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11_21_23 CRISPR Paper\"/>
    </mc:Choice>
  </mc:AlternateContent>
  <xr:revisionPtr revIDLastSave="0" documentId="8_{6339257F-61C0-4729-8406-D10745124625}" xr6:coauthVersionLast="45" xr6:coauthVersionMax="45" xr10:uidLastSave="{00000000-0000-0000-0000-000000000000}"/>
  <bookViews>
    <workbookView xWindow="1965" yWindow="210" windowWidth="18120" windowHeight="10005" xr2:uid="{3A2B0C53-BF40-43E0-B780-F19404F1A3AC}"/>
  </bookViews>
  <sheets>
    <sheet name="Crystal Violet" sheetId="1" r:id="rId1"/>
    <sheet name="CellTiter Glo" sheetId="2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8" i="2" l="1"/>
  <c r="T8" i="2"/>
  <c r="S8" i="2"/>
  <c r="O8" i="2"/>
  <c r="N8" i="2"/>
  <c r="J8" i="2"/>
  <c r="H8" i="2"/>
  <c r="D8" i="2"/>
  <c r="C8" i="2"/>
  <c r="X6" i="2"/>
  <c r="W6" i="2"/>
  <c r="W8" i="2" s="1"/>
  <c r="V6" i="2"/>
  <c r="V8" i="2" s="1"/>
  <c r="T6" i="2"/>
  <c r="S6" i="2"/>
  <c r="R6" i="2"/>
  <c r="R8" i="2" s="1"/>
  <c r="P6" i="2"/>
  <c r="P8" i="2" s="1"/>
  <c r="O6" i="2"/>
  <c r="N6" i="2"/>
  <c r="L6" i="2"/>
  <c r="L8" i="2" s="1"/>
  <c r="K6" i="2"/>
  <c r="K8" i="2" s="1"/>
  <c r="J6" i="2"/>
  <c r="H6" i="2"/>
  <c r="G6" i="2"/>
  <c r="G8" i="2" s="1"/>
  <c r="F6" i="2"/>
  <c r="F8" i="2" s="1"/>
  <c r="D6" i="2"/>
  <c r="C6" i="2"/>
  <c r="B6" i="2"/>
  <c r="B8" i="2" s="1"/>
  <c r="W7" i="1"/>
  <c r="W9" i="1" s="1"/>
  <c r="R7" i="1"/>
  <c r="R9" i="1" s="1"/>
  <c r="L7" i="1"/>
  <c r="L9" i="1" s="1"/>
  <c r="G7" i="1"/>
  <c r="G9" i="1" s="1"/>
  <c r="B7" i="1"/>
  <c r="B9" i="1" s="1"/>
  <c r="X6" i="1"/>
  <c r="W6" i="1"/>
  <c r="V6" i="1"/>
  <c r="V7" i="1" s="1"/>
  <c r="V9" i="1" s="1"/>
  <c r="T6" i="1"/>
  <c r="T7" i="1" s="1"/>
  <c r="T9" i="1" s="1"/>
  <c r="S6" i="1"/>
  <c r="R6" i="1"/>
  <c r="P6" i="1"/>
  <c r="P7" i="1" s="1"/>
  <c r="P9" i="1" s="1"/>
  <c r="O6" i="1"/>
  <c r="O7" i="1" s="1"/>
  <c r="O9" i="1" s="1"/>
  <c r="N6" i="1"/>
  <c r="L6" i="1"/>
  <c r="K6" i="1"/>
  <c r="K7" i="1" s="1"/>
  <c r="K9" i="1" s="1"/>
  <c r="J6" i="1"/>
  <c r="J7" i="1" s="1"/>
  <c r="J9" i="1" s="1"/>
  <c r="H6" i="1"/>
  <c r="G6" i="1"/>
  <c r="F6" i="1"/>
  <c r="F7" i="1" s="1"/>
  <c r="F9" i="1" s="1"/>
  <c r="D6" i="1"/>
  <c r="D7" i="1" s="1"/>
  <c r="D9" i="1" s="1"/>
  <c r="C6" i="1"/>
  <c r="B6" i="1"/>
  <c r="A5" i="1"/>
  <c r="X7" i="1" s="1"/>
  <c r="X9" i="1" s="1"/>
  <c r="C7" i="1" l="1"/>
  <c r="C9" i="1" s="1"/>
  <c r="S7" i="1"/>
  <c r="S9" i="1" s="1"/>
  <c r="H7" i="1"/>
  <c r="H9" i="1" s="1"/>
  <c r="N7" i="1"/>
  <c r="N9" i="1" s="1"/>
</calcChain>
</file>

<file path=xl/sharedStrings.xml><?xml version="1.0" encoding="utf-8"?>
<sst xmlns="http://schemas.openxmlformats.org/spreadsheetml/2006/main" count="16" uniqueCount="11">
  <si>
    <t>Dyrk1A 24h</t>
  </si>
  <si>
    <t>Con 48h</t>
  </si>
  <si>
    <t>Dyrk1A 48h</t>
  </si>
  <si>
    <t>Con 96h</t>
  </si>
  <si>
    <t>Dyrk1A 96h</t>
  </si>
  <si>
    <t>Con 24h</t>
  </si>
  <si>
    <t>Average</t>
  </si>
  <si>
    <t>Normalize</t>
  </si>
  <si>
    <t>Control 24h</t>
  </si>
  <si>
    <t>Control 48h</t>
  </si>
  <si>
    <t>Control 96h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</si>
</sst>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2A528-2CB9-48D0-9DBF-25CAC0D8F8BF}">
  <dimension ref="A1:X9"/>
  <sheetViews>
    <sheetView tabSelected="1" workbookViewId="0">
      <selection activeCell="I16" sqref="I16"/>
    </sheetView>
  </sheetViews>
  <sheetFormatPr defaultRowHeight="15" x14ac:dyDescent="0.25"/>
  <sheetData>
    <row r="1" spans="1:24" x14ac:dyDescent="0.25">
      <c r="A1" t="s">
        <v>5</v>
      </c>
      <c r="E1" t="s">
        <v>0</v>
      </c>
      <c r="I1" t="s">
        <v>1</v>
      </c>
      <c r="M1" t="s">
        <v>2</v>
      </c>
      <c r="Q1" t="s">
        <v>3</v>
      </c>
      <c r="U1" t="s">
        <v>4</v>
      </c>
    </row>
    <row r="2" spans="1:24" x14ac:dyDescent="0.25">
      <c r="A2">
        <v>5.5157210904471211E-2</v>
      </c>
      <c r="B2">
        <v>0.96849212363338488</v>
      </c>
      <c r="C2">
        <v>0.7303100761364798</v>
      </c>
      <c r="D2">
        <v>1.0130131325810037</v>
      </c>
      <c r="F2">
        <v>0.56685250188430825</v>
      </c>
      <c r="G2">
        <v>0.57870461151480301</v>
      </c>
      <c r="H2">
        <v>0.50275023269939545</v>
      </c>
      <c r="J2">
        <v>0.96357000378053759</v>
      </c>
      <c r="K2">
        <v>1.0651349227624221</v>
      </c>
      <c r="L2">
        <v>0.97951808726368172</v>
      </c>
      <c r="N2">
        <v>0.48683518183811436</v>
      </c>
      <c r="O2">
        <v>0.38543434856275299</v>
      </c>
      <c r="P2">
        <v>0.37609335110099201</v>
      </c>
      <c r="R2">
        <v>0.77578052800001707</v>
      </c>
      <c r="S2">
        <v>0.87390763349732026</v>
      </c>
      <c r="T2">
        <v>0.85687763347524593</v>
      </c>
      <c r="V2">
        <v>0.23091881299936168</v>
      </c>
      <c r="W2">
        <v>0.23500618500384943</v>
      </c>
      <c r="X2">
        <v>0.19870624774556253</v>
      </c>
    </row>
    <row r="3" spans="1:24" x14ac:dyDescent="0.25">
      <c r="A3">
        <v>5.5581647933723596E-2</v>
      </c>
      <c r="B3">
        <v>0.97263953278131532</v>
      </c>
      <c r="C3">
        <v>0.76328055562024133</v>
      </c>
      <c r="D3">
        <v>1.0231541989496089</v>
      </c>
      <c r="F3">
        <v>0.60749885531295222</v>
      </c>
      <c r="G3">
        <v>0.59765574634568686</v>
      </c>
      <c r="H3">
        <v>0.55402479773425861</v>
      </c>
      <c r="J3">
        <v>0.94393991879990236</v>
      </c>
      <c r="K3">
        <v>1.0462487588451814</v>
      </c>
      <c r="L3">
        <v>0.98469476141629442</v>
      </c>
      <c r="N3">
        <v>0.47829901669716351</v>
      </c>
      <c r="O3">
        <v>0.3712677128370756</v>
      </c>
      <c r="P3">
        <v>0.38383562879406508</v>
      </c>
      <c r="R3">
        <v>0.78901124189306471</v>
      </c>
      <c r="S3">
        <v>0.87294952733096376</v>
      </c>
      <c r="T3">
        <v>0.85269195428683442</v>
      </c>
      <c r="V3">
        <v>0.22628285397863449</v>
      </c>
      <c r="W3">
        <v>0.2399892501861137</v>
      </c>
      <c r="X3">
        <v>0.2027354431071946</v>
      </c>
    </row>
    <row r="4" spans="1:24" x14ac:dyDescent="0.25">
      <c r="A4">
        <v>5.6523671018963641E-2</v>
      </c>
      <c r="B4">
        <v>1.017748803152537</v>
      </c>
      <c r="C4">
        <v>0.78365840010470167</v>
      </c>
      <c r="D4">
        <v>1.0189191836003484</v>
      </c>
      <c r="F4">
        <v>0.59794691869020078</v>
      </c>
      <c r="G4">
        <v>0.61366300180716449</v>
      </c>
      <c r="H4">
        <v>0.49944026835581512</v>
      </c>
      <c r="J4">
        <v>0.91326933257470255</v>
      </c>
      <c r="K4">
        <v>1.0204575753676439</v>
      </c>
      <c r="L4">
        <v>0.97627185497438262</v>
      </c>
      <c r="N4">
        <v>0.47356315397322363</v>
      </c>
      <c r="O4">
        <v>0.37737638012666452</v>
      </c>
      <c r="P4">
        <v>0.37639830273231695</v>
      </c>
      <c r="R4">
        <v>0.78070619040870226</v>
      </c>
      <c r="S4">
        <v>0.87349026711453737</v>
      </c>
      <c r="T4">
        <v>0.87129845818420193</v>
      </c>
      <c r="V4">
        <v>0.21838970163752852</v>
      </c>
      <c r="W4">
        <v>0.23295154768805243</v>
      </c>
      <c r="X4">
        <v>0.19715353635751048</v>
      </c>
    </row>
    <row r="5" spans="1:24" x14ac:dyDescent="0.25">
      <c r="A5">
        <f>AVERAGE(A2:A4)</f>
        <v>5.5754176619052818E-2</v>
      </c>
    </row>
    <row r="6" spans="1:24" x14ac:dyDescent="0.25">
      <c r="A6" t="s">
        <v>6</v>
      </c>
      <c r="B6">
        <f>AVERAGE(B2:B4)</f>
        <v>0.98629348652241244</v>
      </c>
      <c r="C6">
        <f>AVERAGE(C2:C4)</f>
        <v>0.75908301062047423</v>
      </c>
      <c r="D6">
        <f>AVERAGE(D2:D4)</f>
        <v>1.0183621717103204</v>
      </c>
      <c r="F6">
        <f>AVERAGE(F2:F4)</f>
        <v>0.59076609196248697</v>
      </c>
      <c r="G6">
        <f>AVERAGE(G2:G4)</f>
        <v>0.59667445322255153</v>
      </c>
      <c r="H6">
        <f>AVERAGE(H2:H4)</f>
        <v>0.51873843292982302</v>
      </c>
      <c r="J6">
        <f>AVERAGE(J2:J4)</f>
        <v>0.94025975171838072</v>
      </c>
      <c r="K6">
        <f>AVERAGE(K2:K4)</f>
        <v>1.0439470856584157</v>
      </c>
      <c r="L6">
        <f>AVERAGE(L2:L4)</f>
        <v>0.98016156788478626</v>
      </c>
      <c r="N6">
        <f>AVERAGE(N2:N4)</f>
        <v>0.47956578416950052</v>
      </c>
      <c r="O6">
        <f>AVERAGE(O2:O4)</f>
        <v>0.37802614717549771</v>
      </c>
      <c r="P6">
        <f>AVERAGE(P2:P4)</f>
        <v>0.37877576087579135</v>
      </c>
      <c r="R6">
        <f>AVERAGE(R2:R4)</f>
        <v>0.78183265343392794</v>
      </c>
      <c r="S6">
        <f>AVERAGE(S2:S4)</f>
        <v>0.87344914264760709</v>
      </c>
      <c r="T6">
        <f>AVERAGE(T2:T4)</f>
        <v>0.86028934864876083</v>
      </c>
      <c r="V6">
        <f>AVERAGE(V2:V4)</f>
        <v>0.22519712287184154</v>
      </c>
      <c r="W6">
        <f>AVERAGE(W2:W4)</f>
        <v>0.23598232762600521</v>
      </c>
      <c r="X6">
        <f>AVERAGE(X2:X4)</f>
        <v>0.19953174240342256</v>
      </c>
    </row>
    <row r="7" spans="1:24" x14ac:dyDescent="0.25">
      <c r="B7">
        <f>B6-$A$5</f>
        <v>0.93053930990335965</v>
      </c>
      <c r="C7">
        <f>C6-$A$5</f>
        <v>0.70332883400142143</v>
      </c>
      <c r="D7">
        <f>D6-$A$5</f>
        <v>0.9626079950912676</v>
      </c>
      <c r="F7">
        <f>F6-$A$5</f>
        <v>0.53501191534343417</v>
      </c>
      <c r="G7">
        <f>G6-$A$5</f>
        <v>0.54092027660349873</v>
      </c>
      <c r="H7">
        <f>H6-$A$5</f>
        <v>0.46298425631077023</v>
      </c>
      <c r="J7">
        <f>J6-$A$5</f>
        <v>0.88450557509932792</v>
      </c>
      <c r="K7">
        <f>K6-$A$5</f>
        <v>0.98819290903936285</v>
      </c>
      <c r="L7">
        <f>L6-$A$5</f>
        <v>0.92440739126573346</v>
      </c>
      <c r="N7">
        <f>N6-$A$5</f>
        <v>0.42381160755044772</v>
      </c>
      <c r="O7">
        <f>O6-$A$5</f>
        <v>0.32227197055644491</v>
      </c>
      <c r="P7">
        <f>P6-$A$5</f>
        <v>0.32302158425673855</v>
      </c>
      <c r="R7">
        <f>R6-$A$5</f>
        <v>0.72607847681487514</v>
      </c>
      <c r="S7">
        <f>S6-$A$5</f>
        <v>0.81769496602855429</v>
      </c>
      <c r="T7">
        <f>T6-$A$5</f>
        <v>0.80453517202970803</v>
      </c>
      <c r="V7">
        <f>V6-$A$5</f>
        <v>0.16944294625278872</v>
      </c>
      <c r="W7">
        <f>W6-$A$5</f>
        <v>0.18022815100695239</v>
      </c>
      <c r="X7">
        <f>X6-$A$5</f>
        <v>0.14377756578436973</v>
      </c>
    </row>
    <row r="9" spans="1:24" x14ac:dyDescent="0.25">
      <c r="A9" t="s">
        <v>7</v>
      </c>
      <c r="B9">
        <f>B7/B7</f>
        <v>1</v>
      </c>
      <c r="C9">
        <f>C7/B7</f>
        <v>0.75582925569739234</v>
      </c>
      <c r="D9">
        <f>D7/B7</f>
        <v>1.0344624722960263</v>
      </c>
      <c r="F9">
        <f>F7/B7</f>
        <v>0.57494821513665806</v>
      </c>
      <c r="G9">
        <f>G7/B7</f>
        <v>0.58129760972663858</v>
      </c>
      <c r="H9">
        <f>H7/B7</f>
        <v>0.49754400634493673</v>
      </c>
      <c r="J9">
        <f>J7/$B$7</f>
        <v>0.95053004820525799</v>
      </c>
      <c r="K9">
        <f>K7/$B$7</f>
        <v>1.0619571881836898</v>
      </c>
      <c r="L9">
        <f>L7/$B$7</f>
        <v>0.99341036045187281</v>
      </c>
      <c r="N9">
        <f>N7/$B$7</f>
        <v>0.45544729066251088</v>
      </c>
      <c r="O9">
        <f>O7/$B$7</f>
        <v>0.34632816381493242</v>
      </c>
      <c r="P9">
        <f>P7/$B$7</f>
        <v>0.34713373289978011</v>
      </c>
      <c r="R9">
        <f>R7/$B$7</f>
        <v>0.7802770598592782</v>
      </c>
      <c r="S9">
        <f>S7/$B$7</f>
        <v>0.87873231934014184</v>
      </c>
      <c r="T9">
        <f>T7/$B$7</f>
        <v>0.8645902042690301</v>
      </c>
      <c r="V9">
        <f>V7/$B$7</f>
        <v>0.18209112119120047</v>
      </c>
      <c r="W9">
        <f>W7/$B$7</f>
        <v>0.19368139431494821</v>
      </c>
      <c r="X9">
        <f>X7/$B$7</f>
        <v>0.1545099323093633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3998D-6104-493E-85DD-A14F9C86E1BA}">
  <dimension ref="A1:X8"/>
  <sheetViews>
    <sheetView workbookViewId="0">
      <selection activeCell="P12" sqref="P12"/>
    </sheetView>
  </sheetViews>
  <sheetFormatPr defaultRowHeight="15" x14ac:dyDescent="0.25"/>
  <sheetData>
    <row r="1" spans="1:24" x14ac:dyDescent="0.25">
      <c r="A1" t="s">
        <v>8</v>
      </c>
      <c r="E1" t="s">
        <v>0</v>
      </c>
      <c r="I1" t="s">
        <v>9</v>
      </c>
      <c r="M1" t="s">
        <v>2</v>
      </c>
      <c r="Q1" t="s">
        <v>10</v>
      </c>
      <c r="U1" t="s">
        <v>4</v>
      </c>
    </row>
    <row r="2" spans="1:24" x14ac:dyDescent="0.25">
      <c r="B2">
        <v>26627</v>
      </c>
      <c r="C2">
        <v>25361</v>
      </c>
      <c r="D2">
        <v>24916</v>
      </c>
      <c r="F2">
        <v>25807</v>
      </c>
      <c r="G2">
        <v>30241.000000000004</v>
      </c>
      <c r="H2">
        <v>27360.000000000004</v>
      </c>
      <c r="J2">
        <v>22031</v>
      </c>
      <c r="K2">
        <v>20914</v>
      </c>
      <c r="L2">
        <v>26730</v>
      </c>
      <c r="N2">
        <v>8144</v>
      </c>
      <c r="O2">
        <v>4830</v>
      </c>
      <c r="P2">
        <v>6933</v>
      </c>
      <c r="R2">
        <v>14293</v>
      </c>
      <c r="S2">
        <v>14504</v>
      </c>
      <c r="T2">
        <v>19287</v>
      </c>
      <c r="V2">
        <v>2868</v>
      </c>
      <c r="W2">
        <v>3461.9999999999995</v>
      </c>
      <c r="X2">
        <v>2454</v>
      </c>
    </row>
    <row r="3" spans="1:24" x14ac:dyDescent="0.25">
      <c r="B3">
        <v>24133</v>
      </c>
      <c r="C3">
        <v>24901</v>
      </c>
      <c r="D3">
        <v>27295.999999999996</v>
      </c>
      <c r="F3">
        <v>25222</v>
      </c>
      <c r="G3">
        <v>27947.000000000004</v>
      </c>
      <c r="H3">
        <v>28395</v>
      </c>
      <c r="J3">
        <v>23120</v>
      </c>
      <c r="K3">
        <v>23095</v>
      </c>
      <c r="L3">
        <v>25415</v>
      </c>
      <c r="N3">
        <v>8316</v>
      </c>
      <c r="O3">
        <v>4751</v>
      </c>
      <c r="P3">
        <v>6038</v>
      </c>
      <c r="R3">
        <v>14341.999999999998</v>
      </c>
      <c r="S3">
        <v>14876</v>
      </c>
      <c r="T3">
        <v>20945</v>
      </c>
      <c r="V3">
        <v>2817</v>
      </c>
      <c r="W3">
        <v>3311</v>
      </c>
      <c r="X3">
        <v>1930.9999999999998</v>
      </c>
    </row>
    <row r="4" spans="1:24" x14ac:dyDescent="0.25">
      <c r="B4">
        <v>33056</v>
      </c>
      <c r="C4">
        <v>24983</v>
      </c>
      <c r="D4">
        <v>28889</v>
      </c>
      <c r="F4">
        <v>29224</v>
      </c>
      <c r="G4">
        <v>27194</v>
      </c>
      <c r="H4">
        <v>25324</v>
      </c>
      <c r="J4">
        <v>23303</v>
      </c>
      <c r="K4">
        <v>23545</v>
      </c>
      <c r="L4">
        <v>24930</v>
      </c>
      <c r="N4">
        <v>7892</v>
      </c>
      <c r="O4">
        <v>4487</v>
      </c>
      <c r="P4">
        <v>5429</v>
      </c>
      <c r="R4">
        <v>13636.000000000002</v>
      </c>
      <c r="S4">
        <v>14449</v>
      </c>
      <c r="T4">
        <v>18953</v>
      </c>
      <c r="V4">
        <v>2660</v>
      </c>
      <c r="W4">
        <v>3484.0000000000005</v>
      </c>
      <c r="X4">
        <v>2391</v>
      </c>
    </row>
    <row r="6" spans="1:24" x14ac:dyDescent="0.25">
      <c r="A6" t="s">
        <v>6</v>
      </c>
      <c r="B6">
        <f>AVERAGE(B2:B4)</f>
        <v>27938.666666666668</v>
      </c>
      <c r="C6">
        <f t="shared" ref="C6:X6" si="0">AVERAGE(C2:C4)</f>
        <v>25081.666666666668</v>
      </c>
      <c r="D6">
        <f t="shared" si="0"/>
        <v>27033.666666666668</v>
      </c>
      <c r="F6">
        <f t="shared" si="0"/>
        <v>26751</v>
      </c>
      <c r="G6">
        <f t="shared" si="0"/>
        <v>28460.666666666668</v>
      </c>
      <c r="H6">
        <f t="shared" si="0"/>
        <v>27026.333333333332</v>
      </c>
      <c r="J6">
        <f t="shared" si="0"/>
        <v>22818</v>
      </c>
      <c r="K6">
        <f t="shared" si="0"/>
        <v>22518</v>
      </c>
      <c r="L6">
        <f t="shared" si="0"/>
        <v>25691.666666666668</v>
      </c>
      <c r="N6">
        <f t="shared" si="0"/>
        <v>8117.333333333333</v>
      </c>
      <c r="O6">
        <f t="shared" si="0"/>
        <v>4689.333333333333</v>
      </c>
      <c r="P6">
        <f t="shared" si="0"/>
        <v>6133.333333333333</v>
      </c>
      <c r="R6">
        <f t="shared" si="0"/>
        <v>14090.333333333334</v>
      </c>
      <c r="S6">
        <f t="shared" si="0"/>
        <v>14609.666666666666</v>
      </c>
      <c r="T6">
        <f t="shared" si="0"/>
        <v>19728.333333333332</v>
      </c>
      <c r="V6">
        <f t="shared" si="0"/>
        <v>2781.6666666666665</v>
      </c>
      <c r="W6">
        <f t="shared" si="0"/>
        <v>3419</v>
      </c>
      <c r="X6">
        <f t="shared" si="0"/>
        <v>2258.6666666666665</v>
      </c>
    </row>
    <row r="8" spans="1:24" x14ac:dyDescent="0.25">
      <c r="A8" t="s">
        <v>7</v>
      </c>
      <c r="B8">
        <f>B6/$D$6</f>
        <v>1.0334767758720607</v>
      </c>
      <c r="C8">
        <f t="shared" ref="C8:X8" si="1">C6/$D$6</f>
        <v>0.92779373867153303</v>
      </c>
      <c r="D8">
        <f t="shared" si="1"/>
        <v>1</v>
      </c>
      <c r="F8">
        <f t="shared" si="1"/>
        <v>0.98954390204806353</v>
      </c>
      <c r="G8">
        <f t="shared" si="1"/>
        <v>1.0527860322314151</v>
      </c>
      <c r="H8">
        <f t="shared" si="1"/>
        <v>0.99972873330785061</v>
      </c>
      <c r="J8">
        <f t="shared" si="1"/>
        <v>0.84405864292672095</v>
      </c>
      <c r="K8">
        <f t="shared" si="1"/>
        <v>0.83296136915697705</v>
      </c>
      <c r="L8">
        <f t="shared" si="1"/>
        <v>0.95035819533667898</v>
      </c>
      <c r="N8">
        <f t="shared" si="1"/>
        <v>0.30026756760089268</v>
      </c>
      <c r="O8">
        <f t="shared" si="1"/>
        <v>0.17346271932528573</v>
      </c>
      <c r="P8">
        <f t="shared" si="1"/>
        <v>0.22687759707031971</v>
      </c>
      <c r="R8">
        <f t="shared" si="1"/>
        <v>0.52121428835649375</v>
      </c>
      <c r="S8">
        <f t="shared" si="1"/>
        <v>0.5404249022823393</v>
      </c>
      <c r="T8">
        <f t="shared" si="1"/>
        <v>0.72976905340254739</v>
      </c>
      <c r="V8">
        <f t="shared" si="1"/>
        <v>0.10289638845390314</v>
      </c>
      <c r="W8">
        <f t="shared" si="1"/>
        <v>0.12647193006251464</v>
      </c>
      <c r="X8">
        <f t="shared" si="1"/>
        <v>8.3550141181982951E-2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Crystal Violet</vt:lpstr>
      <vt:lpstr>CellTiter Glo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2024-04-30T17:24:32Z</dcterms:created>
  <dcterms:modified xsi:type="dcterms:W3CDTF">2024-04-30T17:28:07Z</dcterms:modified>
</cp:coreProperties>
</file>