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"/>
    </mc:Choice>
  </mc:AlternateContent>
  <xr:revisionPtr revIDLastSave="0" documentId="8_{CBED014E-F504-4E2D-913D-17ED512B123E}" xr6:coauthVersionLast="45" xr6:coauthVersionMax="45" xr10:uidLastSave="{00000000-0000-0000-0000-000000000000}"/>
  <bookViews>
    <workbookView xWindow="1890" yWindow="855" windowWidth="18120" windowHeight="10005" xr2:uid="{2FE87DCD-9182-4AAA-854E-F67E021A121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3" i="1" l="1"/>
  <c r="F293" i="1" s="1"/>
  <c r="C293" i="1"/>
  <c r="B293" i="1"/>
  <c r="E292" i="1"/>
  <c r="F292" i="1" s="1"/>
  <c r="C292" i="1"/>
  <c r="B292" i="1"/>
  <c r="I281" i="1"/>
  <c r="L281" i="1" s="1"/>
  <c r="D281" i="1"/>
  <c r="B281" i="1"/>
  <c r="I280" i="1"/>
  <c r="L280" i="1" s="1"/>
  <c r="D280" i="1"/>
  <c r="B280" i="1"/>
  <c r="H279" i="1"/>
  <c r="L279" i="1" s="1"/>
  <c r="C279" i="1"/>
  <c r="B279" i="1"/>
  <c r="H278" i="1"/>
  <c r="L278" i="1" s="1"/>
  <c r="C278" i="1"/>
  <c r="B278" i="1"/>
  <c r="H277" i="1"/>
  <c r="L277" i="1" s="1"/>
  <c r="C277" i="1"/>
  <c r="B277" i="1"/>
  <c r="H276" i="1"/>
  <c r="L276" i="1" s="1"/>
  <c r="C276" i="1"/>
  <c r="B276" i="1"/>
  <c r="J275" i="1"/>
  <c r="L275" i="1" s="1"/>
  <c r="E275" i="1"/>
  <c r="B275" i="1"/>
  <c r="I258" i="1"/>
  <c r="L258" i="1" s="1"/>
  <c r="D258" i="1"/>
  <c r="B258" i="1"/>
  <c r="I257" i="1"/>
  <c r="L257" i="1" s="1"/>
  <c r="D257" i="1"/>
  <c r="B257" i="1"/>
  <c r="H256" i="1"/>
  <c r="L256" i="1" s="1"/>
  <c r="C256" i="1"/>
  <c r="B256" i="1"/>
  <c r="H255" i="1"/>
  <c r="L255" i="1" s="1"/>
  <c r="C255" i="1"/>
  <c r="B255" i="1"/>
  <c r="H254" i="1"/>
  <c r="L254" i="1" s="1"/>
  <c r="C254" i="1"/>
  <c r="B254" i="1"/>
  <c r="H253" i="1"/>
  <c r="L253" i="1" s="1"/>
  <c r="C253" i="1"/>
  <c r="B253" i="1"/>
  <c r="J252" i="1"/>
  <c r="L252" i="1" s="1"/>
  <c r="E252" i="1"/>
  <c r="B252" i="1"/>
  <c r="C230" i="1"/>
  <c r="B230" i="1"/>
  <c r="C229" i="1"/>
  <c r="G229" i="1" s="1"/>
  <c r="J229" i="1" s="1"/>
  <c r="K229" i="1" s="1"/>
  <c r="B229" i="1"/>
  <c r="F229" i="1" s="1"/>
  <c r="C228" i="1"/>
  <c r="B228" i="1"/>
  <c r="C227" i="1"/>
  <c r="G227" i="1" s="1"/>
  <c r="J227" i="1" s="1"/>
  <c r="K227" i="1" s="1"/>
  <c r="B227" i="1"/>
  <c r="F227" i="1" s="1"/>
  <c r="C226" i="1"/>
  <c r="C235" i="1" s="1"/>
  <c r="G235" i="1" s="1"/>
  <c r="B226" i="1"/>
  <c r="B235" i="1" s="1"/>
  <c r="F235" i="1" s="1"/>
  <c r="C225" i="1"/>
  <c r="G225" i="1" s="1"/>
  <c r="J225" i="1" s="1"/>
  <c r="K225" i="1" s="1"/>
  <c r="B225" i="1"/>
  <c r="F225" i="1" s="1"/>
  <c r="C224" i="1"/>
  <c r="B224" i="1"/>
  <c r="C223" i="1"/>
  <c r="G230" i="1" s="1"/>
  <c r="B223" i="1"/>
  <c r="F230" i="1" s="1"/>
  <c r="B207" i="1"/>
  <c r="K206" i="1"/>
  <c r="F206" i="1"/>
  <c r="B206" i="1"/>
  <c r="C206" i="1" s="1"/>
  <c r="I206" i="1" s="1"/>
  <c r="O206" i="1" s="1"/>
  <c r="P206" i="1" s="1"/>
  <c r="B205" i="1"/>
  <c r="J204" i="1"/>
  <c r="N204" i="1" s="1"/>
  <c r="P204" i="1" s="1"/>
  <c r="E204" i="1"/>
  <c r="B204" i="1"/>
  <c r="C204" i="1" s="1"/>
  <c r="I204" i="1" s="1"/>
  <c r="F203" i="1"/>
  <c r="E203" i="1"/>
  <c r="B203" i="1"/>
  <c r="B192" i="1"/>
  <c r="B190" i="1"/>
  <c r="B188" i="1"/>
  <c r="B186" i="1"/>
  <c r="F182" i="1"/>
  <c r="B182" i="1"/>
  <c r="F181" i="1"/>
  <c r="F191" i="1" s="1"/>
  <c r="B181" i="1"/>
  <c r="B191" i="1" s="1"/>
  <c r="E180" i="1"/>
  <c r="E190" i="1" s="1"/>
  <c r="B180" i="1"/>
  <c r="E179" i="1"/>
  <c r="E189" i="1" s="1"/>
  <c r="B179" i="1"/>
  <c r="B189" i="1" s="1"/>
  <c r="E178" i="1"/>
  <c r="E188" i="1" s="1"/>
  <c r="B178" i="1"/>
  <c r="E177" i="1"/>
  <c r="E187" i="1" s="1"/>
  <c r="B177" i="1"/>
  <c r="B187" i="1" s="1"/>
  <c r="D176" i="1"/>
  <c r="D186" i="1" s="1"/>
  <c r="B176" i="1"/>
  <c r="C175" i="1"/>
  <c r="C185" i="1" s="1"/>
  <c r="B175" i="1"/>
  <c r="B185" i="1" s="1"/>
  <c r="F174" i="1"/>
  <c r="E174" i="1"/>
  <c r="D174" i="1"/>
  <c r="C174" i="1"/>
  <c r="B174" i="1"/>
  <c r="E157" i="1"/>
  <c r="B157" i="1"/>
  <c r="E156" i="1"/>
  <c r="I157" i="1" s="1"/>
  <c r="B156" i="1"/>
  <c r="H157" i="1" s="1"/>
  <c r="E146" i="1"/>
  <c r="J146" i="1" s="1"/>
  <c r="O146" i="1" s="1"/>
  <c r="D146" i="1"/>
  <c r="I146" i="1" s="1"/>
  <c r="N146" i="1" s="1"/>
  <c r="C146" i="1"/>
  <c r="G142" i="1"/>
  <c r="J142" i="1" s="1"/>
  <c r="K142" i="1" s="1"/>
  <c r="C142" i="1"/>
  <c r="B142" i="1"/>
  <c r="F142" i="1" s="1"/>
  <c r="H146" i="1" s="1"/>
  <c r="M146" i="1" s="1"/>
  <c r="C141" i="1"/>
  <c r="B141" i="1"/>
  <c r="B119" i="1"/>
  <c r="B117" i="1"/>
  <c r="J117" i="1" s="1"/>
  <c r="B129" i="1" s="1"/>
  <c r="C115" i="1"/>
  <c r="B114" i="1"/>
  <c r="F107" i="1"/>
  <c r="F120" i="1" s="1"/>
  <c r="B107" i="1"/>
  <c r="D106" i="1"/>
  <c r="B106" i="1"/>
  <c r="D105" i="1"/>
  <c r="D118" i="1" s="1"/>
  <c r="B105" i="1"/>
  <c r="E104" i="1"/>
  <c r="E117" i="1" s="1"/>
  <c r="B104" i="1"/>
  <c r="C103" i="1"/>
  <c r="C116" i="1" s="1"/>
  <c r="B103" i="1"/>
  <c r="C102" i="1"/>
  <c r="B102" i="1"/>
  <c r="C101" i="1"/>
  <c r="C114" i="1" s="1"/>
  <c r="H114" i="1" s="1"/>
  <c r="B126" i="1" s="1"/>
  <c r="B101" i="1"/>
  <c r="C100" i="1"/>
  <c r="C113" i="1" s="1"/>
  <c r="B100" i="1"/>
  <c r="C99" i="1"/>
  <c r="C112" i="1" s="1"/>
  <c r="B99" i="1"/>
  <c r="F98" i="1"/>
  <c r="E98" i="1"/>
  <c r="D98" i="1"/>
  <c r="D119" i="1" s="1"/>
  <c r="I119" i="1" s="1"/>
  <c r="B131" i="1" s="1"/>
  <c r="C98" i="1"/>
  <c r="B98" i="1"/>
  <c r="B115" i="1" s="1"/>
  <c r="M69" i="1"/>
  <c r="D79" i="1" s="1"/>
  <c r="K69" i="1"/>
  <c r="B79" i="1" s="1"/>
  <c r="F67" i="1"/>
  <c r="B77" i="1" s="1"/>
  <c r="B66" i="1"/>
  <c r="B76" i="1" s="1"/>
  <c r="D65" i="1"/>
  <c r="D75" i="1" s="1"/>
  <c r="D63" i="1"/>
  <c r="D73" i="1" s="1"/>
  <c r="N59" i="1"/>
  <c r="M70" i="1" s="1"/>
  <c r="D80" i="1" s="1"/>
  <c r="M59" i="1"/>
  <c r="L70" i="1" s="1"/>
  <c r="C80" i="1" s="1"/>
  <c r="L59" i="1"/>
  <c r="B59" i="1"/>
  <c r="K70" i="1" s="1"/>
  <c r="B80" i="1" s="1"/>
  <c r="N58" i="1"/>
  <c r="M58" i="1"/>
  <c r="L69" i="1" s="1"/>
  <c r="C79" i="1" s="1"/>
  <c r="L58" i="1"/>
  <c r="B58" i="1"/>
  <c r="K57" i="1"/>
  <c r="J57" i="1"/>
  <c r="I68" i="1" s="1"/>
  <c r="C78" i="1" s="1"/>
  <c r="I57" i="1"/>
  <c r="B57" i="1"/>
  <c r="J68" i="1" s="1"/>
  <c r="D78" i="1" s="1"/>
  <c r="H56" i="1"/>
  <c r="G56" i="1"/>
  <c r="G67" i="1" s="1"/>
  <c r="C77" i="1" s="1"/>
  <c r="F56" i="1"/>
  <c r="E67" i="1" s="1"/>
  <c r="D77" i="1" s="1"/>
  <c r="B56" i="1"/>
  <c r="E55" i="1"/>
  <c r="D66" i="1" s="1"/>
  <c r="D76" i="1" s="1"/>
  <c r="D55" i="1"/>
  <c r="C66" i="1" s="1"/>
  <c r="C76" i="1" s="1"/>
  <c r="C55" i="1"/>
  <c r="B55" i="1"/>
  <c r="E54" i="1"/>
  <c r="D54" i="1"/>
  <c r="C65" i="1" s="1"/>
  <c r="C75" i="1" s="1"/>
  <c r="C54" i="1"/>
  <c r="B65" i="1" s="1"/>
  <c r="B75" i="1" s="1"/>
  <c r="B54" i="1"/>
  <c r="E53" i="1"/>
  <c r="D53" i="1"/>
  <c r="C64" i="1" s="1"/>
  <c r="C74" i="1" s="1"/>
  <c r="C53" i="1"/>
  <c r="B53" i="1"/>
  <c r="D64" i="1" s="1"/>
  <c r="D74" i="1" s="1"/>
  <c r="E52" i="1"/>
  <c r="D52" i="1"/>
  <c r="C63" i="1" s="1"/>
  <c r="C73" i="1" s="1"/>
  <c r="C52" i="1"/>
  <c r="B52" i="1"/>
  <c r="B63" i="1" s="1"/>
  <c r="B73" i="1" s="1"/>
  <c r="L48" i="1"/>
  <c r="Q48" i="1" s="1"/>
  <c r="R48" i="1" s="1"/>
  <c r="H48" i="1"/>
  <c r="F48" i="1"/>
  <c r="H47" i="1"/>
  <c r="F47" i="1"/>
  <c r="L47" i="1" s="1"/>
  <c r="Q47" i="1" s="1"/>
  <c r="R47" i="1" s="1"/>
  <c r="H46" i="1"/>
  <c r="E46" i="1"/>
  <c r="K46" i="1" s="1"/>
  <c r="P46" i="1" s="1"/>
  <c r="R46" i="1" s="1"/>
  <c r="H45" i="1"/>
  <c r="D45" i="1"/>
  <c r="J45" i="1" s="1"/>
  <c r="O45" i="1" s="1"/>
  <c r="R45" i="1" s="1"/>
  <c r="H44" i="1"/>
  <c r="C44" i="1"/>
  <c r="H43" i="1"/>
  <c r="C43" i="1"/>
  <c r="I43" i="1" s="1"/>
  <c r="N43" i="1" s="1"/>
  <c r="R43" i="1" s="1"/>
  <c r="H42" i="1"/>
  <c r="C42" i="1"/>
  <c r="H41" i="1"/>
  <c r="C41" i="1"/>
  <c r="I41" i="1" s="1"/>
  <c r="N41" i="1" s="1"/>
  <c r="R41" i="1" s="1"/>
  <c r="F40" i="1"/>
  <c r="E40" i="1"/>
  <c r="D40" i="1"/>
  <c r="C40" i="1"/>
  <c r="I44" i="1" s="1"/>
  <c r="N44" i="1" s="1"/>
  <c r="R44" i="1" s="1"/>
  <c r="G23" i="1"/>
  <c r="C23" i="1"/>
  <c r="B23" i="1"/>
  <c r="C22" i="1"/>
  <c r="G22" i="1" s="1"/>
  <c r="B22" i="1"/>
  <c r="C21" i="1"/>
  <c r="B21" i="1"/>
  <c r="F23" i="1" s="1"/>
  <c r="F11" i="1"/>
  <c r="C11" i="1"/>
  <c r="G11" i="1" s="1"/>
  <c r="I11" i="1" s="1"/>
  <c r="J11" i="1" s="1"/>
  <c r="B11" i="1"/>
  <c r="G10" i="1"/>
  <c r="I10" i="1" s="1"/>
  <c r="J10" i="1" s="1"/>
  <c r="F10" i="1"/>
  <c r="C10" i="1"/>
  <c r="B10" i="1"/>
  <c r="C9" i="1"/>
  <c r="G9" i="1" s="1"/>
  <c r="B9" i="1"/>
  <c r="F9" i="1" s="1"/>
  <c r="I9" i="1" s="1"/>
  <c r="J9" i="1" s="1"/>
  <c r="C8" i="1"/>
  <c r="B8" i="1"/>
  <c r="K120" i="1" l="1"/>
  <c r="B132" i="1" s="1"/>
  <c r="J235" i="1"/>
  <c r="K235" i="1" s="1"/>
  <c r="I23" i="1"/>
  <c r="J23" i="1" s="1"/>
  <c r="H115" i="1"/>
  <c r="B127" i="1" s="1"/>
  <c r="K157" i="1"/>
  <c r="L157" i="1" s="1"/>
  <c r="J230" i="1"/>
  <c r="K230" i="1" s="1"/>
  <c r="F22" i="1"/>
  <c r="I22" i="1" s="1"/>
  <c r="J22" i="1" s="1"/>
  <c r="I42" i="1"/>
  <c r="N42" i="1" s="1"/>
  <c r="R42" i="1" s="1"/>
  <c r="H185" i="1"/>
  <c r="M185" i="1" s="1"/>
  <c r="J187" i="1"/>
  <c r="O187" i="1" s="1"/>
  <c r="J189" i="1"/>
  <c r="O189" i="1" s="1"/>
  <c r="K191" i="1"/>
  <c r="P191" i="1" s="1"/>
  <c r="B234" i="1"/>
  <c r="F234" i="1" s="1"/>
  <c r="C234" i="1"/>
  <c r="G234" i="1" s="1"/>
  <c r="J234" i="1" s="1"/>
  <c r="K234" i="1" s="1"/>
  <c r="B118" i="1"/>
  <c r="I118" i="1" s="1"/>
  <c r="B130" i="1" s="1"/>
  <c r="I186" i="1"/>
  <c r="N186" i="1" s="1"/>
  <c r="J188" i="1"/>
  <c r="O188" i="1" s="1"/>
  <c r="J190" i="1"/>
  <c r="O190" i="1" s="1"/>
  <c r="F192" i="1"/>
  <c r="K192" i="1" s="1"/>
  <c r="P192" i="1" s="1"/>
  <c r="F224" i="1"/>
  <c r="F226" i="1"/>
  <c r="F228" i="1"/>
  <c r="B236" i="1"/>
  <c r="F236" i="1" s="1"/>
  <c r="B64" i="1"/>
  <c r="B74" i="1" s="1"/>
  <c r="H68" i="1"/>
  <c r="B78" i="1" s="1"/>
  <c r="B112" i="1"/>
  <c r="H112" i="1" s="1"/>
  <c r="B124" i="1" s="1"/>
  <c r="B116" i="1"/>
  <c r="H116" i="1" s="1"/>
  <c r="B128" i="1" s="1"/>
  <c r="B120" i="1"/>
  <c r="B113" i="1"/>
  <c r="H113" i="1" s="1"/>
  <c r="B125" i="1" s="1"/>
  <c r="G224" i="1"/>
  <c r="J224" i="1" s="1"/>
  <c r="K224" i="1" s="1"/>
  <c r="G226" i="1"/>
  <c r="J226" i="1" s="1"/>
  <c r="K226" i="1" s="1"/>
  <c r="G228" i="1"/>
  <c r="C236" i="1"/>
  <c r="G236" i="1" s="1"/>
  <c r="J236" i="1" l="1"/>
  <c r="K236" i="1" s="1"/>
  <c r="J228" i="1"/>
  <c r="K228" i="1" s="1"/>
</calcChain>
</file>

<file path=xl/sharedStrings.xml><?xml version="1.0" encoding="utf-8"?>
<sst xmlns="http://schemas.openxmlformats.org/spreadsheetml/2006/main" count="473" uniqueCount="34">
  <si>
    <t>OV8</t>
  </si>
  <si>
    <t xml:space="preserve">OV8 </t>
  </si>
  <si>
    <t>DDN</t>
  </si>
  <si>
    <t>GAPDH</t>
  </si>
  <si>
    <t>DSCAM I</t>
  </si>
  <si>
    <t>DDN KO</t>
  </si>
  <si>
    <t>Normalize</t>
  </si>
  <si>
    <t>Relative Expression</t>
  </si>
  <si>
    <t>Log2FC</t>
  </si>
  <si>
    <t>Unc5 KO</t>
  </si>
  <si>
    <t>NTN3</t>
  </si>
  <si>
    <t>NTN1</t>
  </si>
  <si>
    <t>Unc5A</t>
  </si>
  <si>
    <t>Unc5B</t>
  </si>
  <si>
    <t>Unc5C</t>
  </si>
  <si>
    <t>Unc5D</t>
  </si>
  <si>
    <t>DCC</t>
  </si>
  <si>
    <t>Neo</t>
  </si>
  <si>
    <t>Average Cq</t>
  </si>
  <si>
    <t>Unc5C PS2</t>
  </si>
  <si>
    <t>Unc5D PS2</t>
  </si>
  <si>
    <t>Average</t>
  </si>
  <si>
    <t xml:space="preserve">DDN </t>
  </si>
  <si>
    <t>UNC5B</t>
  </si>
  <si>
    <t>Log2 FC</t>
  </si>
  <si>
    <t xml:space="preserve">Unc5 KO </t>
  </si>
  <si>
    <t>NTN1 KO</t>
  </si>
  <si>
    <t>NTN3 KO</t>
  </si>
  <si>
    <t>Unc5A-2</t>
  </si>
  <si>
    <t>Unc5B-2</t>
  </si>
  <si>
    <t>Unc5C-2</t>
  </si>
  <si>
    <t>Unc5C2</t>
  </si>
  <si>
    <t>Neo-1</t>
  </si>
  <si>
    <t>Unc5KO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</si>
</sst>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5F7-6D82-4A41-9E31-3B6498505081}">
  <dimension ref="A1:R293"/>
  <sheetViews>
    <sheetView tabSelected="1" topLeftCell="A97" workbookViewId="0">
      <selection activeCell="L58" sqref="L58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0</v>
      </c>
      <c r="D1" t="s">
        <v>0</v>
      </c>
      <c r="E1" t="s">
        <v>2</v>
      </c>
      <c r="F1" t="s">
        <v>2</v>
      </c>
      <c r="G1" t="s">
        <v>2</v>
      </c>
    </row>
    <row r="2" spans="1:10" x14ac:dyDescent="0.25">
      <c r="A2" t="s">
        <v>3</v>
      </c>
      <c r="B2">
        <v>15.135468882935101</v>
      </c>
      <c r="C2">
        <v>14.9343494002933</v>
      </c>
      <c r="D2">
        <v>14.699098957392</v>
      </c>
      <c r="E2">
        <v>14.317851914045301</v>
      </c>
      <c r="F2">
        <v>14.492021833625699</v>
      </c>
      <c r="G2">
        <v>14.9837161833566</v>
      </c>
    </row>
    <row r="3" spans="1:10" x14ac:dyDescent="0.25">
      <c r="A3" t="s">
        <v>4</v>
      </c>
      <c r="B3">
        <v>34.084881060664401</v>
      </c>
      <c r="D3">
        <v>32.8406936072817</v>
      </c>
      <c r="E3">
        <v>33.671725451662098</v>
      </c>
      <c r="F3">
        <v>34.731228478056202</v>
      </c>
    </row>
    <row r="4" spans="1:10" x14ac:dyDescent="0.25">
      <c r="A4" t="s">
        <v>4</v>
      </c>
      <c r="B4">
        <v>33.2136325775462</v>
      </c>
      <c r="C4">
        <v>34.584358966547001</v>
      </c>
      <c r="D4">
        <v>34.446048287043403</v>
      </c>
      <c r="E4">
        <v>32.793485975696697</v>
      </c>
      <c r="F4">
        <v>34.289152388822799</v>
      </c>
      <c r="G4">
        <v>35.101057994826398</v>
      </c>
    </row>
    <row r="5" spans="1:10" x14ac:dyDescent="0.25">
      <c r="A5" t="s">
        <v>4</v>
      </c>
      <c r="B5">
        <v>33.740729940908302</v>
      </c>
      <c r="C5">
        <v>35.262029527187501</v>
      </c>
      <c r="D5">
        <v>34.067230635810098</v>
      </c>
      <c r="E5">
        <v>34.738444776085501</v>
      </c>
    </row>
    <row r="7" spans="1:10" x14ac:dyDescent="0.25">
      <c r="B7" t="s">
        <v>0</v>
      </c>
      <c r="C7" t="s">
        <v>5</v>
      </c>
      <c r="E7" t="s">
        <v>6</v>
      </c>
      <c r="F7" t="s">
        <v>0</v>
      </c>
      <c r="G7" t="s">
        <v>5</v>
      </c>
      <c r="H7" t="s">
        <v>7</v>
      </c>
      <c r="J7" t="s">
        <v>8</v>
      </c>
    </row>
    <row r="8" spans="1:10" x14ac:dyDescent="0.25">
      <c r="A8" t="s">
        <v>3</v>
      </c>
      <c r="B8">
        <f>AVERAGE(B2:D2)</f>
        <v>14.922972413540132</v>
      </c>
      <c r="C8">
        <f>AVERAGE(E2:G2)</f>
        <v>14.597863310342532</v>
      </c>
    </row>
    <row r="9" spans="1:10" x14ac:dyDescent="0.25">
      <c r="A9" t="s">
        <v>4</v>
      </c>
      <c r="B9">
        <f t="shared" ref="B9:B11" si="0">AVERAGE(B3:D3)</f>
        <v>33.462787333973054</v>
      </c>
      <c r="C9">
        <f t="shared" ref="C9:C11" si="1">AVERAGE(E3:G3)</f>
        <v>34.201476964859154</v>
      </c>
      <c r="F9">
        <f>B9-B8</f>
        <v>18.539814920432924</v>
      </c>
      <c r="G9">
        <f>C9-C8</f>
        <v>19.603613654516622</v>
      </c>
      <c r="I9">
        <f>2^(-(G9-F9))</f>
        <v>0.47837081042105906</v>
      </c>
      <c r="J9">
        <f>LOG(I9,(2))</f>
        <v>-1.0637987340836974</v>
      </c>
    </row>
    <row r="10" spans="1:10" x14ac:dyDescent="0.25">
      <c r="A10" t="s">
        <v>4</v>
      </c>
      <c r="B10">
        <f t="shared" si="0"/>
        <v>34.081346610378866</v>
      </c>
      <c r="C10">
        <f t="shared" si="1"/>
        <v>34.06123211978197</v>
      </c>
      <c r="F10">
        <f>B10-B8</f>
        <v>19.158374196838736</v>
      </c>
      <c r="G10">
        <f>C10-C8</f>
        <v>19.463368809439437</v>
      </c>
      <c r="I10">
        <f>2^(-(G10-F10))</f>
        <v>0.80944523922125711</v>
      </c>
      <c r="J10">
        <f>LOG(I10,(2))</f>
        <v>-0.3049946126007016</v>
      </c>
    </row>
    <row r="11" spans="1:10" x14ac:dyDescent="0.25">
      <c r="A11" t="s">
        <v>4</v>
      </c>
      <c r="B11">
        <f t="shared" si="0"/>
        <v>34.356663367968629</v>
      </c>
      <c r="C11">
        <f t="shared" si="1"/>
        <v>34.738444776085501</v>
      </c>
      <c r="F11">
        <f>B11-B8</f>
        <v>19.433690954428499</v>
      </c>
      <c r="G11">
        <f>C11-C8</f>
        <v>20.140581465742969</v>
      </c>
      <c r="I11">
        <f>2^(-(G11-F11))</f>
        <v>0.61263915846047678</v>
      </c>
      <c r="J11">
        <f>LOG(I11,(2))</f>
        <v>-0.70689051131446956</v>
      </c>
    </row>
    <row r="14" spans="1:10" x14ac:dyDescent="0.25">
      <c r="A14" t="s">
        <v>0</v>
      </c>
      <c r="B14" t="s">
        <v>0</v>
      </c>
      <c r="C14" t="s">
        <v>0</v>
      </c>
      <c r="D14" t="s">
        <v>0</v>
      </c>
      <c r="E14" t="s">
        <v>2</v>
      </c>
      <c r="F14" t="s">
        <v>2</v>
      </c>
      <c r="G14" t="s">
        <v>2</v>
      </c>
    </row>
    <row r="15" spans="1:10" x14ac:dyDescent="0.25">
      <c r="A15" t="s">
        <v>3</v>
      </c>
      <c r="B15">
        <v>14.679474320381001</v>
      </c>
      <c r="C15">
        <v>14.4695556249522</v>
      </c>
      <c r="D15">
        <v>14.653516086838099</v>
      </c>
      <c r="E15">
        <v>14.341240553433</v>
      </c>
      <c r="F15">
        <v>14.775418825557001</v>
      </c>
      <c r="G15">
        <v>15.0338674222349</v>
      </c>
    </row>
    <row r="16" spans="1:10" x14ac:dyDescent="0.25">
      <c r="A16" t="s">
        <v>4</v>
      </c>
      <c r="B16">
        <v>33.6953671996393</v>
      </c>
      <c r="C16">
        <v>34.078985675633398</v>
      </c>
      <c r="D16">
        <v>32.632792649394602</v>
      </c>
      <c r="E16">
        <v>34.614675038821602</v>
      </c>
      <c r="F16">
        <v>34.675062669570401</v>
      </c>
    </row>
    <row r="17" spans="1:16" x14ac:dyDescent="0.25">
      <c r="A17" t="s">
        <v>4</v>
      </c>
      <c r="B17">
        <v>33.340499531489698</v>
      </c>
      <c r="C17">
        <v>34.896502781935901</v>
      </c>
      <c r="D17">
        <v>34.265803747838</v>
      </c>
      <c r="G17">
        <v>34.744020488385097</v>
      </c>
    </row>
    <row r="20" spans="1:16" x14ac:dyDescent="0.25">
      <c r="B20" t="s">
        <v>0</v>
      </c>
      <c r="C20" t="s">
        <v>5</v>
      </c>
      <c r="E20" t="s">
        <v>6</v>
      </c>
      <c r="F20" t="s">
        <v>0</v>
      </c>
      <c r="G20" t="s">
        <v>5</v>
      </c>
      <c r="H20" t="s">
        <v>7</v>
      </c>
      <c r="J20" t="s">
        <v>8</v>
      </c>
    </row>
    <row r="21" spans="1:16" x14ac:dyDescent="0.25">
      <c r="A21" t="s">
        <v>3</v>
      </c>
      <c r="B21">
        <f>AVERAGE(B15:D15)</f>
        <v>14.600848677390433</v>
      </c>
      <c r="C21">
        <f>AVERAGE(E15:G15)</f>
        <v>14.716842267074966</v>
      </c>
    </row>
    <row r="22" spans="1:16" x14ac:dyDescent="0.25">
      <c r="A22" t="s">
        <v>4</v>
      </c>
      <c r="B22">
        <f>AVERAGE(B16:D16)</f>
        <v>33.469048508222436</v>
      </c>
      <c r="C22">
        <f>AVERAGE(E16:G16)</f>
        <v>34.644868854196005</v>
      </c>
      <c r="F22">
        <f>B22-B21</f>
        <v>18.868199830832005</v>
      </c>
      <c r="G22">
        <f>C22-C21</f>
        <v>19.928026587121039</v>
      </c>
      <c r="I22">
        <f t="shared" ref="I22:I23" si="2">2^(-(G22-F22))</f>
        <v>0.47968965896450644</v>
      </c>
      <c r="J22">
        <f>LOG(I22,(2))</f>
        <v>-1.0598267562890344</v>
      </c>
    </row>
    <row r="23" spans="1:16" x14ac:dyDescent="0.25">
      <c r="A23" t="s">
        <v>4</v>
      </c>
      <c r="B23">
        <f>AVERAGE(B17:D17)</f>
        <v>34.167602020421192</v>
      </c>
      <c r="C23">
        <f>AVERAGE(E17:G17)</f>
        <v>34.744020488385097</v>
      </c>
      <c r="F23">
        <f>B23-B21</f>
        <v>19.566753343030761</v>
      </c>
      <c r="G23">
        <f>C23-C21</f>
        <v>20.02717822131013</v>
      </c>
      <c r="I23">
        <f t="shared" si="2"/>
        <v>0.72677219041756358</v>
      </c>
      <c r="J23">
        <f>LOG(I23,(2))</f>
        <v>-0.4604248782793689</v>
      </c>
    </row>
    <row r="27" spans="1:16" x14ac:dyDescent="0.25">
      <c r="A27" t="s">
        <v>0</v>
      </c>
      <c r="B27" t="s">
        <v>0</v>
      </c>
      <c r="C27" t="s">
        <v>0</v>
      </c>
      <c r="D27" t="s">
        <v>0</v>
      </c>
      <c r="E27" t="s">
        <v>9</v>
      </c>
      <c r="F27" t="s">
        <v>9</v>
      </c>
      <c r="G27" t="s">
        <v>9</v>
      </c>
      <c r="H27" t="s">
        <v>10</v>
      </c>
      <c r="K27" t="s">
        <v>11</v>
      </c>
      <c r="N27" t="s">
        <v>2</v>
      </c>
    </row>
    <row r="28" spans="1:16" x14ac:dyDescent="0.25">
      <c r="A28" t="s">
        <v>3</v>
      </c>
      <c r="B28">
        <v>15.453776024336101</v>
      </c>
      <c r="C28">
        <v>15.1163618980155</v>
      </c>
      <c r="D28">
        <v>15.230086784512601</v>
      </c>
      <c r="E28">
        <v>15.2047724551167</v>
      </c>
      <c r="F28">
        <v>14.6009624712259</v>
      </c>
      <c r="G28">
        <v>14.4620250268435</v>
      </c>
      <c r="H28">
        <v>14.600822387324801</v>
      </c>
      <c r="I28">
        <v>14.711299928518001</v>
      </c>
      <c r="J28">
        <v>14.7745827478513</v>
      </c>
      <c r="K28">
        <v>14.700617473341399</v>
      </c>
      <c r="L28">
        <v>14.626849712621601</v>
      </c>
      <c r="M28">
        <v>14.619721878124301</v>
      </c>
      <c r="N28">
        <v>15.198282614715501</v>
      </c>
      <c r="O28">
        <v>14.343220987047401</v>
      </c>
      <c r="P28">
        <v>14.6431613653874</v>
      </c>
    </row>
    <row r="29" spans="1:16" x14ac:dyDescent="0.25">
      <c r="A29" t="s">
        <v>12</v>
      </c>
      <c r="B29">
        <v>27.802432530271499</v>
      </c>
      <c r="C29">
        <v>27.519725396141499</v>
      </c>
      <c r="D29">
        <v>28.501596412130599</v>
      </c>
      <c r="E29">
        <v>29.044099459809502</v>
      </c>
      <c r="F29">
        <v>28.313965759442599</v>
      </c>
      <c r="G29">
        <v>28.913832321920999</v>
      </c>
    </row>
    <row r="30" spans="1:16" x14ac:dyDescent="0.25">
      <c r="A30" t="s">
        <v>13</v>
      </c>
      <c r="B30">
        <v>31.934999666510802</v>
      </c>
      <c r="C30">
        <v>32.468271360356098</v>
      </c>
      <c r="D30">
        <v>32.9721666134202</v>
      </c>
      <c r="E30">
        <v>33.051512384951202</v>
      </c>
      <c r="F30">
        <v>31.498884514838799</v>
      </c>
      <c r="G30">
        <v>32.615488503474097</v>
      </c>
    </row>
    <row r="31" spans="1:16" x14ac:dyDescent="0.25">
      <c r="A31" t="s">
        <v>14</v>
      </c>
      <c r="B31">
        <v>35.756315234198297</v>
      </c>
      <c r="C31">
        <v>34.1519488090455</v>
      </c>
      <c r="D31">
        <v>33.856115093391097</v>
      </c>
      <c r="E31">
        <v>35.687469596399097</v>
      </c>
      <c r="F31">
        <v>35.015740490321903</v>
      </c>
      <c r="G31">
        <v>33.237924172233399</v>
      </c>
    </row>
    <row r="32" spans="1:16" x14ac:dyDescent="0.25">
      <c r="A32" t="s">
        <v>15</v>
      </c>
      <c r="B32">
        <v>30.509090504107402</v>
      </c>
      <c r="C32">
        <v>30.371320355616</v>
      </c>
      <c r="D32">
        <v>31.010463335479901</v>
      </c>
      <c r="E32">
        <v>30.367065535622501</v>
      </c>
      <c r="F32">
        <v>30.22209504197</v>
      </c>
      <c r="G32">
        <v>30.8777805495934</v>
      </c>
    </row>
    <row r="33" spans="1:18" x14ac:dyDescent="0.25">
      <c r="A33" t="s">
        <v>10</v>
      </c>
      <c r="B33">
        <v>30.130723357150501</v>
      </c>
      <c r="C33">
        <v>29.704036218859201</v>
      </c>
      <c r="D33">
        <v>30.3253793722259</v>
      </c>
      <c r="H33">
        <v>30.3136478196047</v>
      </c>
      <c r="I33">
        <v>31.021155506577699</v>
      </c>
      <c r="J33">
        <v>31.1302277295203</v>
      </c>
    </row>
    <row r="34" spans="1:18" x14ac:dyDescent="0.25">
      <c r="A34" t="s">
        <v>11</v>
      </c>
      <c r="B34">
        <v>28.001539493635502</v>
      </c>
      <c r="C34">
        <v>27.834089422296099</v>
      </c>
      <c r="D34">
        <v>28.132783656373601</v>
      </c>
      <c r="K34">
        <v>28.841040782481201</v>
      </c>
      <c r="L34">
        <v>28.634054946844699</v>
      </c>
      <c r="M34">
        <v>29.215224046980001</v>
      </c>
    </row>
    <row r="35" spans="1:18" x14ac:dyDescent="0.25">
      <c r="A35" t="s">
        <v>16</v>
      </c>
      <c r="B35">
        <v>30.509090504107402</v>
      </c>
      <c r="C35">
        <v>30.371320355616</v>
      </c>
      <c r="D35">
        <v>31.010463335479901</v>
      </c>
      <c r="N35">
        <v>35.009559523150998</v>
      </c>
      <c r="O35">
        <v>33.862506956963799</v>
      </c>
      <c r="P35">
        <v>34.315479736688197</v>
      </c>
    </row>
    <row r="36" spans="1:18" x14ac:dyDescent="0.25">
      <c r="A36" t="s">
        <v>17</v>
      </c>
      <c r="B36">
        <v>23.9295936243014</v>
      </c>
      <c r="C36">
        <v>23.8113030942962</v>
      </c>
      <c r="D36">
        <v>23.455218434788399</v>
      </c>
      <c r="N36">
        <v>24.124731579829199</v>
      </c>
      <c r="O36">
        <v>24.074139167732</v>
      </c>
      <c r="P36">
        <v>24.272300535700001</v>
      </c>
    </row>
    <row r="39" spans="1:18" x14ac:dyDescent="0.25">
      <c r="A39" t="s">
        <v>18</v>
      </c>
      <c r="B39" t="s">
        <v>0</v>
      </c>
      <c r="C39" t="s">
        <v>9</v>
      </c>
      <c r="D39" t="s">
        <v>10</v>
      </c>
      <c r="E39" t="s">
        <v>11</v>
      </c>
      <c r="F39" t="s">
        <v>2</v>
      </c>
      <c r="G39" t="s">
        <v>6</v>
      </c>
      <c r="H39" t="s">
        <v>0</v>
      </c>
      <c r="I39" t="s">
        <v>9</v>
      </c>
      <c r="J39" t="s">
        <v>10</v>
      </c>
      <c r="K39" t="s">
        <v>11</v>
      </c>
      <c r="L39" t="s">
        <v>2</v>
      </c>
      <c r="M39" t="s">
        <v>7</v>
      </c>
      <c r="N39" t="s">
        <v>9</v>
      </c>
      <c r="O39" t="s">
        <v>10</v>
      </c>
      <c r="P39" t="s">
        <v>11</v>
      </c>
      <c r="Q39" t="s">
        <v>2</v>
      </c>
      <c r="R39" t="s">
        <v>8</v>
      </c>
    </row>
    <row r="40" spans="1:18" x14ac:dyDescent="0.25">
      <c r="A40" t="s">
        <v>3</v>
      </c>
      <c r="B40">
        <v>15.266741568954734</v>
      </c>
      <c r="C40">
        <f>AVERAGE(E28:G28)</f>
        <v>14.755919984395367</v>
      </c>
      <c r="D40">
        <f>AVERAGE(H28:J28)</f>
        <v>14.695568354564699</v>
      </c>
      <c r="E40">
        <f>AVERAGE(K28:M28)</f>
        <v>14.649063021362435</v>
      </c>
      <c r="F40">
        <f>AVERAGE(N28:P28)</f>
        <v>14.728221655716766</v>
      </c>
    </row>
    <row r="41" spans="1:18" x14ac:dyDescent="0.25">
      <c r="A41" t="s">
        <v>12</v>
      </c>
      <c r="B41">
        <v>27.941251446181198</v>
      </c>
      <c r="C41">
        <f t="shared" ref="C41:C44" si="3">AVERAGE(E29:G29)</f>
        <v>28.757299180391033</v>
      </c>
      <c r="H41">
        <f>B41-$B$40</f>
        <v>12.674509877226464</v>
      </c>
      <c r="I41">
        <f>C41-$C$40</f>
        <v>14.001379195995666</v>
      </c>
      <c r="N41">
        <f>2^(-(I41-H41))</f>
        <v>0.39863234528162611</v>
      </c>
      <c r="R41">
        <f>LOG(N41,(2))</f>
        <v>-1.3268693187692016</v>
      </c>
    </row>
    <row r="42" spans="1:18" x14ac:dyDescent="0.25">
      <c r="A42" t="s">
        <v>13</v>
      </c>
      <c r="B42">
        <v>32.458479213429037</v>
      </c>
      <c r="C42">
        <f t="shared" si="3"/>
        <v>32.3886284677547</v>
      </c>
      <c r="H42">
        <f t="shared" ref="H42:H48" si="4">B42-$B$40</f>
        <v>17.191737644474301</v>
      </c>
      <c r="I42">
        <f>C42-$C$40</f>
        <v>17.63270848335933</v>
      </c>
      <c r="N42">
        <f t="shared" ref="N42:N44" si="5">2^(-(I42-H42))</f>
        <v>0.73663873239566524</v>
      </c>
      <c r="R42">
        <f t="shared" ref="R42:R44" si="6">LOG(N42,(2))</f>
        <v>-0.44097083888502903</v>
      </c>
    </row>
    <row r="43" spans="1:18" x14ac:dyDescent="0.25">
      <c r="A43" t="s">
        <v>14</v>
      </c>
      <c r="B43">
        <v>34.5881263788783</v>
      </c>
      <c r="C43">
        <f t="shared" si="3"/>
        <v>34.647044752984804</v>
      </c>
      <c r="H43">
        <f t="shared" si="4"/>
        <v>19.321384809923565</v>
      </c>
      <c r="I43">
        <f>C43-$C$40</f>
        <v>19.891124768589435</v>
      </c>
      <c r="N43">
        <f t="shared" si="5"/>
        <v>0.67373821672579992</v>
      </c>
      <c r="R43">
        <f t="shared" si="6"/>
        <v>-0.56973995866587046</v>
      </c>
    </row>
    <row r="44" spans="1:18" x14ac:dyDescent="0.25">
      <c r="A44" t="s">
        <v>15</v>
      </c>
      <c r="B44">
        <v>30.630291398401098</v>
      </c>
      <c r="C44">
        <f t="shared" si="3"/>
        <v>30.488980375728634</v>
      </c>
      <c r="H44">
        <f t="shared" si="4"/>
        <v>15.363549829446365</v>
      </c>
      <c r="I44">
        <f>C44-$C$40</f>
        <v>15.733060391333266</v>
      </c>
      <c r="N44">
        <f t="shared" si="5"/>
        <v>0.77404504906558136</v>
      </c>
      <c r="R44">
        <f t="shared" si="6"/>
        <v>-0.3695105618869014</v>
      </c>
    </row>
    <row r="45" spans="1:18" x14ac:dyDescent="0.25">
      <c r="A45" t="s">
        <v>10</v>
      </c>
      <c r="B45">
        <v>30.053379649411866</v>
      </c>
      <c r="D45">
        <f t="shared" ref="D45" si="7">AVERAGE(H33:J33)</f>
        <v>30.821677018567566</v>
      </c>
      <c r="H45">
        <f t="shared" si="4"/>
        <v>14.786638080457132</v>
      </c>
      <c r="J45">
        <f>D45-D40</f>
        <v>16.126108664002867</v>
      </c>
      <c r="O45">
        <f>2^(-(J45-H45))</f>
        <v>0.39516564070352966</v>
      </c>
      <c r="R45">
        <f>LOG(O45,(2))</f>
        <v>-1.3394705835457348</v>
      </c>
    </row>
    <row r="46" spans="1:18" x14ac:dyDescent="0.25">
      <c r="A46" t="s">
        <v>11</v>
      </c>
      <c r="B46">
        <v>27.989470857435066</v>
      </c>
      <c r="E46">
        <f t="shared" ref="E46" si="8">AVERAGE(K34:M34)</f>
        <v>28.896773258768633</v>
      </c>
      <c r="H46">
        <f t="shared" si="4"/>
        <v>12.722729288480332</v>
      </c>
      <c r="K46">
        <f>E46-E40</f>
        <v>14.247710237406197</v>
      </c>
      <c r="P46">
        <f>2^(-(K46-H46))</f>
        <v>0.34748414352731716</v>
      </c>
      <c r="R46">
        <f>LOG(P46,(2))</f>
        <v>-1.5249809489258652</v>
      </c>
    </row>
    <row r="47" spans="1:18" x14ac:dyDescent="0.25">
      <c r="A47" t="s">
        <v>16</v>
      </c>
      <c r="B47">
        <v>30.630291398401098</v>
      </c>
      <c r="F47">
        <f t="shared" ref="F47:F48" si="9">AVERAGE(N35:P35)</f>
        <v>34.395848738934326</v>
      </c>
      <c r="H47">
        <f t="shared" si="4"/>
        <v>15.363549829446365</v>
      </c>
      <c r="L47">
        <f>F47-F40</f>
        <v>19.66762708321756</v>
      </c>
      <c r="Q47">
        <f>2^(-(L47-H47))</f>
        <v>5.0622506283627203E-2</v>
      </c>
      <c r="R47">
        <f>LOG(Q47,(2))</f>
        <v>-4.3040772537711955</v>
      </c>
    </row>
    <row r="48" spans="1:18" x14ac:dyDescent="0.25">
      <c r="A48" t="s">
        <v>17</v>
      </c>
      <c r="B48">
        <v>23.732038384461998</v>
      </c>
      <c r="F48">
        <f t="shared" si="9"/>
        <v>24.157057094420399</v>
      </c>
      <c r="H48">
        <f t="shared" si="4"/>
        <v>8.4652968155072639</v>
      </c>
      <c r="L48">
        <f>F48-F40</f>
        <v>9.4288354387036328</v>
      </c>
      <c r="Q48">
        <f>2^(-(L48-H48))</f>
        <v>0.51279758643376627</v>
      </c>
      <c r="R48">
        <f>LOG(Q48,(2))</f>
        <v>-0.96353862319636874</v>
      </c>
    </row>
    <row r="51" spans="1:14" x14ac:dyDescent="0.25">
      <c r="A51" t="s">
        <v>6</v>
      </c>
      <c r="C51" t="s">
        <v>9</v>
      </c>
      <c r="D51" t="s">
        <v>9</v>
      </c>
      <c r="E51" t="s">
        <v>9</v>
      </c>
      <c r="F51" t="s">
        <v>10</v>
      </c>
    </row>
    <row r="52" spans="1:14" x14ac:dyDescent="0.25">
      <c r="A52" t="s">
        <v>12</v>
      </c>
      <c r="B52">
        <f>B41-$B$40</f>
        <v>12.674509877226464</v>
      </c>
      <c r="C52">
        <f>E29-$E$28</f>
        <v>13.839327004692802</v>
      </c>
      <c r="D52">
        <f>F29-$F$28</f>
        <v>13.713003288216699</v>
      </c>
      <c r="E52">
        <f>G29-$G$28</f>
        <v>14.451807295077499</v>
      </c>
    </row>
    <row r="53" spans="1:14" x14ac:dyDescent="0.25">
      <c r="A53" t="s">
        <v>13</v>
      </c>
      <c r="B53">
        <f t="shared" ref="B53:B59" si="10">B42-$B$40</f>
        <v>17.191737644474301</v>
      </c>
      <c r="C53">
        <f t="shared" ref="C53:C55" si="11">E30-$E$28</f>
        <v>17.846739929834502</v>
      </c>
      <c r="D53">
        <f t="shared" ref="D53:D55" si="12">F30-$F$28</f>
        <v>16.897922043612901</v>
      </c>
      <c r="E53">
        <f t="shared" ref="E53:E55" si="13">G30-$G$28</f>
        <v>18.153463476630598</v>
      </c>
    </row>
    <row r="54" spans="1:14" x14ac:dyDescent="0.25">
      <c r="A54" t="s">
        <v>14</v>
      </c>
      <c r="B54">
        <f t="shared" si="10"/>
        <v>19.321384809923565</v>
      </c>
      <c r="C54">
        <f t="shared" si="11"/>
        <v>20.482697141282397</v>
      </c>
      <c r="D54">
        <f t="shared" si="12"/>
        <v>20.414778019096005</v>
      </c>
      <c r="E54">
        <f t="shared" si="13"/>
        <v>18.7758991453899</v>
      </c>
    </row>
    <row r="55" spans="1:14" x14ac:dyDescent="0.25">
      <c r="A55" t="s">
        <v>15</v>
      </c>
      <c r="B55">
        <f t="shared" si="10"/>
        <v>15.363549829446365</v>
      </c>
      <c r="C55">
        <f t="shared" si="11"/>
        <v>15.162293080505801</v>
      </c>
      <c r="D55">
        <f t="shared" si="12"/>
        <v>15.6211325707441</v>
      </c>
      <c r="E55">
        <f t="shared" si="13"/>
        <v>16.415755522749897</v>
      </c>
    </row>
    <row r="56" spans="1:14" x14ac:dyDescent="0.25">
      <c r="A56" t="s">
        <v>10</v>
      </c>
      <c r="B56">
        <f t="shared" si="10"/>
        <v>14.786638080457132</v>
      </c>
      <c r="F56">
        <f>H33-H28</f>
        <v>15.712825432279899</v>
      </c>
      <c r="G56">
        <f>I33-I28</f>
        <v>16.309855578059697</v>
      </c>
      <c r="H56">
        <f>J33-J28</f>
        <v>16.355644981669002</v>
      </c>
    </row>
    <row r="57" spans="1:14" x14ac:dyDescent="0.25">
      <c r="A57" t="s">
        <v>11</v>
      </c>
      <c r="B57">
        <f t="shared" si="10"/>
        <v>12.722729288480332</v>
      </c>
      <c r="I57">
        <f>K34-K28</f>
        <v>14.140423309139802</v>
      </c>
      <c r="J57">
        <f>L34-L28</f>
        <v>14.007205234223099</v>
      </c>
      <c r="K57">
        <f>M34-M28</f>
        <v>14.595502168855701</v>
      </c>
    </row>
    <row r="58" spans="1:14" x14ac:dyDescent="0.25">
      <c r="A58" t="s">
        <v>16</v>
      </c>
      <c r="B58">
        <f t="shared" si="10"/>
        <v>15.363549829446365</v>
      </c>
      <c r="L58">
        <f>N35-N28</f>
        <v>19.811276908435495</v>
      </c>
      <c r="M58">
        <f>O35-O28</f>
        <v>19.519285969916396</v>
      </c>
      <c r="N58">
        <f>P35-P28</f>
        <v>19.672318371300797</v>
      </c>
    </row>
    <row r="59" spans="1:14" x14ac:dyDescent="0.25">
      <c r="A59" t="s">
        <v>17</v>
      </c>
      <c r="B59">
        <f t="shared" si="10"/>
        <v>8.4652968155072639</v>
      </c>
      <c r="L59">
        <f>N36-N28</f>
        <v>8.926448965113698</v>
      </c>
      <c r="M59">
        <f>O36-O28</f>
        <v>9.7309181806845988</v>
      </c>
      <c r="N59">
        <f>P36-P28</f>
        <v>9.6291391703126017</v>
      </c>
    </row>
    <row r="62" spans="1:14" x14ac:dyDescent="0.25">
      <c r="A62" t="s">
        <v>7</v>
      </c>
      <c r="B62" t="s">
        <v>9</v>
      </c>
      <c r="C62" t="s">
        <v>9</v>
      </c>
      <c r="D62" t="s">
        <v>9</v>
      </c>
    </row>
    <row r="63" spans="1:14" x14ac:dyDescent="0.25">
      <c r="A63" t="s">
        <v>12</v>
      </c>
      <c r="B63">
        <f>2^(-(C52-B52))</f>
        <v>0.44602079264378203</v>
      </c>
      <c r="C63">
        <f>2^(-(D52-B52))</f>
        <v>0.4868356048856784</v>
      </c>
      <c r="D63">
        <f>2^(-(E52-B52))</f>
        <v>0.29172937797619519</v>
      </c>
    </row>
    <row r="64" spans="1:14" x14ac:dyDescent="0.25">
      <c r="A64" t="s">
        <v>13</v>
      </c>
      <c r="B64">
        <f>2^(-(C53-B53))</f>
        <v>0.63507448525283439</v>
      </c>
      <c r="C64">
        <f t="shared" ref="C64:C66" si="14">2^(-(D53-B53))</f>
        <v>1.2258781635109084</v>
      </c>
      <c r="D64">
        <f t="shared" ref="D64:D66" si="15">2^(-(E53-B53))</f>
        <v>0.51344233748702039</v>
      </c>
    </row>
    <row r="65" spans="1:13" x14ac:dyDescent="0.25">
      <c r="A65" t="s">
        <v>14</v>
      </c>
      <c r="B65">
        <f>2^(-(C54-B54))</f>
        <v>0.4471056457959619</v>
      </c>
      <c r="C65">
        <f t="shared" si="14"/>
        <v>0.46865779728002871</v>
      </c>
      <c r="D65">
        <f t="shared" si="15"/>
        <v>1.4595115871556523</v>
      </c>
    </row>
    <row r="66" spans="1:13" x14ac:dyDescent="0.25">
      <c r="A66" t="s">
        <v>15</v>
      </c>
      <c r="B66">
        <f>2^(-(C55-B55))</f>
        <v>1.1496994358644859</v>
      </c>
      <c r="C66">
        <f t="shared" si="14"/>
        <v>0.83648829549268178</v>
      </c>
      <c r="D66">
        <f t="shared" si="15"/>
        <v>0.48223033304708202</v>
      </c>
    </row>
    <row r="67" spans="1:13" x14ac:dyDescent="0.25">
      <c r="A67" t="s">
        <v>10</v>
      </c>
      <c r="E67">
        <f>2^(-(F56-B56))</f>
        <v>0.52624723319491173</v>
      </c>
      <c r="F67">
        <f>2^(-(H56-B56))</f>
        <v>0.3370403206793115</v>
      </c>
      <c r="G67">
        <f>2^(-(G56-B56))</f>
        <v>0.34790914396941064</v>
      </c>
    </row>
    <row r="68" spans="1:13" x14ac:dyDescent="0.25">
      <c r="A68" t="s">
        <v>11</v>
      </c>
      <c r="H68">
        <f>2^(-(I57-B57))</f>
        <v>0.37431012523452456</v>
      </c>
      <c r="I68">
        <f>2^(-(J57-B57))</f>
        <v>0.41051989733551092</v>
      </c>
      <c r="J68">
        <f>2^(-(K57-B57))</f>
        <v>0.27304811828859615</v>
      </c>
    </row>
    <row r="69" spans="1:13" x14ac:dyDescent="0.25">
      <c r="A69" t="s">
        <v>16</v>
      </c>
      <c r="K69">
        <f>2^(-(L58-B58))</f>
        <v>4.582481672579624E-2</v>
      </c>
      <c r="L69">
        <f>2^(-(M58-B58))</f>
        <v>5.6104638401491193E-2</v>
      </c>
      <c r="M69">
        <f>2^(-(N58-B58))</f>
        <v>5.0458161740233529E-2</v>
      </c>
    </row>
    <row r="70" spans="1:13" x14ac:dyDescent="0.25">
      <c r="A70" t="s">
        <v>17</v>
      </c>
      <c r="K70">
        <f>2^(-(L59-B59))</f>
        <v>0.72640591247419439</v>
      </c>
      <c r="L70">
        <f>2^(-(M59-B59))</f>
        <v>0.41592019297759902</v>
      </c>
      <c r="M70">
        <f>2^(-(N59-B59))</f>
        <v>0.44632225329474084</v>
      </c>
    </row>
    <row r="72" spans="1:13" x14ac:dyDescent="0.25">
      <c r="A72" t="s">
        <v>8</v>
      </c>
    </row>
    <row r="73" spans="1:13" x14ac:dyDescent="0.25">
      <c r="A73" t="s">
        <v>12</v>
      </c>
      <c r="B73">
        <f>LOG(B63,(2))</f>
        <v>-1.1648171274663375</v>
      </c>
      <c r="C73">
        <f>LOG(C63,(2))</f>
        <v>-1.0384934109902346</v>
      </c>
      <c r="D73">
        <f>LOG(D63,(2))</f>
        <v>-1.7772974178510348</v>
      </c>
    </row>
    <row r="74" spans="1:13" x14ac:dyDescent="0.25">
      <c r="A74" t="s">
        <v>13</v>
      </c>
      <c r="B74">
        <f t="shared" ref="B74:D76" si="16">LOG(B64,(2))</f>
        <v>-0.65500228536020089</v>
      </c>
      <c r="C74">
        <f t="shared" si="16"/>
        <v>0.29381560086140024</v>
      </c>
      <c r="D74">
        <f t="shared" si="16"/>
        <v>-0.96172583215629726</v>
      </c>
    </row>
    <row r="75" spans="1:13" x14ac:dyDescent="0.25">
      <c r="A75" t="s">
        <v>14</v>
      </c>
      <c r="B75">
        <f t="shared" si="16"/>
        <v>-1.1613123313588327</v>
      </c>
      <c r="C75">
        <f t="shared" si="16"/>
        <v>-1.0933932091724403</v>
      </c>
      <c r="D75">
        <f t="shared" si="16"/>
        <v>0.54548566453366465</v>
      </c>
    </row>
    <row r="76" spans="1:13" x14ac:dyDescent="0.25">
      <c r="A76" t="s">
        <v>15</v>
      </c>
      <c r="B76">
        <f t="shared" si="16"/>
        <v>0.20125674894056364</v>
      </c>
      <c r="C76">
        <f t="shared" si="16"/>
        <v>-0.25758274129773545</v>
      </c>
      <c r="D76">
        <f t="shared" si="16"/>
        <v>-1.0522056933035326</v>
      </c>
    </row>
    <row r="77" spans="1:13" x14ac:dyDescent="0.25">
      <c r="A77" t="s">
        <v>10</v>
      </c>
      <c r="B77">
        <f>LOG(F67,(2))</f>
        <v>-1.5690069012118697</v>
      </c>
      <c r="C77">
        <f>LOG(G67,(2))</f>
        <v>-1.5232174976025643</v>
      </c>
      <c r="D77">
        <f>LOG(E67,(2))</f>
        <v>-0.92618735182276712</v>
      </c>
    </row>
    <row r="78" spans="1:13" x14ac:dyDescent="0.25">
      <c r="A78" t="s">
        <v>11</v>
      </c>
      <c r="B78">
        <f>LOG(H68,(2))</f>
        <v>-1.4176940206594699</v>
      </c>
      <c r="C78">
        <f>LOG(I68,(2))</f>
        <v>-1.2844759457427664</v>
      </c>
      <c r="D78">
        <f>LOG(J68,(2))</f>
        <v>-1.8727728803753689</v>
      </c>
    </row>
    <row r="79" spans="1:13" x14ac:dyDescent="0.25">
      <c r="A79" t="s">
        <v>16</v>
      </c>
      <c r="B79">
        <f t="shared" ref="B79:D80" si="17">LOG(K69,(2))</f>
        <v>-4.4477270789891303</v>
      </c>
      <c r="C79">
        <f t="shared" si="17"/>
        <v>-4.1557361404700313</v>
      </c>
      <c r="D79">
        <f t="shared" si="17"/>
        <v>-4.3087685418544321</v>
      </c>
    </row>
    <row r="80" spans="1:13" x14ac:dyDescent="0.25">
      <c r="A80" t="s">
        <v>17</v>
      </c>
      <c r="B80">
        <f t="shared" si="17"/>
        <v>-0.46115214960643419</v>
      </c>
      <c r="C80">
        <f t="shared" si="17"/>
        <v>-1.2656213651773351</v>
      </c>
      <c r="D80">
        <f t="shared" si="17"/>
        <v>-1.1638423548053378</v>
      </c>
    </row>
    <row r="84" spans="1:18" x14ac:dyDescent="0.25">
      <c r="A84" t="s">
        <v>0</v>
      </c>
      <c r="B84" t="s">
        <v>0</v>
      </c>
      <c r="C84" t="s">
        <v>0</v>
      </c>
      <c r="D84" t="s">
        <v>0</v>
      </c>
      <c r="E84" t="s">
        <v>9</v>
      </c>
      <c r="F84" t="s">
        <v>9</v>
      </c>
      <c r="G84" t="s">
        <v>9</v>
      </c>
      <c r="H84" t="s">
        <v>2</v>
      </c>
      <c r="I84" t="s">
        <v>2</v>
      </c>
      <c r="J84" t="s">
        <v>2</v>
      </c>
      <c r="K84" t="s">
        <v>11</v>
      </c>
      <c r="L84" t="s">
        <v>11</v>
      </c>
      <c r="M84" t="s">
        <v>11</v>
      </c>
      <c r="P84" t="s">
        <v>10</v>
      </c>
      <c r="Q84" t="s">
        <v>10</v>
      </c>
      <c r="R84" t="s">
        <v>10</v>
      </c>
    </row>
    <row r="85" spans="1:18" x14ac:dyDescent="0.25">
      <c r="A85" t="s">
        <v>3</v>
      </c>
      <c r="B85">
        <v>16.031652516467599</v>
      </c>
      <c r="C85">
        <v>15.4161198607315</v>
      </c>
      <c r="D85">
        <v>15.487586002266699</v>
      </c>
      <c r="E85">
        <v>15.0383211222171</v>
      </c>
      <c r="F85">
        <v>14.829164452015601</v>
      </c>
      <c r="G85">
        <v>14.6564125130249</v>
      </c>
      <c r="H85">
        <v>14.8966718004691</v>
      </c>
      <c r="I85">
        <v>15.035747969233601</v>
      </c>
      <c r="J85">
        <v>14.532467640951101</v>
      </c>
      <c r="K85">
        <v>16.249800823865801</v>
      </c>
      <c r="L85">
        <v>16.452101918273101</v>
      </c>
      <c r="M85">
        <v>16.579297894933301</v>
      </c>
      <c r="O85" t="s">
        <v>3</v>
      </c>
      <c r="P85">
        <v>14.5399777236928</v>
      </c>
      <c r="Q85">
        <v>14.828590824081299</v>
      </c>
      <c r="R85">
        <v>14.803660884043399</v>
      </c>
    </row>
    <row r="86" spans="1:18" x14ac:dyDescent="0.25">
      <c r="A86" t="s">
        <v>12</v>
      </c>
      <c r="B86">
        <v>28.458438805480299</v>
      </c>
      <c r="C86">
        <v>28.209302825101201</v>
      </c>
      <c r="D86">
        <v>28.041155312949201</v>
      </c>
      <c r="E86">
        <v>28.598011954042999</v>
      </c>
      <c r="F86">
        <v>28.1345054189451</v>
      </c>
      <c r="G86">
        <v>28.3490202209281</v>
      </c>
    </row>
    <row r="87" spans="1:18" x14ac:dyDescent="0.25">
      <c r="A87" t="s">
        <v>14</v>
      </c>
      <c r="B87">
        <v>34.747046897632401</v>
      </c>
      <c r="C87">
        <v>34.424722943931499</v>
      </c>
      <c r="E87">
        <v>35.541898685601801</v>
      </c>
      <c r="G87">
        <v>34.320450164819199</v>
      </c>
    </row>
    <row r="88" spans="1:18" x14ac:dyDescent="0.25">
      <c r="A88" t="s">
        <v>15</v>
      </c>
      <c r="B88">
        <v>31.396104019446501</v>
      </c>
      <c r="C88">
        <v>31.616559699526501</v>
      </c>
      <c r="D88">
        <v>31.2117740903495</v>
      </c>
      <c r="E88">
        <v>32.242344855206198</v>
      </c>
      <c r="F88">
        <v>31.874929605686098</v>
      </c>
      <c r="G88">
        <v>31.749117242382699</v>
      </c>
    </row>
    <row r="89" spans="1:18" x14ac:dyDescent="0.25">
      <c r="A89" t="s">
        <v>19</v>
      </c>
      <c r="B89">
        <v>32.444160034104598</v>
      </c>
      <c r="C89">
        <v>32.170028454026301</v>
      </c>
      <c r="D89">
        <v>31.569922368821299</v>
      </c>
      <c r="E89">
        <v>33.802123697851997</v>
      </c>
      <c r="F89">
        <v>33.348577218833597</v>
      </c>
      <c r="G89">
        <v>33.275247480450901</v>
      </c>
    </row>
    <row r="90" spans="1:18" x14ac:dyDescent="0.25">
      <c r="A90" t="s">
        <v>20</v>
      </c>
      <c r="B90">
        <v>32.127598173883896</v>
      </c>
      <c r="C90">
        <v>31.897886932669199</v>
      </c>
      <c r="D90">
        <v>31.912361751494899</v>
      </c>
      <c r="E90">
        <v>32.584249314346899</v>
      </c>
      <c r="F90">
        <v>32.956210066686701</v>
      </c>
      <c r="G90">
        <v>32.009696251738198</v>
      </c>
    </row>
    <row r="91" spans="1:18" x14ac:dyDescent="0.25">
      <c r="A91" t="s">
        <v>11</v>
      </c>
      <c r="B91">
        <v>28.001539493635502</v>
      </c>
      <c r="C91">
        <v>27.834089422296099</v>
      </c>
      <c r="D91">
        <v>28.132783656373601</v>
      </c>
      <c r="K91">
        <v>28.4876763337498</v>
      </c>
      <c r="L91">
        <v>28.7787108369251</v>
      </c>
      <c r="M91">
        <v>29.694972724300602</v>
      </c>
    </row>
    <row r="92" spans="1:18" x14ac:dyDescent="0.25">
      <c r="A92" t="s">
        <v>16</v>
      </c>
      <c r="B92">
        <v>30.509090504107402</v>
      </c>
      <c r="C92">
        <v>30.371320355616</v>
      </c>
      <c r="D92">
        <v>31.010463335479901</v>
      </c>
      <c r="H92">
        <v>33.166240654740399</v>
      </c>
      <c r="I92">
        <v>32.255211981002802</v>
      </c>
      <c r="J92">
        <v>32.412961358944898</v>
      </c>
    </row>
    <row r="93" spans="1:18" x14ac:dyDescent="0.25">
      <c r="A93" t="s">
        <v>17</v>
      </c>
      <c r="B93">
        <v>23.9295936243014</v>
      </c>
      <c r="C93">
        <v>23.8113030942962</v>
      </c>
      <c r="D93">
        <v>23.455218434788399</v>
      </c>
      <c r="H93">
        <v>23.962578854777401</v>
      </c>
      <c r="I93">
        <v>23.514522314562299</v>
      </c>
      <c r="J93">
        <v>23.780726315454501</v>
      </c>
    </row>
    <row r="94" spans="1:18" x14ac:dyDescent="0.25">
      <c r="A94" t="s">
        <v>10</v>
      </c>
      <c r="B94">
        <v>30.130723357150501</v>
      </c>
      <c r="C94">
        <v>29.704036218859201</v>
      </c>
      <c r="D94">
        <v>30.3253793722259</v>
      </c>
      <c r="O94" t="s">
        <v>10</v>
      </c>
      <c r="P94">
        <v>32.389274829860497</v>
      </c>
      <c r="Q94">
        <v>31.893216487350301</v>
      </c>
      <c r="R94">
        <v>29.761874820896001</v>
      </c>
    </row>
    <row r="97" spans="1:11" x14ac:dyDescent="0.25">
      <c r="A97" t="s">
        <v>21</v>
      </c>
      <c r="B97" t="s">
        <v>0</v>
      </c>
      <c r="C97" t="s">
        <v>9</v>
      </c>
      <c r="D97" t="s">
        <v>2</v>
      </c>
      <c r="E97" t="s">
        <v>11</v>
      </c>
      <c r="F97" t="s">
        <v>10</v>
      </c>
    </row>
    <row r="98" spans="1:11" x14ac:dyDescent="0.25">
      <c r="A98" t="s">
        <v>3</v>
      </c>
      <c r="B98">
        <f>AVERAGE(B85:D85)</f>
        <v>15.645119459821933</v>
      </c>
      <c r="C98">
        <f>AVERAGE(E85:G85)</f>
        <v>14.841299362419202</v>
      </c>
      <c r="D98">
        <f>AVERAGE(H85:J85)</f>
        <v>14.821629136884601</v>
      </c>
      <c r="E98">
        <f>AVERAGE(K85:M85)</f>
        <v>16.427066879024068</v>
      </c>
      <c r="F98">
        <f>AVERAGE(P85:R85)</f>
        <v>14.724076477272499</v>
      </c>
    </row>
    <row r="99" spans="1:11" x14ac:dyDescent="0.25">
      <c r="A99" t="s">
        <v>12</v>
      </c>
      <c r="B99">
        <f t="shared" ref="B99:B107" si="18">AVERAGE(B86:D86)</f>
        <v>28.236298981176901</v>
      </c>
      <c r="C99">
        <f t="shared" ref="C99:C103" si="19">AVERAGE(E86:G86)</f>
        <v>28.3605125313054</v>
      </c>
    </row>
    <row r="100" spans="1:11" x14ac:dyDescent="0.25">
      <c r="A100" t="s">
        <v>14</v>
      </c>
      <c r="B100">
        <f t="shared" si="18"/>
        <v>34.58588492078195</v>
      </c>
      <c r="C100">
        <f t="shared" si="19"/>
        <v>34.9311744252105</v>
      </c>
    </row>
    <row r="101" spans="1:11" x14ac:dyDescent="0.25">
      <c r="A101" t="s">
        <v>15</v>
      </c>
      <c r="B101">
        <f t="shared" si="18"/>
        <v>31.408145936440832</v>
      </c>
      <c r="C101">
        <f t="shared" si="19"/>
        <v>31.955463901091665</v>
      </c>
    </row>
    <row r="102" spans="1:11" x14ac:dyDescent="0.25">
      <c r="A102" t="s">
        <v>19</v>
      </c>
      <c r="B102">
        <f t="shared" si="18"/>
        <v>32.061370285650732</v>
      </c>
      <c r="C102">
        <f t="shared" si="19"/>
        <v>33.475316132378829</v>
      </c>
    </row>
    <row r="103" spans="1:11" x14ac:dyDescent="0.25">
      <c r="A103" t="s">
        <v>20</v>
      </c>
      <c r="B103">
        <f t="shared" si="18"/>
        <v>31.979282286015998</v>
      </c>
      <c r="C103">
        <f t="shared" si="19"/>
        <v>32.516718544257266</v>
      </c>
    </row>
    <row r="104" spans="1:11" x14ac:dyDescent="0.25">
      <c r="A104" t="s">
        <v>11</v>
      </c>
      <c r="B104">
        <f t="shared" si="18"/>
        <v>27.989470857435066</v>
      </c>
      <c r="E104">
        <f t="shared" ref="E104" si="20">AVERAGE(K91:M91)</f>
        <v>28.987119964991834</v>
      </c>
    </row>
    <row r="105" spans="1:11" x14ac:dyDescent="0.25">
      <c r="A105" t="s">
        <v>16</v>
      </c>
      <c r="B105">
        <f t="shared" si="18"/>
        <v>30.630291398401098</v>
      </c>
      <c r="D105">
        <f t="shared" ref="D105:D106" si="21">AVERAGE(H92:J92)</f>
        <v>32.611471331562704</v>
      </c>
    </row>
    <row r="106" spans="1:11" x14ac:dyDescent="0.25">
      <c r="A106" t="s">
        <v>17</v>
      </c>
      <c r="B106">
        <f t="shared" si="18"/>
        <v>23.732038384461998</v>
      </c>
      <c r="D106">
        <f t="shared" si="21"/>
        <v>23.75260916159807</v>
      </c>
    </row>
    <row r="107" spans="1:11" x14ac:dyDescent="0.25">
      <c r="A107" t="s">
        <v>10</v>
      </c>
      <c r="B107">
        <f t="shared" si="18"/>
        <v>30.053379649411866</v>
      </c>
      <c r="F107">
        <f t="shared" ref="F107" si="22">AVERAGE(P94:R94)</f>
        <v>31.348122046035598</v>
      </c>
    </row>
    <row r="110" spans="1:11" x14ac:dyDescent="0.25">
      <c r="A110" t="s">
        <v>6</v>
      </c>
      <c r="G110" t="s">
        <v>7</v>
      </c>
      <c r="H110" t="s">
        <v>9</v>
      </c>
      <c r="I110" t="s">
        <v>22</v>
      </c>
      <c r="J110" t="s">
        <v>11</v>
      </c>
      <c r="K110" t="s">
        <v>10</v>
      </c>
    </row>
    <row r="111" spans="1:11" x14ac:dyDescent="0.25">
      <c r="A111" t="s">
        <v>3</v>
      </c>
    </row>
    <row r="112" spans="1:11" x14ac:dyDescent="0.25">
      <c r="A112" t="s">
        <v>12</v>
      </c>
      <c r="B112">
        <f>B99-$B$98</f>
        <v>12.591179521354968</v>
      </c>
      <c r="C112">
        <f>C99-$C$98</f>
        <v>13.519213168886198</v>
      </c>
      <c r="H112">
        <f>2^(-(C112-B112))</f>
        <v>0.52557419659611226</v>
      </c>
    </row>
    <row r="113" spans="1:11" x14ac:dyDescent="0.25">
      <c r="A113" t="s">
        <v>14</v>
      </c>
      <c r="B113">
        <f t="shared" ref="B113:B120" si="23">B100-$B$98</f>
        <v>18.940765460960016</v>
      </c>
      <c r="C113">
        <f t="shared" ref="C113:C116" si="24">C100-$C$98</f>
        <v>20.0898750627913</v>
      </c>
      <c r="H113">
        <f t="shared" ref="H113:H116" si="25">2^(-(C113-B113))</f>
        <v>0.45090343266579053</v>
      </c>
    </row>
    <row r="114" spans="1:11" x14ac:dyDescent="0.25">
      <c r="A114" t="s">
        <v>15</v>
      </c>
      <c r="B114">
        <f t="shared" si="23"/>
        <v>15.763026476618899</v>
      </c>
      <c r="C114">
        <f t="shared" si="24"/>
        <v>17.114164538672462</v>
      </c>
      <c r="H114">
        <f t="shared" si="25"/>
        <v>0.39198271354651248</v>
      </c>
    </row>
    <row r="115" spans="1:11" x14ac:dyDescent="0.25">
      <c r="A115" t="s">
        <v>19</v>
      </c>
      <c r="B115">
        <f t="shared" si="23"/>
        <v>16.416250825828797</v>
      </c>
      <c r="C115">
        <f t="shared" si="24"/>
        <v>18.634016769959629</v>
      </c>
      <c r="H115">
        <f t="shared" si="25"/>
        <v>0.21497399507355508</v>
      </c>
    </row>
    <row r="116" spans="1:11" x14ac:dyDescent="0.25">
      <c r="A116" t="s">
        <v>20</v>
      </c>
      <c r="B116">
        <f t="shared" si="23"/>
        <v>16.334162826194067</v>
      </c>
      <c r="C116">
        <f t="shared" si="24"/>
        <v>17.675419181838066</v>
      </c>
      <c r="H116">
        <f t="shared" si="25"/>
        <v>0.39467680613228662</v>
      </c>
    </row>
    <row r="117" spans="1:11" x14ac:dyDescent="0.25">
      <c r="A117" t="s">
        <v>11</v>
      </c>
      <c r="B117">
        <f t="shared" si="23"/>
        <v>12.344351397613133</v>
      </c>
      <c r="E117">
        <f>E104-E98</f>
        <v>12.560053085967766</v>
      </c>
      <c r="J117">
        <f>2^(-(E117-B117))</f>
        <v>0.86112722854593959</v>
      </c>
    </row>
    <row r="118" spans="1:11" x14ac:dyDescent="0.25">
      <c r="A118" t="s">
        <v>16</v>
      </c>
      <c r="B118">
        <f t="shared" si="23"/>
        <v>14.985171938579166</v>
      </c>
      <c r="D118">
        <f>D105-D98</f>
        <v>17.789842194678101</v>
      </c>
      <c r="I118">
        <f>2^(-(D118-B118))</f>
        <v>0.14312322873293187</v>
      </c>
    </row>
    <row r="119" spans="1:11" x14ac:dyDescent="0.25">
      <c r="A119" t="s">
        <v>17</v>
      </c>
      <c r="B119">
        <f t="shared" si="23"/>
        <v>8.0869189246400648</v>
      </c>
      <c r="D119">
        <f>D106-D98</f>
        <v>8.9309800247134685</v>
      </c>
      <c r="I119">
        <f>2^(-(D119-B119))</f>
        <v>0.55707323211019566</v>
      </c>
    </row>
    <row r="120" spans="1:11" x14ac:dyDescent="0.25">
      <c r="A120" t="s">
        <v>10</v>
      </c>
      <c r="B120">
        <f t="shared" si="23"/>
        <v>14.408260189589933</v>
      </c>
      <c r="F120">
        <f>F107-F98</f>
        <v>16.624045568763101</v>
      </c>
      <c r="K120">
        <f>2^(-(F120-B120))</f>
        <v>0.21526931898925519</v>
      </c>
    </row>
    <row r="122" spans="1:11" x14ac:dyDescent="0.25">
      <c r="B122" t="s">
        <v>8</v>
      </c>
    </row>
    <row r="123" spans="1:11" x14ac:dyDescent="0.25">
      <c r="A123" t="s">
        <v>3</v>
      </c>
    </row>
    <row r="124" spans="1:11" x14ac:dyDescent="0.25">
      <c r="A124" t="s">
        <v>12</v>
      </c>
      <c r="B124">
        <f>LOG(H112,(2))</f>
        <v>-0.92803364753122952</v>
      </c>
    </row>
    <row r="125" spans="1:11" x14ac:dyDescent="0.25">
      <c r="A125" t="s">
        <v>14</v>
      </c>
      <c r="B125">
        <f t="shared" ref="B125:B128" si="26">LOG(H113,(2))</f>
        <v>-1.1491096018312845</v>
      </c>
    </row>
    <row r="126" spans="1:11" x14ac:dyDescent="0.25">
      <c r="A126" t="s">
        <v>15</v>
      </c>
      <c r="B126">
        <f t="shared" si="26"/>
        <v>-1.3511380620535629</v>
      </c>
    </row>
    <row r="127" spans="1:11" x14ac:dyDescent="0.25">
      <c r="A127" t="s">
        <v>19</v>
      </c>
      <c r="B127">
        <f t="shared" si="26"/>
        <v>-2.2177659441308322</v>
      </c>
    </row>
    <row r="128" spans="1:11" x14ac:dyDescent="0.25">
      <c r="A128" t="s">
        <v>20</v>
      </c>
      <c r="B128">
        <f t="shared" si="26"/>
        <v>-1.3412563556439991</v>
      </c>
    </row>
    <row r="129" spans="1:15" x14ac:dyDescent="0.25">
      <c r="A129" t="s">
        <v>11</v>
      </c>
      <c r="B129">
        <f>LOG(J117,(2))</f>
        <v>-0.21570168835463302</v>
      </c>
    </row>
    <row r="130" spans="1:15" x14ac:dyDescent="0.25">
      <c r="A130" t="s">
        <v>16</v>
      </c>
      <c r="B130">
        <f>LOG(I118,(2))</f>
        <v>-2.8046702560989356</v>
      </c>
    </row>
    <row r="131" spans="1:15" x14ac:dyDescent="0.25">
      <c r="A131" t="s">
        <v>17</v>
      </c>
      <c r="B131">
        <f>LOG(I119,(2))</f>
        <v>-0.84406110007340385</v>
      </c>
    </row>
    <row r="132" spans="1:15" x14ac:dyDescent="0.25">
      <c r="A132" t="s">
        <v>10</v>
      </c>
      <c r="B132">
        <f>LOG(K120,(2))</f>
        <v>-2.2157853791731679</v>
      </c>
    </row>
    <row r="136" spans="1:15" x14ac:dyDescent="0.25">
      <c r="A136" t="s">
        <v>0</v>
      </c>
      <c r="B136" t="s">
        <v>0</v>
      </c>
      <c r="C136" t="s">
        <v>0</v>
      </c>
      <c r="D136" t="s">
        <v>0</v>
      </c>
      <c r="E136" t="s">
        <v>9</v>
      </c>
      <c r="F136" t="s">
        <v>9</v>
      </c>
      <c r="G136" t="s">
        <v>9</v>
      </c>
    </row>
    <row r="137" spans="1:15" x14ac:dyDescent="0.25">
      <c r="A137" t="s">
        <v>3</v>
      </c>
      <c r="B137">
        <v>15.1280837077918</v>
      </c>
      <c r="C137">
        <v>14.7027267967132</v>
      </c>
      <c r="D137">
        <v>15.0150506971602</v>
      </c>
      <c r="E137">
        <v>14.2583867135374</v>
      </c>
      <c r="F137">
        <v>14.551758282769301</v>
      </c>
      <c r="G137">
        <v>14.654913457715701</v>
      </c>
    </row>
    <row r="138" spans="1:15" x14ac:dyDescent="0.25">
      <c r="A138" t="s">
        <v>23</v>
      </c>
      <c r="B138">
        <v>31.176470026663601</v>
      </c>
      <c r="C138">
        <v>31.777667329587999</v>
      </c>
      <c r="D138">
        <v>32.254488251233703</v>
      </c>
      <c r="E138">
        <v>32.036786631897897</v>
      </c>
      <c r="F138">
        <v>32.139621425531701</v>
      </c>
      <c r="G138">
        <v>31.8047481526004</v>
      </c>
    </row>
    <row r="140" spans="1:15" x14ac:dyDescent="0.25">
      <c r="A140" t="s">
        <v>18</v>
      </c>
      <c r="B140" t="s">
        <v>0</v>
      </c>
      <c r="C140" t="s">
        <v>9</v>
      </c>
      <c r="E140" t="s">
        <v>6</v>
      </c>
      <c r="F140" t="s">
        <v>0</v>
      </c>
      <c r="G140" t="s">
        <v>9</v>
      </c>
      <c r="I140" t="s">
        <v>7</v>
      </c>
      <c r="J140" t="s">
        <v>9</v>
      </c>
      <c r="K140" t="s">
        <v>24</v>
      </c>
    </row>
    <row r="141" spans="1:15" x14ac:dyDescent="0.25">
      <c r="A141" t="s">
        <v>3</v>
      </c>
      <c r="B141">
        <f>AVERAGE(B137:D137)</f>
        <v>14.948620400555066</v>
      </c>
      <c r="C141">
        <f>AVERAGE(E137:G137)</f>
        <v>14.488352818007465</v>
      </c>
    </row>
    <row r="142" spans="1:15" x14ac:dyDescent="0.25">
      <c r="A142" t="s">
        <v>13</v>
      </c>
      <c r="B142">
        <f>AVERAGE(B138:D138)</f>
        <v>31.736208535828435</v>
      </c>
      <c r="C142">
        <f>AVERAGE(E138:G138)</f>
        <v>31.993718736676666</v>
      </c>
      <c r="F142">
        <f>B142-B141</f>
        <v>16.787588135273367</v>
      </c>
      <c r="G142">
        <f>C142-C141</f>
        <v>17.505365918669199</v>
      </c>
      <c r="J142">
        <f>2^(-(G142-F142))</f>
        <v>0.60803328902472376</v>
      </c>
      <c r="K142">
        <f>LOG(J142,(2))</f>
        <v>-0.71777778339583187</v>
      </c>
    </row>
    <row r="144" spans="1:15" x14ac:dyDescent="0.25">
      <c r="C144" t="s">
        <v>9</v>
      </c>
      <c r="D144" t="s">
        <v>9</v>
      </c>
      <c r="E144" t="s">
        <v>9</v>
      </c>
      <c r="G144" t="s">
        <v>7</v>
      </c>
      <c r="H144" t="s">
        <v>25</v>
      </c>
      <c r="I144" t="s">
        <v>9</v>
      </c>
      <c r="J144" t="s">
        <v>9</v>
      </c>
      <c r="L144" t="s">
        <v>24</v>
      </c>
      <c r="M144" t="s">
        <v>9</v>
      </c>
      <c r="N144" t="s">
        <v>9</v>
      </c>
      <c r="O144" t="s">
        <v>9</v>
      </c>
    </row>
    <row r="145" spans="1:15" x14ac:dyDescent="0.25">
      <c r="A145" t="s">
        <v>3</v>
      </c>
    </row>
    <row r="146" spans="1:15" x14ac:dyDescent="0.25">
      <c r="A146" t="s">
        <v>13</v>
      </c>
      <c r="C146">
        <f>E138-E137</f>
        <v>17.778399918360499</v>
      </c>
      <c r="D146">
        <f>F138-F137</f>
        <v>17.587863142762401</v>
      </c>
      <c r="E146">
        <f>G138-G137</f>
        <v>17.149834694884699</v>
      </c>
      <c r="H146">
        <f>2^(-(C146-F142))</f>
        <v>0.5031945552461885</v>
      </c>
      <c r="I146">
        <f>2^(-(D146-F142))</f>
        <v>0.57423970511016442</v>
      </c>
      <c r="J146">
        <f>2^(-(E146-F142))</f>
        <v>0.77795221152753102</v>
      </c>
      <c r="M146">
        <f>LOG(H146,(2))</f>
        <v>-0.99081178308713214</v>
      </c>
      <c r="N146">
        <f>LOG(I146,(2))</f>
        <v>-0.80027500748903446</v>
      </c>
      <c r="O146">
        <f>LOG(J146,(2))</f>
        <v>-0.36224655961133212</v>
      </c>
    </row>
    <row r="150" spans="1:15" x14ac:dyDescent="0.25">
      <c r="A150" t="s">
        <v>0</v>
      </c>
      <c r="B150" t="s">
        <v>0</v>
      </c>
      <c r="C150" t="s">
        <v>0</v>
      </c>
      <c r="D150" t="s">
        <v>0</v>
      </c>
      <c r="E150" t="s">
        <v>10</v>
      </c>
      <c r="F150" t="s">
        <v>10</v>
      </c>
      <c r="G150" t="s">
        <v>10</v>
      </c>
    </row>
    <row r="151" spans="1:15" x14ac:dyDescent="0.25">
      <c r="A151" t="s">
        <v>3</v>
      </c>
      <c r="B151">
        <v>15.3263719605128</v>
      </c>
      <c r="C151">
        <v>14.8121949564938</v>
      </c>
      <c r="D151">
        <v>14.555104379261801</v>
      </c>
      <c r="E151">
        <v>14.5399777236928</v>
      </c>
      <c r="F151">
        <v>14.828590824081299</v>
      </c>
      <c r="G151">
        <v>14.803660884043399</v>
      </c>
    </row>
    <row r="152" spans="1:15" x14ac:dyDescent="0.25">
      <c r="A152" t="s">
        <v>10</v>
      </c>
      <c r="B152">
        <v>30.9861377311124</v>
      </c>
      <c r="C152">
        <v>30.523975637531699</v>
      </c>
      <c r="D152">
        <v>30.803163271757398</v>
      </c>
      <c r="E152">
        <v>31.7934497017513</v>
      </c>
      <c r="F152">
        <v>31.6890419436284</v>
      </c>
      <c r="G152">
        <v>31.830738195530799</v>
      </c>
    </row>
    <row r="155" spans="1:15" x14ac:dyDescent="0.25">
      <c r="A155" t="s">
        <v>18</v>
      </c>
      <c r="B155" t="s">
        <v>0</v>
      </c>
      <c r="E155" t="s">
        <v>10</v>
      </c>
      <c r="G155" t="s">
        <v>6</v>
      </c>
      <c r="H155" t="s">
        <v>0</v>
      </c>
      <c r="I155" t="s">
        <v>10</v>
      </c>
      <c r="J155" t="s">
        <v>7</v>
      </c>
      <c r="K155" t="s">
        <v>10</v>
      </c>
      <c r="L155" t="s">
        <v>8</v>
      </c>
    </row>
    <row r="156" spans="1:15" x14ac:dyDescent="0.25">
      <c r="A156" t="s">
        <v>3</v>
      </c>
      <c r="B156">
        <f>AVERAGE(B151:D151)</f>
        <v>14.897890432089467</v>
      </c>
      <c r="E156">
        <f>AVERAGE(E151:G151)</f>
        <v>14.724076477272499</v>
      </c>
    </row>
    <row r="157" spans="1:15" x14ac:dyDescent="0.25">
      <c r="A157" t="s">
        <v>10</v>
      </c>
      <c r="B157">
        <f>AVERAGE(B152:D152)</f>
        <v>30.771092213467167</v>
      </c>
      <c r="E157">
        <f>AVERAGE(E152:G152)</f>
        <v>31.771076613636833</v>
      </c>
      <c r="H157">
        <f>B157-$B$156</f>
        <v>15.8732017813777</v>
      </c>
      <c r="I157">
        <f>E157-E156</f>
        <v>17.047000136364332</v>
      </c>
      <c r="K157">
        <f>2^(-(I157-H157))</f>
        <v>0.44325279856652522</v>
      </c>
      <c r="L157">
        <f>LOG(K157,(2))</f>
        <v>-1.1737983549866318</v>
      </c>
    </row>
    <row r="161" spans="1:16" x14ac:dyDescent="0.25">
      <c r="A161" t="s">
        <v>0</v>
      </c>
      <c r="B161" t="s">
        <v>0</v>
      </c>
      <c r="C161" t="s">
        <v>0</v>
      </c>
      <c r="D161" t="s">
        <v>0</v>
      </c>
      <c r="E161" t="s">
        <v>11</v>
      </c>
      <c r="F161" t="s">
        <v>11</v>
      </c>
      <c r="G161" t="s">
        <v>11</v>
      </c>
      <c r="H161" t="s">
        <v>10</v>
      </c>
      <c r="I161" t="s">
        <v>10</v>
      </c>
      <c r="J161" t="s">
        <v>10</v>
      </c>
      <c r="K161" t="s">
        <v>9</v>
      </c>
      <c r="L161" t="s">
        <v>9</v>
      </c>
      <c r="M161" t="s">
        <v>9</v>
      </c>
      <c r="N161" t="s">
        <v>2</v>
      </c>
      <c r="O161" t="s">
        <v>2</v>
      </c>
      <c r="P161" t="s">
        <v>2</v>
      </c>
    </row>
    <row r="162" spans="1:16" x14ac:dyDescent="0.25">
      <c r="A162" t="s">
        <v>3</v>
      </c>
      <c r="B162">
        <v>15.9601310245731</v>
      </c>
      <c r="C162">
        <v>15.809925840818501</v>
      </c>
      <c r="D162">
        <v>15.3583582322991</v>
      </c>
      <c r="E162">
        <v>14.700617473341399</v>
      </c>
      <c r="F162">
        <v>14.626849712621601</v>
      </c>
      <c r="G162">
        <v>14.619721878124301</v>
      </c>
      <c r="H162">
        <v>14.600822387324801</v>
      </c>
      <c r="I162">
        <v>14.711299928518001</v>
      </c>
      <c r="J162">
        <v>14.7745827478513</v>
      </c>
      <c r="K162">
        <v>15.0840444432475</v>
      </c>
      <c r="L162">
        <v>14.9770819891139</v>
      </c>
      <c r="M162">
        <v>15.0493833977434</v>
      </c>
      <c r="N162">
        <v>15.198282614715501</v>
      </c>
      <c r="O162">
        <v>14.343220987047401</v>
      </c>
      <c r="P162">
        <v>14.6431613653874</v>
      </c>
    </row>
    <row r="163" spans="1:16" x14ac:dyDescent="0.25">
      <c r="A163" t="s">
        <v>11</v>
      </c>
      <c r="B163">
        <v>28.001539493635502</v>
      </c>
      <c r="C163">
        <v>27.834089422296099</v>
      </c>
      <c r="D163">
        <v>28.132783656373601</v>
      </c>
      <c r="E163">
        <v>28.841040782481201</v>
      </c>
      <c r="F163">
        <v>28.634054946844699</v>
      </c>
      <c r="G163">
        <v>29.215224046980001</v>
      </c>
    </row>
    <row r="164" spans="1:16" x14ac:dyDescent="0.25">
      <c r="A164" t="s">
        <v>10</v>
      </c>
      <c r="B164">
        <v>29.180847327322098</v>
      </c>
      <c r="C164">
        <v>29.704643691371999</v>
      </c>
      <c r="D164">
        <v>26.430407136917399</v>
      </c>
      <c r="H164">
        <v>32.389274829860497</v>
      </c>
      <c r="I164">
        <v>31.893216487350301</v>
      </c>
      <c r="J164">
        <v>29.761874820896001</v>
      </c>
    </row>
    <row r="165" spans="1:16" x14ac:dyDescent="0.25">
      <c r="A165" t="s">
        <v>12</v>
      </c>
      <c r="B165">
        <v>27.802432530271499</v>
      </c>
      <c r="C165">
        <v>27.519725396141499</v>
      </c>
      <c r="D165">
        <v>28.501596412130599</v>
      </c>
      <c r="K165">
        <v>29.044099459809502</v>
      </c>
      <c r="L165">
        <v>28.313965759442599</v>
      </c>
      <c r="M165">
        <v>28.913832321920999</v>
      </c>
    </row>
    <row r="166" spans="1:16" x14ac:dyDescent="0.25">
      <c r="A166" t="s">
        <v>13</v>
      </c>
      <c r="B166">
        <v>32.791218364183898</v>
      </c>
      <c r="C166">
        <v>31.285630609120801</v>
      </c>
      <c r="D166">
        <v>32.166088402450598</v>
      </c>
      <c r="K166">
        <v>33.984726723778103</v>
      </c>
      <c r="L166">
        <v>33.284225731611699</v>
      </c>
      <c r="M166">
        <v>35.006411859249702</v>
      </c>
    </row>
    <row r="167" spans="1:16" x14ac:dyDescent="0.25">
      <c r="A167" t="s">
        <v>14</v>
      </c>
      <c r="B167">
        <v>35.240131696113401</v>
      </c>
      <c r="C167">
        <v>32.347617062294603</v>
      </c>
      <c r="D167">
        <v>33.950327547672302</v>
      </c>
      <c r="K167">
        <v>35.687469596399097</v>
      </c>
      <c r="L167">
        <v>35.015740490321903</v>
      </c>
      <c r="M167">
        <v>33.237924172233399</v>
      </c>
    </row>
    <row r="168" spans="1:16" x14ac:dyDescent="0.25">
      <c r="A168" t="s">
        <v>15</v>
      </c>
      <c r="B168">
        <v>28.7731885346717</v>
      </c>
      <c r="C168">
        <v>28.693182926428101</v>
      </c>
      <c r="D168">
        <v>28.7538545145946</v>
      </c>
      <c r="K168">
        <v>30.367065535622501</v>
      </c>
      <c r="L168">
        <v>30.22209504197</v>
      </c>
      <c r="M168">
        <v>30.8777805495934</v>
      </c>
    </row>
    <row r="169" spans="1:16" x14ac:dyDescent="0.25">
      <c r="A169" t="s">
        <v>16</v>
      </c>
      <c r="B169">
        <v>30.509090504107402</v>
      </c>
      <c r="C169">
        <v>30.371320355616</v>
      </c>
      <c r="D169">
        <v>31.010463335479901</v>
      </c>
      <c r="N169">
        <v>35.009559523150998</v>
      </c>
      <c r="O169">
        <v>33.862506956963799</v>
      </c>
      <c r="P169">
        <v>34.315479736688197</v>
      </c>
    </row>
    <row r="170" spans="1:16" x14ac:dyDescent="0.25">
      <c r="A170" t="s">
        <v>17</v>
      </c>
      <c r="B170">
        <v>23.9295936243014</v>
      </c>
      <c r="C170">
        <v>23.8113030942962</v>
      </c>
      <c r="D170">
        <v>23.455218434788399</v>
      </c>
      <c r="N170">
        <v>24.124731579829199</v>
      </c>
      <c r="O170">
        <v>24.074139167732</v>
      </c>
      <c r="P170">
        <v>24.272300535700001</v>
      </c>
    </row>
    <row r="173" spans="1:16" x14ac:dyDescent="0.25">
      <c r="A173" t="s">
        <v>18</v>
      </c>
      <c r="B173" t="s">
        <v>0</v>
      </c>
      <c r="C173" t="s">
        <v>26</v>
      </c>
      <c r="D173" t="s">
        <v>27</v>
      </c>
      <c r="E173" t="s">
        <v>9</v>
      </c>
      <c r="F173" t="s">
        <v>2</v>
      </c>
    </row>
    <row r="174" spans="1:16" x14ac:dyDescent="0.25">
      <c r="A174" t="s">
        <v>3</v>
      </c>
      <c r="B174">
        <f>AVERAGE(B162:D162)</f>
        <v>15.709471699230235</v>
      </c>
      <c r="C174">
        <f>AVERAGE(E162:G162)</f>
        <v>14.649063021362435</v>
      </c>
      <c r="D174">
        <f>AVERAGE(H162:J162)</f>
        <v>14.695568354564699</v>
      </c>
      <c r="E174">
        <f>AVERAGE(K162:M162)</f>
        <v>15.036836610034932</v>
      </c>
      <c r="F174">
        <f>AVERAGE(N162:P162)</f>
        <v>14.728221655716766</v>
      </c>
    </row>
    <row r="175" spans="1:16" x14ac:dyDescent="0.25">
      <c r="A175" t="s">
        <v>11</v>
      </c>
      <c r="B175">
        <f t="shared" ref="B175:B182" si="27">AVERAGE(B163:D163)</f>
        <v>27.989470857435066</v>
      </c>
      <c r="C175">
        <f>AVERAGE(E163:G163)</f>
        <v>28.896773258768633</v>
      </c>
    </row>
    <row r="176" spans="1:16" x14ac:dyDescent="0.25">
      <c r="A176" t="s">
        <v>10</v>
      </c>
      <c r="B176">
        <f t="shared" si="27"/>
        <v>28.438632718537164</v>
      </c>
      <c r="D176">
        <f t="shared" ref="D176" si="28">AVERAGE(H164:J164)</f>
        <v>31.348122046035598</v>
      </c>
    </row>
    <row r="177" spans="1:16" x14ac:dyDescent="0.25">
      <c r="A177" t="s">
        <v>12</v>
      </c>
      <c r="B177">
        <f t="shared" si="27"/>
        <v>27.941251446181198</v>
      </c>
      <c r="E177">
        <f t="shared" ref="E177:E180" si="29">AVERAGE(K165:M165)</f>
        <v>28.757299180391033</v>
      </c>
    </row>
    <row r="178" spans="1:16" x14ac:dyDescent="0.25">
      <c r="A178" t="s">
        <v>13</v>
      </c>
      <c r="B178">
        <f t="shared" si="27"/>
        <v>32.080979125251766</v>
      </c>
      <c r="E178">
        <f t="shared" si="29"/>
        <v>34.091788104879839</v>
      </c>
    </row>
    <row r="179" spans="1:16" x14ac:dyDescent="0.25">
      <c r="A179" t="s">
        <v>14</v>
      </c>
      <c r="B179">
        <f t="shared" si="27"/>
        <v>33.846025435360097</v>
      </c>
      <c r="E179">
        <f t="shared" si="29"/>
        <v>34.647044752984804</v>
      </c>
    </row>
    <row r="180" spans="1:16" x14ac:dyDescent="0.25">
      <c r="A180" t="s">
        <v>15</v>
      </c>
      <c r="B180">
        <f t="shared" si="27"/>
        <v>28.740075325231469</v>
      </c>
      <c r="E180">
        <f t="shared" si="29"/>
        <v>30.488980375728634</v>
      </c>
    </row>
    <row r="181" spans="1:16" x14ac:dyDescent="0.25">
      <c r="A181" t="s">
        <v>16</v>
      </c>
      <c r="B181">
        <f t="shared" si="27"/>
        <v>30.630291398401098</v>
      </c>
      <c r="F181">
        <f t="shared" ref="F181:F182" si="30">AVERAGE(N169:P169)</f>
        <v>34.395848738934326</v>
      </c>
    </row>
    <row r="182" spans="1:16" x14ac:dyDescent="0.25">
      <c r="A182" t="s">
        <v>17</v>
      </c>
      <c r="B182">
        <f t="shared" si="27"/>
        <v>23.732038384461998</v>
      </c>
      <c r="F182">
        <f t="shared" si="30"/>
        <v>24.157057094420399</v>
      </c>
    </row>
    <row r="184" spans="1:16" x14ac:dyDescent="0.25">
      <c r="A184" t="s">
        <v>6</v>
      </c>
      <c r="B184" t="s">
        <v>0</v>
      </c>
      <c r="C184" t="s">
        <v>26</v>
      </c>
      <c r="D184" t="s">
        <v>10</v>
      </c>
      <c r="G184" t="s">
        <v>7</v>
      </c>
      <c r="H184" t="s">
        <v>11</v>
      </c>
      <c r="I184" t="s">
        <v>10</v>
      </c>
      <c r="J184" t="s">
        <v>9</v>
      </c>
      <c r="K184" t="s">
        <v>2</v>
      </c>
      <c r="L184" t="s">
        <v>8</v>
      </c>
      <c r="M184" t="s">
        <v>11</v>
      </c>
      <c r="N184" t="s">
        <v>10</v>
      </c>
      <c r="O184" t="s">
        <v>9</v>
      </c>
      <c r="P184" t="s">
        <v>2</v>
      </c>
    </row>
    <row r="185" spans="1:16" x14ac:dyDescent="0.25">
      <c r="A185" t="s">
        <v>11</v>
      </c>
      <c r="B185">
        <f>B175-$B$174</f>
        <v>12.279999158204831</v>
      </c>
      <c r="C185">
        <f>C175-$C$174</f>
        <v>14.247710237406197</v>
      </c>
      <c r="H185">
        <f>2^(-(C185-B185))</f>
        <v>0.25565832684813256</v>
      </c>
      <c r="M185">
        <f>LOG(H185,(2))</f>
        <v>-1.9677110792013668</v>
      </c>
    </row>
    <row r="186" spans="1:16" x14ac:dyDescent="0.25">
      <c r="A186" t="s">
        <v>10</v>
      </c>
      <c r="B186">
        <f t="shared" ref="B186:B192" si="31">B176-$B$174</f>
        <v>12.729161019306929</v>
      </c>
      <c r="D186">
        <f>D176-D174</f>
        <v>16.652553691470899</v>
      </c>
      <c r="I186">
        <f>2^(-(D186-B186))</f>
        <v>6.5908453438512316E-2</v>
      </c>
      <c r="N186">
        <f>LOG(I186,(2))</f>
        <v>-3.9233926721639705</v>
      </c>
    </row>
    <row r="187" spans="1:16" x14ac:dyDescent="0.25">
      <c r="A187" t="s">
        <v>12</v>
      </c>
      <c r="B187">
        <f t="shared" si="31"/>
        <v>12.231779746950963</v>
      </c>
      <c r="E187">
        <f>E177-E174</f>
        <v>13.720462570356101</v>
      </c>
      <c r="J187">
        <f>2^(-(E187-B187))</f>
        <v>0.35633773579967937</v>
      </c>
      <c r="O187">
        <f>LOG(J187,(2))</f>
        <v>-1.4886828234051384</v>
      </c>
    </row>
    <row r="188" spans="1:16" x14ac:dyDescent="0.25">
      <c r="A188" t="s">
        <v>13</v>
      </c>
      <c r="B188">
        <f t="shared" si="31"/>
        <v>16.37150742602153</v>
      </c>
      <c r="E188">
        <f>E178-E174</f>
        <v>19.054951494844907</v>
      </c>
      <c r="J188">
        <f t="shared" ref="J188:J190" si="32">2^(-(E188-B188))</f>
        <v>0.15566925378817059</v>
      </c>
      <c r="O188">
        <f t="shared" ref="O188:O190" si="33">LOG(J188,(2))</f>
        <v>-2.6834440688233769</v>
      </c>
    </row>
    <row r="189" spans="1:16" x14ac:dyDescent="0.25">
      <c r="A189" t="s">
        <v>14</v>
      </c>
      <c r="B189">
        <f t="shared" si="31"/>
        <v>18.136553736129862</v>
      </c>
      <c r="E189">
        <f>E179-E174</f>
        <v>19.610208142949872</v>
      </c>
      <c r="J189">
        <f t="shared" si="32"/>
        <v>0.36006907274258509</v>
      </c>
      <c r="O189">
        <f t="shared" si="33"/>
        <v>-1.4736544068200106</v>
      </c>
    </row>
    <row r="190" spans="1:16" x14ac:dyDescent="0.25">
      <c r="A190" t="s">
        <v>15</v>
      </c>
      <c r="B190">
        <f t="shared" si="31"/>
        <v>13.030603626001234</v>
      </c>
      <c r="E190">
        <f>E180-E174</f>
        <v>15.452143765693702</v>
      </c>
      <c r="J190">
        <f t="shared" si="32"/>
        <v>0.18665678544456432</v>
      </c>
      <c r="O190">
        <f t="shared" si="33"/>
        <v>-2.4215401396924676</v>
      </c>
    </row>
    <row r="191" spans="1:16" x14ac:dyDescent="0.25">
      <c r="A191" t="s">
        <v>16</v>
      </c>
      <c r="B191">
        <f t="shared" si="31"/>
        <v>14.920819699170863</v>
      </c>
      <c r="F191">
        <f>F181-F174</f>
        <v>19.66762708321756</v>
      </c>
      <c r="K191">
        <f>2^(-(F191-B191))</f>
        <v>3.7245052755374951E-2</v>
      </c>
      <c r="P191">
        <f>LOG(K191,(2))</f>
        <v>-4.7468073840466971</v>
      </c>
    </row>
    <row r="192" spans="1:16" x14ac:dyDescent="0.25">
      <c r="A192" t="s">
        <v>17</v>
      </c>
      <c r="B192">
        <f t="shared" si="31"/>
        <v>8.0225666852317623</v>
      </c>
      <c r="F192">
        <f>F182-F174</f>
        <v>9.4288354387036328</v>
      </c>
      <c r="K192">
        <f>2^(-(F192-B192))</f>
        <v>0.37728620255476758</v>
      </c>
      <c r="P192">
        <f>LOG(K192,(2))</f>
        <v>-1.4062687534718705</v>
      </c>
    </row>
    <row r="195" spans="1:16" x14ac:dyDescent="0.25">
      <c r="A195" t="s">
        <v>0</v>
      </c>
      <c r="B195" t="s">
        <v>0</v>
      </c>
      <c r="C195" t="s">
        <v>0</v>
      </c>
      <c r="D195" t="s">
        <v>0</v>
      </c>
      <c r="E195" t="s">
        <v>11</v>
      </c>
      <c r="F195" t="s">
        <v>11</v>
      </c>
      <c r="G195" t="s">
        <v>11</v>
      </c>
      <c r="H195" t="s">
        <v>10</v>
      </c>
      <c r="I195" t="s">
        <v>10</v>
      </c>
      <c r="J195" t="s">
        <v>10</v>
      </c>
    </row>
    <row r="196" spans="1:16" x14ac:dyDescent="0.25">
      <c r="A196" t="s">
        <v>3</v>
      </c>
      <c r="B196">
        <v>15.3348253549071</v>
      </c>
      <c r="C196">
        <v>14.4511951015668</v>
      </c>
      <c r="D196">
        <v>14.469959901979999</v>
      </c>
      <c r="E196">
        <v>14.4021763362407</v>
      </c>
      <c r="F196">
        <v>14.22713456917</v>
      </c>
      <c r="G196">
        <v>14.392330300518701</v>
      </c>
      <c r="H196">
        <v>14.5399777236928</v>
      </c>
      <c r="I196">
        <v>14.828590824081299</v>
      </c>
      <c r="J196">
        <v>14.803660884043399</v>
      </c>
    </row>
    <row r="197" spans="1:16" x14ac:dyDescent="0.25">
      <c r="A197" t="s">
        <v>11</v>
      </c>
      <c r="B197">
        <v>27.6910660123811</v>
      </c>
      <c r="C197">
        <v>27.428319769957898</v>
      </c>
      <c r="D197">
        <v>27.666975356395699</v>
      </c>
      <c r="E197">
        <v>28.4876763337498</v>
      </c>
      <c r="F197">
        <v>28.7787108369251</v>
      </c>
      <c r="G197">
        <v>29.694972724300602</v>
      </c>
    </row>
    <row r="198" spans="1:16" x14ac:dyDescent="0.25">
      <c r="A198" t="s">
        <v>11</v>
      </c>
      <c r="B198">
        <v>27.512886252458301</v>
      </c>
      <c r="C198">
        <v>27.328406803939199</v>
      </c>
      <c r="D198">
        <v>27.042631470227001</v>
      </c>
    </row>
    <row r="199" spans="1:16" x14ac:dyDescent="0.25">
      <c r="A199" t="s">
        <v>10</v>
      </c>
      <c r="B199">
        <v>31.218260888381501</v>
      </c>
      <c r="C199">
        <v>31.2165786851495</v>
      </c>
      <c r="D199">
        <v>30.3115577796944</v>
      </c>
      <c r="H199">
        <v>32.389274829860497</v>
      </c>
      <c r="I199">
        <v>31.893216487350301</v>
      </c>
      <c r="J199">
        <v>29.761874820896001</v>
      </c>
    </row>
    <row r="200" spans="1:16" x14ac:dyDescent="0.25">
      <c r="A200" t="s">
        <v>10</v>
      </c>
      <c r="B200">
        <v>31.071075400205601</v>
      </c>
      <c r="C200">
        <v>31.505699789605998</v>
      </c>
      <c r="D200">
        <v>30.585042749333201</v>
      </c>
    </row>
    <row r="202" spans="1:16" x14ac:dyDescent="0.25">
      <c r="A202" t="s">
        <v>21</v>
      </c>
      <c r="B202" t="s">
        <v>0</v>
      </c>
      <c r="C202" t="s">
        <v>0</v>
      </c>
      <c r="E202" t="s">
        <v>11</v>
      </c>
      <c r="F202" t="s">
        <v>10</v>
      </c>
      <c r="H202" t="s">
        <v>6</v>
      </c>
      <c r="I202" t="s">
        <v>0</v>
      </c>
      <c r="J202" t="s">
        <v>11</v>
      </c>
      <c r="K202" t="s">
        <v>10</v>
      </c>
      <c r="M202" t="s">
        <v>7</v>
      </c>
      <c r="N202" t="s">
        <v>11</v>
      </c>
      <c r="O202" t="s">
        <v>10</v>
      </c>
      <c r="P202" t="s">
        <v>8</v>
      </c>
    </row>
    <row r="203" spans="1:16" x14ac:dyDescent="0.25">
      <c r="A203" t="s">
        <v>3</v>
      </c>
      <c r="B203">
        <f>AVERAGE(B196:D196)</f>
        <v>14.751993452817965</v>
      </c>
      <c r="E203">
        <f>AVERAGE(E196:G196)</f>
        <v>14.340547068643133</v>
      </c>
      <c r="F203">
        <f>AVERAGE(H196:J196)</f>
        <v>14.724076477272499</v>
      </c>
    </row>
    <row r="204" spans="1:16" x14ac:dyDescent="0.25">
      <c r="A204" t="s">
        <v>11</v>
      </c>
      <c r="B204">
        <f t="shared" ref="B204:B207" si="34">AVERAGE(B197:D197)</f>
        <v>27.595453712911564</v>
      </c>
      <c r="C204">
        <f>AVERAGE(B204:B205)</f>
        <v>27.445047610893198</v>
      </c>
      <c r="E204">
        <f>AVERAGE(E197:G197)</f>
        <v>28.987119964991834</v>
      </c>
      <c r="I204">
        <f>C204-B203</f>
        <v>12.693054158075233</v>
      </c>
      <c r="J204">
        <f>E204-E203</f>
        <v>14.646572896348701</v>
      </c>
      <c r="N204">
        <f>2^(-(J204-I204))</f>
        <v>0.25818574645322456</v>
      </c>
      <c r="P204">
        <f>LOG(N204,(2))</f>
        <v>-1.9535187382734678</v>
      </c>
    </row>
    <row r="205" spans="1:16" x14ac:dyDescent="0.25">
      <c r="A205" t="s">
        <v>11</v>
      </c>
      <c r="B205">
        <f t="shared" si="34"/>
        <v>27.294641508874832</v>
      </c>
    </row>
    <row r="206" spans="1:16" x14ac:dyDescent="0.25">
      <c r="A206" t="s">
        <v>10</v>
      </c>
      <c r="B206">
        <f t="shared" si="34"/>
        <v>30.915465784408468</v>
      </c>
      <c r="C206">
        <f>AVERAGE(B206:B207)</f>
        <v>30.984702548728364</v>
      </c>
      <c r="F206">
        <f t="shared" ref="F206" si="35">AVERAGE(H199:J199)</f>
        <v>31.348122046035598</v>
      </c>
      <c r="I206">
        <f>C206-B203</f>
        <v>16.232709095910401</v>
      </c>
      <c r="K206">
        <f>F206-F203</f>
        <v>16.624045568763101</v>
      </c>
      <c r="O206">
        <f>2^(-(K206-I206))</f>
        <v>0.76242298962966948</v>
      </c>
      <c r="P206">
        <f>LOG(O206,(2))</f>
        <v>-0.39133647285270001</v>
      </c>
    </row>
    <row r="207" spans="1:16" x14ac:dyDescent="0.25">
      <c r="A207" t="s">
        <v>10</v>
      </c>
      <c r="B207">
        <f t="shared" si="34"/>
        <v>31.053939313048264</v>
      </c>
    </row>
    <row r="211" spans="1:11" x14ac:dyDescent="0.25">
      <c r="A211" t="s">
        <v>0</v>
      </c>
      <c r="B211" t="s">
        <v>0</v>
      </c>
      <c r="C211" t="s">
        <v>0</v>
      </c>
      <c r="D211" t="s">
        <v>1</v>
      </c>
      <c r="E211" t="s">
        <v>9</v>
      </c>
      <c r="F211" t="s">
        <v>9</v>
      </c>
      <c r="G211" t="s">
        <v>9</v>
      </c>
    </row>
    <row r="212" spans="1:11" x14ac:dyDescent="0.25">
      <c r="A212" t="s">
        <v>3</v>
      </c>
      <c r="B212">
        <v>14.448330113759701</v>
      </c>
      <c r="C212">
        <v>14.9770267475946</v>
      </c>
      <c r="D212">
        <v>14.242258194961201</v>
      </c>
      <c r="E212">
        <v>14.095958011165701</v>
      </c>
      <c r="F212">
        <v>13.9783493254027</v>
      </c>
      <c r="G212">
        <v>13.6569425427155</v>
      </c>
    </row>
    <row r="213" spans="1:11" x14ac:dyDescent="0.25">
      <c r="A213" t="s">
        <v>12</v>
      </c>
      <c r="B213">
        <v>28.179210335415998</v>
      </c>
      <c r="C213">
        <v>28.015509955232599</v>
      </c>
      <c r="D213">
        <v>27.648363256517101</v>
      </c>
      <c r="E213">
        <v>28.078489576770199</v>
      </c>
      <c r="F213">
        <v>28.205530056409</v>
      </c>
      <c r="G213">
        <v>28.188116586658399</v>
      </c>
    </row>
    <row r="214" spans="1:11" x14ac:dyDescent="0.25">
      <c r="A214" t="s">
        <v>28</v>
      </c>
      <c r="B214">
        <v>28.0382116720852</v>
      </c>
      <c r="C214">
        <v>27.534910286107401</v>
      </c>
      <c r="D214">
        <v>27.887814175297599</v>
      </c>
      <c r="E214">
        <v>28.0436308351508</v>
      </c>
      <c r="F214">
        <v>28.007914057039599</v>
      </c>
      <c r="G214">
        <v>27.7047393953262</v>
      </c>
    </row>
    <row r="215" spans="1:11" x14ac:dyDescent="0.25">
      <c r="A215" t="s">
        <v>13</v>
      </c>
      <c r="B215">
        <v>31.5327716860746</v>
      </c>
      <c r="C215">
        <v>32.0250629230013</v>
      </c>
      <c r="D215">
        <v>31.613640759013901</v>
      </c>
      <c r="E215">
        <v>32.338147278349801</v>
      </c>
      <c r="F215">
        <v>32.087897195020602</v>
      </c>
      <c r="G215">
        <v>32.194925046006801</v>
      </c>
    </row>
    <row r="216" spans="1:11" x14ac:dyDescent="0.25">
      <c r="A216" t="s">
        <v>29</v>
      </c>
      <c r="B216">
        <v>31.037044005584502</v>
      </c>
      <c r="C216">
        <v>31.876572481099998</v>
      </c>
      <c r="D216">
        <v>30.870481219517298</v>
      </c>
      <c r="E216">
        <v>32.1846300912541</v>
      </c>
      <c r="F216">
        <v>31.981702150028202</v>
      </c>
      <c r="G216">
        <v>31.579386894982299</v>
      </c>
    </row>
    <row r="217" spans="1:11" x14ac:dyDescent="0.25">
      <c r="A217" t="s">
        <v>14</v>
      </c>
      <c r="B217">
        <v>32.920360821789401</v>
      </c>
      <c r="C217">
        <v>31.6500977354318</v>
      </c>
      <c r="D217">
        <v>31.928980119774799</v>
      </c>
      <c r="E217">
        <v>35.492458810131701</v>
      </c>
      <c r="F217">
        <v>32.401958738346998</v>
      </c>
      <c r="G217">
        <v>33.113812042245002</v>
      </c>
    </row>
    <row r="218" spans="1:11" x14ac:dyDescent="0.25">
      <c r="A218" t="s">
        <v>30</v>
      </c>
      <c r="B218">
        <v>33.114167216291001</v>
      </c>
      <c r="C218">
        <v>31.589730639619699</v>
      </c>
      <c r="D218">
        <v>33.404248459123799</v>
      </c>
      <c r="E218">
        <v>32.244907300342803</v>
      </c>
      <c r="F218">
        <v>33.518443897029897</v>
      </c>
      <c r="G218">
        <v>33.2260080116842</v>
      </c>
    </row>
    <row r="219" spans="1:11" x14ac:dyDescent="0.25">
      <c r="A219" t="s">
        <v>15</v>
      </c>
      <c r="B219">
        <v>31.324511843134001</v>
      </c>
      <c r="C219">
        <v>30.777587371745099</v>
      </c>
      <c r="D219">
        <v>31.3345834446419</v>
      </c>
      <c r="E219">
        <v>31.330853235954201</v>
      </c>
      <c r="F219">
        <v>31.688969356455601</v>
      </c>
      <c r="G219">
        <v>32.056343263431899</v>
      </c>
    </row>
    <row r="222" spans="1:11" x14ac:dyDescent="0.25">
      <c r="A222" t="s">
        <v>21</v>
      </c>
      <c r="B222" t="s">
        <v>0</v>
      </c>
      <c r="C222" t="s">
        <v>9</v>
      </c>
      <c r="E222" t="s">
        <v>6</v>
      </c>
      <c r="F222" t="s">
        <v>0</v>
      </c>
      <c r="G222" t="s">
        <v>9</v>
      </c>
      <c r="I222" t="s">
        <v>7</v>
      </c>
      <c r="K222" t="s">
        <v>8</v>
      </c>
    </row>
    <row r="223" spans="1:11" x14ac:dyDescent="0.25">
      <c r="A223" t="s">
        <v>3</v>
      </c>
      <c r="B223">
        <f>AVERAGE(B212:D212)</f>
        <v>14.555871685438502</v>
      </c>
      <c r="C223">
        <f>AVERAGE(E212:G212)</f>
        <v>13.910416626427967</v>
      </c>
    </row>
    <row r="224" spans="1:11" x14ac:dyDescent="0.25">
      <c r="A224" t="s">
        <v>12</v>
      </c>
      <c r="B224">
        <f t="shared" ref="B224:B230" si="36">AVERAGE(B213:D213)</f>
        <v>27.947694515721896</v>
      </c>
      <c r="C224">
        <f t="shared" ref="C224:C230" si="37">AVERAGE(E213:G213)</f>
        <v>28.157378739945866</v>
      </c>
      <c r="E224" t="s">
        <v>12</v>
      </c>
      <c r="F224">
        <f>B224-$B$223</f>
        <v>13.391822830283393</v>
      </c>
      <c r="G224">
        <f>C224-$C$223</f>
        <v>14.246962113517899</v>
      </c>
      <c r="I224" t="s">
        <v>12</v>
      </c>
      <c r="J224">
        <f>2^(-(G224-F224))</f>
        <v>0.5528119535274143</v>
      </c>
      <c r="K224">
        <f>LOG(J224,(2))</f>
        <v>-0.85513928323450539</v>
      </c>
    </row>
    <row r="225" spans="1:11" x14ac:dyDescent="0.25">
      <c r="A225" t="s">
        <v>28</v>
      </c>
      <c r="B225">
        <f t="shared" si="36"/>
        <v>27.820312044496735</v>
      </c>
      <c r="C225">
        <f t="shared" si="37"/>
        <v>27.918761429172196</v>
      </c>
      <c r="E225" t="s">
        <v>28</v>
      </c>
      <c r="F225">
        <f t="shared" ref="F225:F230" si="38">B225-$B$223</f>
        <v>13.264440359058232</v>
      </c>
      <c r="G225">
        <f t="shared" ref="G225:G230" si="39">C225-$C$223</f>
        <v>14.008344802744229</v>
      </c>
      <c r="I225" t="s">
        <v>28</v>
      </c>
      <c r="J225">
        <f t="shared" ref="J225:J230" si="40">2^(-(G225-F225))</f>
        <v>0.59712114230135549</v>
      </c>
      <c r="K225">
        <f t="shared" ref="K225:K230" si="41">LOG(J225,(2))</f>
        <v>-0.74390444368599684</v>
      </c>
    </row>
    <row r="226" spans="1:11" x14ac:dyDescent="0.25">
      <c r="A226" t="s">
        <v>13</v>
      </c>
      <c r="B226">
        <f t="shared" si="36"/>
        <v>31.723825122696599</v>
      </c>
      <c r="C226">
        <f t="shared" si="37"/>
        <v>32.206989839792406</v>
      </c>
      <c r="E226" t="s">
        <v>13</v>
      </c>
      <c r="F226">
        <f t="shared" si="38"/>
        <v>17.167953437258099</v>
      </c>
      <c r="G226">
        <f t="shared" si="39"/>
        <v>18.296573213364439</v>
      </c>
      <c r="I226" t="s">
        <v>13</v>
      </c>
      <c r="J226">
        <f t="shared" si="40"/>
        <v>0.45735306478005822</v>
      </c>
      <c r="K226">
        <f t="shared" si="41"/>
        <v>-1.1286197761063403</v>
      </c>
    </row>
    <row r="227" spans="1:11" x14ac:dyDescent="0.25">
      <c r="A227" t="s">
        <v>29</v>
      </c>
      <c r="B227">
        <f t="shared" si="36"/>
        <v>31.261365902067269</v>
      </c>
      <c r="C227">
        <f t="shared" si="37"/>
        <v>31.915239712088198</v>
      </c>
      <c r="E227" t="s">
        <v>29</v>
      </c>
      <c r="F227">
        <f t="shared" si="38"/>
        <v>16.705494216628765</v>
      </c>
      <c r="G227">
        <f t="shared" si="39"/>
        <v>18.004823085660231</v>
      </c>
      <c r="I227" t="s">
        <v>29</v>
      </c>
      <c r="J227">
        <f t="shared" si="40"/>
        <v>0.40631516900575226</v>
      </c>
      <c r="K227">
        <f t="shared" si="41"/>
        <v>-1.2993288690314664</v>
      </c>
    </row>
    <row r="228" spans="1:11" x14ac:dyDescent="0.25">
      <c r="A228" t="s">
        <v>14</v>
      </c>
      <c r="B228">
        <f t="shared" si="36"/>
        <v>32.166479558998667</v>
      </c>
      <c r="C228">
        <f t="shared" si="37"/>
        <v>33.669409863574565</v>
      </c>
      <c r="E228" t="s">
        <v>14</v>
      </c>
      <c r="F228">
        <f t="shared" si="38"/>
        <v>17.610607873560163</v>
      </c>
      <c r="G228">
        <f t="shared" si="39"/>
        <v>19.758993237146598</v>
      </c>
      <c r="I228" t="s">
        <v>14</v>
      </c>
      <c r="J228">
        <f t="shared" si="40"/>
        <v>0.22556492234063541</v>
      </c>
      <c r="K228">
        <f t="shared" si="41"/>
        <v>-2.1483853635864349</v>
      </c>
    </row>
    <row r="229" spans="1:11" x14ac:dyDescent="0.25">
      <c r="A229" t="s">
        <v>30</v>
      </c>
      <c r="B229">
        <f t="shared" si="36"/>
        <v>32.702715438344832</v>
      </c>
      <c r="C229">
        <f t="shared" si="37"/>
        <v>32.996453069685636</v>
      </c>
      <c r="E229" t="s">
        <v>31</v>
      </c>
      <c r="F229">
        <f t="shared" si="38"/>
        <v>18.146843752906328</v>
      </c>
      <c r="G229">
        <f t="shared" si="39"/>
        <v>19.086036443257669</v>
      </c>
      <c r="I229" t="s">
        <v>30</v>
      </c>
      <c r="J229">
        <f t="shared" si="40"/>
        <v>0.52152463583603648</v>
      </c>
      <c r="K229">
        <f t="shared" si="41"/>
        <v>-0.93919269035134079</v>
      </c>
    </row>
    <row r="230" spans="1:11" x14ac:dyDescent="0.25">
      <c r="A230" t="s">
        <v>15</v>
      </c>
      <c r="B230">
        <f t="shared" si="36"/>
        <v>31.145560886507003</v>
      </c>
      <c r="C230">
        <f t="shared" si="37"/>
        <v>31.692055285280571</v>
      </c>
      <c r="E230" t="s">
        <v>15</v>
      </c>
      <c r="F230">
        <f t="shared" si="38"/>
        <v>16.589689201068502</v>
      </c>
      <c r="G230">
        <f t="shared" si="39"/>
        <v>17.781638658852604</v>
      </c>
      <c r="I230" t="s">
        <v>15</v>
      </c>
      <c r="J230">
        <f t="shared" si="40"/>
        <v>0.43771099899306865</v>
      </c>
      <c r="K230">
        <f t="shared" si="41"/>
        <v>-1.1919494577841017</v>
      </c>
    </row>
    <row r="233" spans="1:11" x14ac:dyDescent="0.25">
      <c r="A233" t="s">
        <v>21</v>
      </c>
      <c r="B233" t="s">
        <v>0</v>
      </c>
      <c r="C233" t="s">
        <v>9</v>
      </c>
      <c r="E233" t="s">
        <v>6</v>
      </c>
      <c r="F233" t="s">
        <v>0</v>
      </c>
      <c r="G233" t="s">
        <v>9</v>
      </c>
      <c r="I233" t="s">
        <v>7</v>
      </c>
      <c r="K233" t="s">
        <v>8</v>
      </c>
    </row>
    <row r="234" spans="1:11" x14ac:dyDescent="0.25">
      <c r="A234" t="s">
        <v>12</v>
      </c>
      <c r="B234">
        <f>AVERAGE(B224:B225)</f>
        <v>27.884003280109315</v>
      </c>
      <c r="C234">
        <f>AVERAGE(C224:C225)</f>
        <v>28.038070084559031</v>
      </c>
      <c r="F234">
        <f>B234-B223</f>
        <v>13.328131594670813</v>
      </c>
      <c r="G234">
        <f>C234-C223</f>
        <v>14.127653458131064</v>
      </c>
      <c r="J234">
        <f>2^(-(G234-F234))</f>
        <v>0.5745395592717123</v>
      </c>
      <c r="K234">
        <f>LOG(J234,(2))</f>
        <v>-0.79952186346025123</v>
      </c>
    </row>
    <row r="235" spans="1:11" x14ac:dyDescent="0.25">
      <c r="A235" t="s">
        <v>13</v>
      </c>
      <c r="B235">
        <f>AVERAGE(B226:B227)</f>
        <v>31.492595512381932</v>
      </c>
      <c r="C235">
        <f>AVERAGE(C226:C227)</f>
        <v>32.061114775940304</v>
      </c>
      <c r="F235">
        <f>B235-B223</f>
        <v>16.936723826943428</v>
      </c>
      <c r="G235">
        <f>C235-C223</f>
        <v>18.150698149512337</v>
      </c>
      <c r="J235">
        <f t="shared" ref="J235:J236" si="42">2^(-(G235-F235))</f>
        <v>0.43107944489549338</v>
      </c>
      <c r="K235">
        <f t="shared" ref="K235:K236" si="43">LOG(J235,(2))</f>
        <v>-1.2139743225689088</v>
      </c>
    </row>
    <row r="236" spans="1:11" x14ac:dyDescent="0.25">
      <c r="A236" t="s">
        <v>14</v>
      </c>
      <c r="B236">
        <f>AVERAGE(B228:B229)</f>
        <v>32.434597498671749</v>
      </c>
      <c r="C236">
        <f>AVERAGE(C228:C229)</f>
        <v>33.3329314666301</v>
      </c>
      <c r="F236">
        <f>B236-B223</f>
        <v>17.878725813233245</v>
      </c>
      <c r="G236">
        <f>C236-C223</f>
        <v>19.422514840202133</v>
      </c>
      <c r="J236">
        <f t="shared" si="42"/>
        <v>0.34298347479300473</v>
      </c>
      <c r="K236">
        <f t="shared" si="43"/>
        <v>-1.5437890269688879</v>
      </c>
    </row>
    <row r="240" spans="1:11" x14ac:dyDescent="0.25">
      <c r="A240" t="s">
        <v>0</v>
      </c>
      <c r="B240" t="s">
        <v>0</v>
      </c>
      <c r="C240" t="s">
        <v>9</v>
      </c>
      <c r="D240" t="s">
        <v>2</v>
      </c>
      <c r="E240" t="s">
        <v>26</v>
      </c>
    </row>
    <row r="241" spans="1:12" x14ac:dyDescent="0.25">
      <c r="A241" t="s">
        <v>3</v>
      </c>
      <c r="B241">
        <v>15.7094716992302</v>
      </c>
      <c r="C241">
        <v>15.4365507941025</v>
      </c>
      <c r="D241">
        <v>14.7282216557168</v>
      </c>
      <c r="E241">
        <v>14.6490630213624</v>
      </c>
    </row>
    <row r="242" spans="1:12" x14ac:dyDescent="0.25">
      <c r="A242" t="s">
        <v>11</v>
      </c>
      <c r="B242">
        <v>27.989470857435101</v>
      </c>
      <c r="E242">
        <v>28.896773258768601</v>
      </c>
    </row>
    <row r="243" spans="1:12" x14ac:dyDescent="0.25">
      <c r="A243" t="s">
        <v>12</v>
      </c>
      <c r="B243">
        <v>27.941251446181202</v>
      </c>
      <c r="C243">
        <v>28.757299180391001</v>
      </c>
    </row>
    <row r="244" spans="1:12" x14ac:dyDescent="0.25">
      <c r="A244" t="s">
        <v>13</v>
      </c>
      <c r="B244">
        <v>32.080979125251801</v>
      </c>
      <c r="C244">
        <v>34.091788104879903</v>
      </c>
    </row>
    <row r="245" spans="1:12" x14ac:dyDescent="0.25">
      <c r="A245" t="s">
        <v>14</v>
      </c>
      <c r="B245">
        <v>33.846025435360097</v>
      </c>
      <c r="C245">
        <v>34.647044752984797</v>
      </c>
    </row>
    <row r="246" spans="1:12" x14ac:dyDescent="0.25">
      <c r="A246" t="s">
        <v>15</v>
      </c>
      <c r="B246">
        <v>28.740075325231398</v>
      </c>
      <c r="C246">
        <v>30.488980375728602</v>
      </c>
    </row>
    <row r="247" spans="1:12" x14ac:dyDescent="0.25">
      <c r="A247" t="s">
        <v>16</v>
      </c>
      <c r="B247">
        <v>30.630291398401098</v>
      </c>
      <c r="D247">
        <v>34.395848738934298</v>
      </c>
    </row>
    <row r="248" spans="1:12" x14ac:dyDescent="0.25">
      <c r="A248" t="s">
        <v>32</v>
      </c>
      <c r="B248">
        <v>23.732038384462001</v>
      </c>
      <c r="D248">
        <v>24.157057094420399</v>
      </c>
    </row>
    <row r="250" spans="1:12" x14ac:dyDescent="0.25">
      <c r="A250" t="s">
        <v>6</v>
      </c>
      <c r="B250" t="s">
        <v>0</v>
      </c>
      <c r="C250" t="s">
        <v>33</v>
      </c>
      <c r="D250" t="s">
        <v>2</v>
      </c>
      <c r="E250" t="s">
        <v>26</v>
      </c>
      <c r="G250" t="s">
        <v>7</v>
      </c>
      <c r="H250" t="s">
        <v>9</v>
      </c>
      <c r="I250" t="s">
        <v>2</v>
      </c>
      <c r="J250" t="s">
        <v>26</v>
      </c>
      <c r="L250" t="s">
        <v>8</v>
      </c>
    </row>
    <row r="251" spans="1:12" x14ac:dyDescent="0.25">
      <c r="A251" t="s">
        <v>3</v>
      </c>
    </row>
    <row r="252" spans="1:12" x14ac:dyDescent="0.25">
      <c r="A252" t="s">
        <v>11</v>
      </c>
      <c r="B252">
        <f>B242-$B$241</f>
        <v>12.279999158204902</v>
      </c>
      <c r="E252">
        <f>E242-E241</f>
        <v>14.247710237406201</v>
      </c>
      <c r="J252">
        <f>2^(-(E252-B252))</f>
        <v>0.25565832684814455</v>
      </c>
      <c r="L252">
        <f>LOG(J252,(2))</f>
        <v>-1.9677110792012993</v>
      </c>
    </row>
    <row r="253" spans="1:12" x14ac:dyDescent="0.25">
      <c r="A253" t="s">
        <v>12</v>
      </c>
      <c r="B253">
        <f t="shared" ref="B253:B258" si="44">B243-$B$241</f>
        <v>12.231779746951002</v>
      </c>
      <c r="C253">
        <f>C243-$C$241</f>
        <v>13.320748386288502</v>
      </c>
      <c r="H253">
        <f>2^(-(C253-B253))</f>
        <v>0.47009731990974768</v>
      </c>
      <c r="L253">
        <f>LOG(H253,(2))</f>
        <v>-1.0889686393374998</v>
      </c>
    </row>
    <row r="254" spans="1:12" x14ac:dyDescent="0.25">
      <c r="A254" t="s">
        <v>13</v>
      </c>
      <c r="B254">
        <f t="shared" si="44"/>
        <v>16.371507426021601</v>
      </c>
      <c r="C254">
        <f t="shared" ref="C254:C256" si="45">C244-$C$241</f>
        <v>18.655237310777402</v>
      </c>
      <c r="H254">
        <f t="shared" ref="H254:H256" si="46">2^(-(C254-B254))</f>
        <v>0.20536612220970404</v>
      </c>
      <c r="L254">
        <f>LOG(H254,(2))</f>
        <v>-2.2837298847558003</v>
      </c>
    </row>
    <row r="255" spans="1:12" x14ac:dyDescent="0.25">
      <c r="A255" t="s">
        <v>14</v>
      </c>
      <c r="B255">
        <f t="shared" si="44"/>
        <v>18.136553736129898</v>
      </c>
      <c r="C255">
        <f t="shared" si="45"/>
        <v>19.210493958882296</v>
      </c>
      <c r="H255">
        <f t="shared" si="46"/>
        <v>0.47501987320767625</v>
      </c>
      <c r="L255">
        <f>LOG(H255,(2))</f>
        <v>-1.0739402227523982</v>
      </c>
    </row>
    <row r="256" spans="1:12" x14ac:dyDescent="0.25">
      <c r="A256" t="s">
        <v>15</v>
      </c>
      <c r="B256">
        <f t="shared" si="44"/>
        <v>13.030603626001199</v>
      </c>
      <c r="C256">
        <f t="shared" si="45"/>
        <v>15.052429581626102</v>
      </c>
      <c r="H256">
        <f t="shared" si="46"/>
        <v>0.24624631568569597</v>
      </c>
      <c r="L256">
        <f>LOG(H256,(2))</f>
        <v>-2.0218259556249034</v>
      </c>
    </row>
    <row r="257" spans="1:12" x14ac:dyDescent="0.25">
      <c r="A257" t="s">
        <v>16</v>
      </c>
      <c r="B257">
        <f t="shared" si="44"/>
        <v>14.920819699170899</v>
      </c>
      <c r="D257">
        <f>D247-D241</f>
        <v>19.667627083217496</v>
      </c>
      <c r="I257">
        <f>2^(-(D257-B257))</f>
        <v>3.7245052755377532E-2</v>
      </c>
      <c r="L257">
        <f>LOG(I257,(2))</f>
        <v>-4.7468073840465976</v>
      </c>
    </row>
    <row r="258" spans="1:12" x14ac:dyDescent="0.25">
      <c r="A258" t="s">
        <v>32</v>
      </c>
      <c r="B258">
        <f t="shared" si="44"/>
        <v>8.0225666852318014</v>
      </c>
      <c r="D258">
        <f>D248-D241</f>
        <v>9.4288354387035991</v>
      </c>
      <c r="I258">
        <f>2^(-(D258-B258))</f>
        <v>0.37728620255478662</v>
      </c>
      <c r="L258">
        <f>LOG(I258,(2))</f>
        <v>-1.4062687534717977</v>
      </c>
    </row>
    <row r="262" spans="1:12" x14ac:dyDescent="0.25">
      <c r="A262" t="s">
        <v>0</v>
      </c>
      <c r="B262" t="s">
        <v>0</v>
      </c>
      <c r="C262" t="s">
        <v>9</v>
      </c>
      <c r="D262" t="s">
        <v>5</v>
      </c>
      <c r="E262" t="s">
        <v>26</v>
      </c>
    </row>
    <row r="263" spans="1:12" x14ac:dyDescent="0.25">
      <c r="A263" t="s">
        <v>3</v>
      </c>
      <c r="B263">
        <v>16.102229795858801</v>
      </c>
      <c r="C263">
        <v>15.865514569737501</v>
      </c>
      <c r="D263">
        <v>15.223299535104299</v>
      </c>
      <c r="E263">
        <v>15.134713017387799</v>
      </c>
    </row>
    <row r="264" spans="1:12" x14ac:dyDescent="0.25">
      <c r="A264" t="s">
        <v>11</v>
      </c>
      <c r="B264">
        <v>28.469761684063901</v>
      </c>
      <c r="E264">
        <v>29.326552886736</v>
      </c>
    </row>
    <row r="265" spans="1:12" x14ac:dyDescent="0.25">
      <c r="A265" t="s">
        <v>12</v>
      </c>
      <c r="B265">
        <v>28.477227200606499</v>
      </c>
      <c r="C265">
        <v>29.175286715356801</v>
      </c>
    </row>
    <row r="266" spans="1:12" x14ac:dyDescent="0.25">
      <c r="A266" t="s">
        <v>13</v>
      </c>
      <c r="B266">
        <v>32.568147965782998</v>
      </c>
      <c r="C266">
        <v>34.478948259048401</v>
      </c>
    </row>
    <row r="267" spans="1:12" x14ac:dyDescent="0.25">
      <c r="A267" t="s">
        <v>14</v>
      </c>
      <c r="B267">
        <v>34.434761884607902</v>
      </c>
      <c r="C267">
        <v>35.087120023745001</v>
      </c>
    </row>
    <row r="268" spans="1:12" x14ac:dyDescent="0.25">
      <c r="A268" t="s">
        <v>15</v>
      </c>
      <c r="B268">
        <v>29.175532185848201</v>
      </c>
      <c r="C268">
        <v>31.055932196979601</v>
      </c>
    </row>
    <row r="269" spans="1:12" x14ac:dyDescent="0.25">
      <c r="A269" t="s">
        <v>16</v>
      </c>
      <c r="B269">
        <v>31.163332114559601</v>
      </c>
      <c r="D269">
        <v>34.780946976912901</v>
      </c>
    </row>
    <row r="270" spans="1:12" x14ac:dyDescent="0.25">
      <c r="A270" t="s">
        <v>32</v>
      </c>
      <c r="B270">
        <v>24.200366588167501</v>
      </c>
      <c r="D270">
        <v>24.555274312749201</v>
      </c>
    </row>
    <row r="273" spans="1:12" x14ac:dyDescent="0.25">
      <c r="B273" t="s">
        <v>0</v>
      </c>
      <c r="C273" t="s">
        <v>9</v>
      </c>
      <c r="D273" t="s">
        <v>5</v>
      </c>
      <c r="E273" t="s">
        <v>26</v>
      </c>
      <c r="G273" t="s">
        <v>7</v>
      </c>
      <c r="H273" t="s">
        <v>9</v>
      </c>
      <c r="I273" t="s">
        <v>5</v>
      </c>
      <c r="J273" t="s">
        <v>26</v>
      </c>
      <c r="L273" t="s">
        <v>24</v>
      </c>
    </row>
    <row r="274" spans="1:12" x14ac:dyDescent="0.25">
      <c r="A274" t="s">
        <v>3</v>
      </c>
    </row>
    <row r="275" spans="1:12" x14ac:dyDescent="0.25">
      <c r="A275" t="s">
        <v>11</v>
      </c>
      <c r="B275">
        <f>B264-B263</f>
        <v>12.3675318882051</v>
      </c>
      <c r="E275">
        <f>E264-E263</f>
        <v>14.1918398693482</v>
      </c>
      <c r="J275">
        <f>2^(-(E275-B275))</f>
        <v>0.28237651652488216</v>
      </c>
      <c r="L275">
        <f>LOG(J275,(2))</f>
        <v>-1.8243079811431</v>
      </c>
    </row>
    <row r="276" spans="1:12" x14ac:dyDescent="0.25">
      <c r="A276" t="s">
        <v>12</v>
      </c>
      <c r="B276">
        <f>B265-B263</f>
        <v>12.374997404747699</v>
      </c>
      <c r="C276">
        <f>C265-C263</f>
        <v>13.3097721456193</v>
      </c>
      <c r="H276">
        <f>2^(-(C276-B276))</f>
        <v>0.52312414293602993</v>
      </c>
      <c r="L276">
        <f>LOG(H276,(2))</f>
        <v>-0.93477474087160151</v>
      </c>
    </row>
    <row r="277" spans="1:12" x14ac:dyDescent="0.25">
      <c r="A277" t="s">
        <v>13</v>
      </c>
      <c r="B277">
        <f>B266-B263</f>
        <v>16.465918169924198</v>
      </c>
      <c r="C277">
        <f>C266-C263</f>
        <v>18.613433689310902</v>
      </c>
      <c r="H277">
        <f t="shared" ref="H277:H279" si="47">2^(-(C277-B277))</f>
        <v>0.2257009632190172</v>
      </c>
      <c r="L277">
        <f>LOG(H277,(2))</f>
        <v>-2.1475155193867046</v>
      </c>
    </row>
    <row r="278" spans="1:12" x14ac:dyDescent="0.25">
      <c r="A278" t="s">
        <v>14</v>
      </c>
      <c r="B278">
        <f>B267-B263</f>
        <v>18.332532088749101</v>
      </c>
      <c r="C278">
        <f>C267-C263</f>
        <v>19.221605454007502</v>
      </c>
      <c r="H278">
        <f t="shared" si="47"/>
        <v>0.53996082063275364</v>
      </c>
      <c r="L278">
        <f>LOG(H278,(2))</f>
        <v>-0.88907336525840108</v>
      </c>
    </row>
    <row r="279" spans="1:12" x14ac:dyDescent="0.25">
      <c r="A279" t="s">
        <v>15</v>
      </c>
      <c r="B279">
        <f>B268-B263</f>
        <v>13.073302389989401</v>
      </c>
      <c r="C279">
        <f>C268-C263</f>
        <v>15.1904176272421</v>
      </c>
      <c r="H279">
        <f t="shared" si="47"/>
        <v>0.23050736664951796</v>
      </c>
      <c r="L279">
        <f>LOG(H279,(2))</f>
        <v>-2.1171152372526993</v>
      </c>
    </row>
    <row r="280" spans="1:12" x14ac:dyDescent="0.25">
      <c r="A280" t="s">
        <v>16</v>
      </c>
      <c r="B280">
        <f>B269-B263</f>
        <v>15.061102318700801</v>
      </c>
      <c r="D280">
        <f>D269-D263</f>
        <v>19.557647441808601</v>
      </c>
      <c r="I280">
        <f>2^(-(D280-B280))</f>
        <v>4.4300134122364866E-2</v>
      </c>
      <c r="L280">
        <f>LOG(I280,(2))</f>
        <v>-4.4965451231078006</v>
      </c>
    </row>
    <row r="281" spans="1:12" x14ac:dyDescent="0.25">
      <c r="A281" t="s">
        <v>32</v>
      </c>
      <c r="B281">
        <f>B270-B263</f>
        <v>8.0981367923087006</v>
      </c>
      <c r="D281">
        <f>D270-D263</f>
        <v>9.331974777644902</v>
      </c>
      <c r="I281">
        <f>2^(-(D281-B281))</f>
        <v>0.42518482561020482</v>
      </c>
      <c r="L281">
        <f>LOG(I281,(2))</f>
        <v>-1.2338379853362014</v>
      </c>
    </row>
    <row r="285" spans="1:12" x14ac:dyDescent="0.25">
      <c r="A285" t="s">
        <v>0</v>
      </c>
      <c r="B285" t="s">
        <v>0</v>
      </c>
      <c r="C285" t="s">
        <v>9</v>
      </c>
    </row>
    <row r="286" spans="1:12" x14ac:dyDescent="0.25">
      <c r="A286" t="s">
        <v>3</v>
      </c>
      <c r="B286">
        <v>14.822372268988699</v>
      </c>
      <c r="C286">
        <v>13.818725216329501</v>
      </c>
    </row>
    <row r="287" spans="1:12" x14ac:dyDescent="0.25">
      <c r="A287" t="s">
        <v>12</v>
      </c>
      <c r="B287">
        <v>27.941214830898701</v>
      </c>
      <c r="C287">
        <v>27.399895418843901</v>
      </c>
    </row>
    <row r="288" spans="1:12" x14ac:dyDescent="0.25">
      <c r="A288" t="s">
        <v>14</v>
      </c>
      <c r="B288">
        <v>29.820234254395199</v>
      </c>
      <c r="C288">
        <v>31.0196547672878</v>
      </c>
    </row>
    <row r="290" spans="1:6" x14ac:dyDescent="0.25">
      <c r="A290" t="s">
        <v>6</v>
      </c>
      <c r="B290" t="s">
        <v>0</v>
      </c>
      <c r="C290" t="s">
        <v>9</v>
      </c>
      <c r="D290" t="s">
        <v>7</v>
      </c>
      <c r="E290" t="s">
        <v>9</v>
      </c>
      <c r="F290" t="s">
        <v>8</v>
      </c>
    </row>
    <row r="291" spans="1:6" x14ac:dyDescent="0.25">
      <c r="A291" t="s">
        <v>3</v>
      </c>
    </row>
    <row r="292" spans="1:6" x14ac:dyDescent="0.25">
      <c r="A292" t="s">
        <v>12</v>
      </c>
      <c r="B292">
        <f>B287-B286</f>
        <v>13.118842561910002</v>
      </c>
      <c r="C292">
        <f>C287-C286</f>
        <v>13.5811702025144</v>
      </c>
      <c r="E292">
        <f>2^(-(C292-B292))</f>
        <v>0.72581428651439361</v>
      </c>
      <c r="F292">
        <f>LOG(E292,(2))</f>
        <v>-0.46232764060439807</v>
      </c>
    </row>
    <row r="293" spans="1:6" x14ac:dyDescent="0.25">
      <c r="A293" t="s">
        <v>14</v>
      </c>
      <c r="B293">
        <f>B288-B286</f>
        <v>14.9978619854065</v>
      </c>
      <c r="C293">
        <f>C288-C286</f>
        <v>17.2009295509583</v>
      </c>
      <c r="E293">
        <f>2^(-(C293-B293))</f>
        <v>0.21717537510299903</v>
      </c>
      <c r="F293">
        <f>LOG(E293,(2))</f>
        <v>-2.2030675655517999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2024-04-30T16:58:01Z</dcterms:created>
  <dcterms:modified xsi:type="dcterms:W3CDTF">2024-04-30T16:59:47Z</dcterms:modified>
</cp:coreProperties>
</file>