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"/>
    </mc:Choice>
  </mc:AlternateContent>
  <xr:revisionPtr revIDLastSave="0" documentId="8_{66236456-9021-43E9-9D86-D95E76CE795E}" xr6:coauthVersionLast="45" xr6:coauthVersionMax="45" xr10:uidLastSave="{00000000-0000-0000-0000-000000000000}"/>
  <bookViews>
    <workbookView xWindow="1080" yWindow="270" windowWidth="18120" windowHeight="10005" xr2:uid="{7D260234-0642-4942-96BC-426CDA1C713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1" i="1" l="1"/>
  <c r="B261" i="1"/>
  <c r="C260" i="1"/>
  <c r="G261" i="1" s="1"/>
  <c r="I261" i="1" s="1"/>
  <c r="J261" i="1" s="1"/>
  <c r="B260" i="1"/>
  <c r="F261" i="1" s="1"/>
  <c r="C249" i="1"/>
  <c r="B249" i="1"/>
  <c r="C248" i="1"/>
  <c r="G249" i="1" s="1"/>
  <c r="I249" i="1" s="1"/>
  <c r="J249" i="1" s="1"/>
  <c r="B248" i="1"/>
  <c r="F249" i="1" s="1"/>
  <c r="C239" i="1"/>
  <c r="B239" i="1"/>
  <c r="C238" i="1"/>
  <c r="G239" i="1" s="1"/>
  <c r="I239" i="1" s="1"/>
  <c r="J239" i="1" s="1"/>
  <c r="B238" i="1"/>
  <c r="F239" i="1" s="1"/>
  <c r="C229" i="1"/>
  <c r="B229" i="1"/>
  <c r="C228" i="1"/>
  <c r="G229" i="1" s="1"/>
  <c r="I229" i="1" s="1"/>
  <c r="J229" i="1" s="1"/>
  <c r="B228" i="1"/>
  <c r="F229" i="1" s="1"/>
  <c r="C219" i="1"/>
  <c r="B219" i="1"/>
  <c r="C218" i="1"/>
  <c r="G219" i="1" s="1"/>
  <c r="J219" i="1" s="1"/>
  <c r="K219" i="1" s="1"/>
  <c r="B218" i="1"/>
  <c r="F219" i="1" s="1"/>
  <c r="C208" i="1"/>
  <c r="B208" i="1"/>
  <c r="C207" i="1"/>
  <c r="G208" i="1" s="1"/>
  <c r="J208" i="1" s="1"/>
  <c r="K208" i="1" s="1"/>
  <c r="B207" i="1"/>
  <c r="F208" i="1" s="1"/>
  <c r="C196" i="1"/>
  <c r="B196" i="1"/>
  <c r="C195" i="1"/>
  <c r="G196" i="1" s="1"/>
  <c r="J196" i="1" s="1"/>
  <c r="K196" i="1" s="1"/>
  <c r="B195" i="1"/>
  <c r="F196" i="1" s="1"/>
  <c r="C184" i="1"/>
  <c r="B184" i="1"/>
  <c r="C183" i="1"/>
  <c r="G184" i="1" s="1"/>
  <c r="J184" i="1" s="1"/>
  <c r="K184" i="1" s="1"/>
  <c r="B183" i="1"/>
  <c r="F184" i="1" s="1"/>
  <c r="F174" i="1"/>
  <c r="M174" i="1" s="1"/>
  <c r="Q174" i="1" s="1"/>
  <c r="U174" i="1" s="1"/>
  <c r="E174" i="1"/>
  <c r="L174" i="1" s="1"/>
  <c r="C174" i="1"/>
  <c r="J174" i="1" s="1"/>
  <c r="P174" i="1" s="1"/>
  <c r="T174" i="1" s="1"/>
  <c r="B174" i="1"/>
  <c r="I174" i="1" s="1"/>
  <c r="F173" i="1"/>
  <c r="M173" i="1" s="1"/>
  <c r="Q173" i="1" s="1"/>
  <c r="U173" i="1" s="1"/>
  <c r="E173" i="1"/>
  <c r="L173" i="1" s="1"/>
  <c r="C173" i="1"/>
  <c r="J173" i="1" s="1"/>
  <c r="P173" i="1" s="1"/>
  <c r="T173" i="1" s="1"/>
  <c r="B173" i="1"/>
  <c r="I173" i="1" s="1"/>
  <c r="F172" i="1"/>
  <c r="E172" i="1"/>
  <c r="C172" i="1"/>
  <c r="B172" i="1"/>
  <c r="F159" i="1"/>
  <c r="E159" i="1"/>
  <c r="F158" i="1"/>
  <c r="F162" i="1" s="1"/>
  <c r="L162" i="1" s="1"/>
  <c r="P162" i="1" s="1"/>
  <c r="T162" i="1" s="1"/>
  <c r="E158" i="1"/>
  <c r="E162" i="1" s="1"/>
  <c r="K162" i="1" s="1"/>
  <c r="F157" i="1"/>
  <c r="L157" i="1" s="1"/>
  <c r="E157" i="1"/>
  <c r="K157" i="1" s="1"/>
  <c r="C157" i="1"/>
  <c r="J157" i="1" s="1"/>
  <c r="B157" i="1"/>
  <c r="I157" i="1" s="1"/>
  <c r="F156" i="1"/>
  <c r="L156" i="1" s="1"/>
  <c r="E156" i="1"/>
  <c r="K156" i="1" s="1"/>
  <c r="C156" i="1"/>
  <c r="J156" i="1" s="1"/>
  <c r="B156" i="1"/>
  <c r="I156" i="1" s="1"/>
  <c r="F155" i="1"/>
  <c r="L158" i="1" s="1"/>
  <c r="E155" i="1"/>
  <c r="K158" i="1" s="1"/>
  <c r="C155" i="1"/>
  <c r="B155" i="1"/>
  <c r="C141" i="1"/>
  <c r="C135" i="1"/>
  <c r="C134" i="1"/>
  <c r="B134" i="1"/>
  <c r="C133" i="1"/>
  <c r="B133" i="1"/>
  <c r="C132" i="1"/>
  <c r="C142" i="1" s="1"/>
  <c r="F142" i="1" s="1"/>
  <c r="C131" i="1"/>
  <c r="C130" i="1"/>
  <c r="B130" i="1"/>
  <c r="C129" i="1"/>
  <c r="C140" i="1" s="1"/>
  <c r="E113" i="1"/>
  <c r="K113" i="1" s="1"/>
  <c r="D113" i="1"/>
  <c r="J113" i="1" s="1"/>
  <c r="C113" i="1"/>
  <c r="I113" i="1" s="1"/>
  <c r="B113" i="1"/>
  <c r="B135" i="1" s="1"/>
  <c r="E112" i="1"/>
  <c r="K112" i="1" s="1"/>
  <c r="D112" i="1"/>
  <c r="J112" i="1" s="1"/>
  <c r="C112" i="1"/>
  <c r="I112" i="1" s="1"/>
  <c r="B112" i="1"/>
  <c r="H112" i="1" s="1"/>
  <c r="E111" i="1"/>
  <c r="K111" i="1" s="1"/>
  <c r="D111" i="1"/>
  <c r="J111" i="1" s="1"/>
  <c r="C111" i="1"/>
  <c r="I111" i="1" s="1"/>
  <c r="B111" i="1"/>
  <c r="H111" i="1" s="1"/>
  <c r="E133" i="1" s="1"/>
  <c r="E110" i="1"/>
  <c r="K110" i="1" s="1"/>
  <c r="D110" i="1"/>
  <c r="J110" i="1" s="1"/>
  <c r="C110" i="1"/>
  <c r="I110" i="1" s="1"/>
  <c r="B110" i="1"/>
  <c r="B132" i="1" s="1"/>
  <c r="B142" i="1" s="1"/>
  <c r="E109" i="1"/>
  <c r="K109" i="1" s="1"/>
  <c r="D109" i="1"/>
  <c r="J109" i="1" s="1"/>
  <c r="C109" i="1"/>
  <c r="I109" i="1" s="1"/>
  <c r="B109" i="1"/>
  <c r="B131" i="1" s="1"/>
  <c r="B141" i="1" s="1"/>
  <c r="E108" i="1"/>
  <c r="K108" i="1" s="1"/>
  <c r="D108" i="1"/>
  <c r="J108" i="1" s="1"/>
  <c r="C108" i="1"/>
  <c r="I108" i="1" s="1"/>
  <c r="B108" i="1"/>
  <c r="H108" i="1" s="1"/>
  <c r="E130" i="1" s="1"/>
  <c r="E107" i="1"/>
  <c r="D107" i="1"/>
  <c r="C107" i="1"/>
  <c r="B107" i="1"/>
  <c r="B129" i="1" s="1"/>
  <c r="B140" i="1" s="1"/>
  <c r="G93" i="1"/>
  <c r="C93" i="1"/>
  <c r="B93" i="1"/>
  <c r="F93" i="1" s="1"/>
  <c r="C92" i="1"/>
  <c r="G92" i="1" s="1"/>
  <c r="J92" i="1" s="1"/>
  <c r="K92" i="1" s="1"/>
  <c r="B92" i="1"/>
  <c r="F92" i="1" s="1"/>
  <c r="C91" i="1"/>
  <c r="B91" i="1"/>
  <c r="C82" i="1"/>
  <c r="G82" i="1" s="1"/>
  <c r="B82" i="1"/>
  <c r="F82" i="1" s="1"/>
  <c r="J82" i="1" s="1"/>
  <c r="K82" i="1" s="1"/>
  <c r="C81" i="1"/>
  <c r="B81" i="1"/>
  <c r="F81" i="1" s="1"/>
  <c r="C80" i="1"/>
  <c r="G81" i="1" s="1"/>
  <c r="J81" i="1" s="1"/>
  <c r="K81" i="1" s="1"/>
  <c r="B80" i="1"/>
  <c r="K69" i="1"/>
  <c r="G69" i="1"/>
  <c r="C69" i="1"/>
  <c r="B69" i="1"/>
  <c r="C68" i="1"/>
  <c r="G68" i="1" s="1"/>
  <c r="J68" i="1" s="1"/>
  <c r="K68" i="1" s="1"/>
  <c r="B68" i="1"/>
  <c r="F68" i="1" s="1"/>
  <c r="C67" i="1"/>
  <c r="G67" i="1" s="1"/>
  <c r="B67" i="1"/>
  <c r="C66" i="1"/>
  <c r="B66" i="1"/>
  <c r="F69" i="1" s="1"/>
  <c r="C55" i="1"/>
  <c r="G55" i="1" s="1"/>
  <c r="J55" i="1" s="1"/>
  <c r="K55" i="1" s="1"/>
  <c r="B55" i="1"/>
  <c r="C54" i="1"/>
  <c r="G54" i="1" s="1"/>
  <c r="B54" i="1"/>
  <c r="C53" i="1"/>
  <c r="B53" i="1"/>
  <c r="C52" i="1"/>
  <c r="G53" i="1" s="1"/>
  <c r="B52" i="1"/>
  <c r="F55" i="1" s="1"/>
  <c r="C41" i="1"/>
  <c r="G41" i="1" s="1"/>
  <c r="B41" i="1"/>
  <c r="C40" i="1"/>
  <c r="B40" i="1"/>
  <c r="C39" i="1"/>
  <c r="B39" i="1"/>
  <c r="C38" i="1"/>
  <c r="C35" i="1"/>
  <c r="B35" i="1"/>
  <c r="C34" i="1"/>
  <c r="B34" i="1"/>
  <c r="B38" i="1" s="1"/>
  <c r="C33" i="1"/>
  <c r="B33" i="1"/>
  <c r="B19" i="1"/>
  <c r="C18" i="1"/>
  <c r="C14" i="1"/>
  <c r="C19" i="1" s="1"/>
  <c r="B14" i="1"/>
  <c r="C13" i="1"/>
  <c r="B13" i="1"/>
  <c r="B18" i="1" s="1"/>
  <c r="C12" i="1"/>
  <c r="B12" i="1"/>
  <c r="C11" i="1"/>
  <c r="B11" i="1"/>
  <c r="B17" i="1" s="1"/>
  <c r="F18" i="1" s="1"/>
  <c r="C10" i="1"/>
  <c r="C17" i="1" s="1"/>
  <c r="B10" i="1"/>
  <c r="E141" i="1" l="1"/>
  <c r="B119" i="1"/>
  <c r="G119" i="1" s="1"/>
  <c r="B123" i="1"/>
  <c r="G123" i="1" s="1"/>
  <c r="F19" i="1"/>
  <c r="F39" i="1"/>
  <c r="F41" i="1"/>
  <c r="J53" i="1"/>
  <c r="K53" i="1" s="1"/>
  <c r="J93" i="1"/>
  <c r="K93" i="1" s="1"/>
  <c r="D119" i="1"/>
  <c r="I119" i="1" s="1"/>
  <c r="D122" i="1"/>
  <c r="I122" i="1" s="1"/>
  <c r="D124" i="1"/>
  <c r="I124" i="1" s="1"/>
  <c r="B143" i="1"/>
  <c r="E143" i="1" s="1"/>
  <c r="G19" i="1"/>
  <c r="J19" i="1" s="1"/>
  <c r="K19" i="1" s="1"/>
  <c r="J41" i="1"/>
  <c r="K41" i="1" s="1"/>
  <c r="J67" i="1"/>
  <c r="K67" i="1" s="1"/>
  <c r="E142" i="1"/>
  <c r="E134" i="1"/>
  <c r="D123" i="1"/>
  <c r="I123" i="1" s="1"/>
  <c r="I142" i="1"/>
  <c r="K142" i="1" s="1"/>
  <c r="G18" i="1"/>
  <c r="J18" i="1" s="1"/>
  <c r="K18" i="1" s="1"/>
  <c r="B122" i="1"/>
  <c r="G122" i="1" s="1"/>
  <c r="B124" i="1"/>
  <c r="G124" i="1" s="1"/>
  <c r="G40" i="1"/>
  <c r="G39" i="1"/>
  <c r="J39" i="1" s="1"/>
  <c r="K39" i="1" s="1"/>
  <c r="C119" i="1"/>
  <c r="H119" i="1" s="1"/>
  <c r="C122" i="1"/>
  <c r="H122" i="1" s="1"/>
  <c r="C123" i="1"/>
  <c r="H123" i="1" s="1"/>
  <c r="P158" i="1"/>
  <c r="T158" i="1" s="1"/>
  <c r="P156" i="1"/>
  <c r="T156" i="1" s="1"/>
  <c r="P157" i="1"/>
  <c r="T157" i="1" s="1"/>
  <c r="F53" i="1"/>
  <c r="H110" i="1"/>
  <c r="E132" i="1" s="1"/>
  <c r="F130" i="1"/>
  <c r="I130" i="1" s="1"/>
  <c r="K130" i="1" s="1"/>
  <c r="F134" i="1"/>
  <c r="I134" i="1" s="1"/>
  <c r="K134" i="1" s="1"/>
  <c r="F67" i="1"/>
  <c r="H109" i="1"/>
  <c r="E131" i="1" s="1"/>
  <c r="H113" i="1"/>
  <c r="E135" i="1" s="1"/>
  <c r="F133" i="1"/>
  <c r="I133" i="1" s="1"/>
  <c r="K133" i="1" s="1"/>
  <c r="F141" i="1"/>
  <c r="I141" i="1" s="1"/>
  <c r="K141" i="1" s="1"/>
  <c r="F40" i="1"/>
  <c r="F132" i="1"/>
  <c r="K159" i="1"/>
  <c r="F54" i="1"/>
  <c r="J54" i="1" s="1"/>
  <c r="K54" i="1" s="1"/>
  <c r="F131" i="1"/>
  <c r="I131" i="1" s="1"/>
  <c r="K131" i="1" s="1"/>
  <c r="F135" i="1"/>
  <c r="I135" i="1" s="1"/>
  <c r="K135" i="1" s="1"/>
  <c r="C143" i="1"/>
  <c r="F143" i="1" s="1"/>
  <c r="I143" i="1" s="1"/>
  <c r="K143" i="1" s="1"/>
  <c r="O156" i="1"/>
  <c r="S156" i="1" s="1"/>
  <c r="O157" i="1"/>
  <c r="S157" i="1" s="1"/>
  <c r="L159" i="1"/>
  <c r="C121" i="1" l="1"/>
  <c r="H121" i="1" s="1"/>
  <c r="B120" i="1"/>
  <c r="G120" i="1" s="1"/>
  <c r="D121" i="1"/>
  <c r="I121" i="1" s="1"/>
  <c r="C124" i="1"/>
  <c r="H124" i="1" s="1"/>
  <c r="C120" i="1"/>
  <c r="H120" i="1" s="1"/>
  <c r="J40" i="1"/>
  <c r="K40" i="1" s="1"/>
  <c r="D120" i="1"/>
  <c r="I120" i="1" s="1"/>
  <c r="B121" i="1"/>
  <c r="G121" i="1" s="1"/>
  <c r="P159" i="1"/>
  <c r="T159" i="1" s="1"/>
  <c r="I132" i="1"/>
  <c r="K132" i="1" s="1"/>
</calcChain>
</file>

<file path=xl/sharedStrings.xml><?xml version="1.0" encoding="utf-8"?>
<sst xmlns="http://schemas.openxmlformats.org/spreadsheetml/2006/main" count="354" uniqueCount="29">
  <si>
    <t>2LN</t>
  </si>
  <si>
    <t>GAPDH</t>
  </si>
  <si>
    <t>Ki67</t>
  </si>
  <si>
    <t>CyclinD1</t>
  </si>
  <si>
    <t>Normalize</t>
  </si>
  <si>
    <t>Ad</t>
  </si>
  <si>
    <t>Sph</t>
  </si>
  <si>
    <t>Relative Expression Sph/Ad</t>
  </si>
  <si>
    <t>log2FC</t>
  </si>
  <si>
    <t>PCNA</t>
  </si>
  <si>
    <t>Log2FC</t>
  </si>
  <si>
    <t>1RN</t>
  </si>
  <si>
    <t>1NN</t>
  </si>
  <si>
    <t>Avarage</t>
  </si>
  <si>
    <t>Sph-1</t>
  </si>
  <si>
    <t>Sph-2</t>
  </si>
  <si>
    <t>Sph-3</t>
  </si>
  <si>
    <t xml:space="preserve">Normalize </t>
  </si>
  <si>
    <t>relative Expression Sph/Ad</t>
  </si>
  <si>
    <t>1RN Ad</t>
  </si>
  <si>
    <t>1RN Sph</t>
  </si>
  <si>
    <t>1NN Ad</t>
  </si>
  <si>
    <t>1NN Sph</t>
  </si>
  <si>
    <t>CyclinD</t>
  </si>
  <si>
    <t>Average</t>
  </si>
  <si>
    <t>1NNSph</t>
  </si>
  <si>
    <t xml:space="preserve">Log2FC </t>
  </si>
  <si>
    <t>Noramalize</t>
  </si>
  <si>
    <t>1RN/1NN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</si>
</sst>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4AF8-4C76-4509-82AE-36F981068ACD}">
  <dimension ref="A1:U261"/>
  <sheetViews>
    <sheetView tabSelected="1" workbookViewId="0">
      <selection activeCell="R8" sqref="R8"/>
    </sheetView>
  </sheetViews>
  <sheetFormatPr defaultRowHeight="15" x14ac:dyDescent="0.25"/>
  <sheetData>
    <row r="1" spans="1:11" ht="15.75" x14ac:dyDescent="0.25">
      <c r="A1" s="1" t="s">
        <v>0</v>
      </c>
    </row>
    <row r="2" spans="1:11" x14ac:dyDescent="0.25">
      <c r="A2" t="s">
        <v>1</v>
      </c>
      <c r="B2">
        <v>15.112014595228899</v>
      </c>
      <c r="C2">
        <v>15.286475444982001</v>
      </c>
      <c r="D2">
        <v>14.4967297172486</v>
      </c>
      <c r="E2">
        <v>15.7238252967921</v>
      </c>
      <c r="F2">
        <v>16.0000527841649</v>
      </c>
      <c r="G2">
        <v>15.9499759151335</v>
      </c>
    </row>
    <row r="3" spans="1:11" x14ac:dyDescent="0.25">
      <c r="A3" t="s">
        <v>1</v>
      </c>
      <c r="B3">
        <v>14.8882718842376</v>
      </c>
      <c r="C3">
        <v>14.901212797905</v>
      </c>
      <c r="D3">
        <v>14.6860280094242</v>
      </c>
      <c r="E3">
        <v>15.5291192732053</v>
      </c>
      <c r="F3">
        <v>15.2678866614198</v>
      </c>
      <c r="G3">
        <v>15.245144755931801</v>
      </c>
    </row>
    <row r="4" spans="1:11" x14ac:dyDescent="0.25">
      <c r="A4" t="s">
        <v>1</v>
      </c>
      <c r="B4">
        <v>14.709901958641</v>
      </c>
      <c r="C4">
        <v>14.7865678795451</v>
      </c>
      <c r="D4">
        <v>14.497492830461599</v>
      </c>
      <c r="E4">
        <v>15.522760181497899</v>
      </c>
      <c r="F4">
        <v>15.365761518692199</v>
      </c>
      <c r="G4">
        <v>15.231167344287201</v>
      </c>
    </row>
    <row r="5" spans="1:11" x14ac:dyDescent="0.25">
      <c r="A5" t="s">
        <v>2</v>
      </c>
      <c r="B5">
        <v>20.1721239125668</v>
      </c>
      <c r="C5">
        <v>19.649937672937799</v>
      </c>
      <c r="D5">
        <v>19.9304571280089</v>
      </c>
      <c r="E5">
        <v>21.3370581020502</v>
      </c>
      <c r="F5">
        <v>21.1949412410261</v>
      </c>
      <c r="G5">
        <v>21.070017919696799</v>
      </c>
    </row>
    <row r="6" spans="1:11" x14ac:dyDescent="0.25">
      <c r="A6" t="s">
        <v>3</v>
      </c>
      <c r="B6">
        <v>20.774561231202501</v>
      </c>
      <c r="C6">
        <v>20.4573509902125</v>
      </c>
      <c r="D6">
        <v>20.378122443527602</v>
      </c>
      <c r="E6">
        <v>22.976085437034801</v>
      </c>
      <c r="F6">
        <v>22.658836705625099</v>
      </c>
      <c r="G6">
        <v>22.718348854935901</v>
      </c>
    </row>
    <row r="10" spans="1:11" x14ac:dyDescent="0.25">
      <c r="A10" t="s">
        <v>1</v>
      </c>
      <c r="B10">
        <f>AVERAGE(B2:D2)</f>
        <v>14.9650732524865</v>
      </c>
      <c r="C10">
        <f>AVERAGE(E2:G2)</f>
        <v>15.8912846653635</v>
      </c>
    </row>
    <row r="11" spans="1:11" x14ac:dyDescent="0.25">
      <c r="A11" t="s">
        <v>1</v>
      </c>
      <c r="B11">
        <f>AVERAGE(B3:D3)</f>
        <v>14.825170897188933</v>
      </c>
      <c r="C11">
        <f>AVERAGE(E3:G3)</f>
        <v>15.347383563518965</v>
      </c>
    </row>
    <row r="12" spans="1:11" x14ac:dyDescent="0.25">
      <c r="A12" t="s">
        <v>1</v>
      </c>
      <c r="B12">
        <f>AVERAGE(B4:D4)</f>
        <v>14.664654222882566</v>
      </c>
      <c r="C12">
        <f>AVERAGE(E4:G4)</f>
        <v>15.373229681492433</v>
      </c>
    </row>
    <row r="13" spans="1:11" x14ac:dyDescent="0.25">
      <c r="A13" t="s">
        <v>2</v>
      </c>
      <c r="B13">
        <f>AVERAGE(B5:D5)</f>
        <v>19.917506237837831</v>
      </c>
      <c r="C13">
        <f>AVERAGE(E5:G5)</f>
        <v>21.200672420924366</v>
      </c>
    </row>
    <row r="14" spans="1:11" x14ac:dyDescent="0.25">
      <c r="A14" t="s">
        <v>3</v>
      </c>
      <c r="B14">
        <f>AVERAGE(B6:D6)</f>
        <v>20.536678221647534</v>
      </c>
      <c r="C14">
        <f>AVERAGE(E6:G6)</f>
        <v>22.784423665865265</v>
      </c>
    </row>
    <row r="16" spans="1:11" x14ac:dyDescent="0.25">
      <c r="E16" t="s">
        <v>4</v>
      </c>
      <c r="F16" t="s">
        <v>5</v>
      </c>
      <c r="G16" t="s">
        <v>6</v>
      </c>
      <c r="I16" t="s">
        <v>7</v>
      </c>
      <c r="K16" t="s">
        <v>8</v>
      </c>
    </row>
    <row r="17" spans="1:11" x14ac:dyDescent="0.25">
      <c r="A17" t="s">
        <v>1</v>
      </c>
      <c r="B17">
        <f>AVERAGE(B10:B12)</f>
        <v>14.818299457519332</v>
      </c>
      <c r="C17">
        <f>AVERAGE(C10:C12)</f>
        <v>15.537299303458299</v>
      </c>
    </row>
    <row r="18" spans="1:11" x14ac:dyDescent="0.25">
      <c r="A18" t="s">
        <v>2</v>
      </c>
      <c r="B18">
        <f>B13</f>
        <v>19.917506237837831</v>
      </c>
      <c r="C18">
        <f>C13</f>
        <v>21.200672420924366</v>
      </c>
      <c r="F18">
        <f>B18-$B$17</f>
        <v>5.0992067803184984</v>
      </c>
      <c r="G18">
        <f>C18-$C$17</f>
        <v>5.6633731174660671</v>
      </c>
      <c r="J18">
        <f>2^(-(G18-F18))</f>
        <v>0.67634613094160212</v>
      </c>
      <c r="K18">
        <f>LOG(J18,(2))</f>
        <v>-0.5641663371475687</v>
      </c>
    </row>
    <row r="19" spans="1:11" x14ac:dyDescent="0.25">
      <c r="A19" t="s">
        <v>3</v>
      </c>
      <c r="B19">
        <f>B14</f>
        <v>20.536678221647534</v>
      </c>
      <c r="C19">
        <f>C14</f>
        <v>22.784423665865265</v>
      </c>
      <c r="F19">
        <f t="shared" ref="F19" si="0">B19-$B$17</f>
        <v>5.718378764128202</v>
      </c>
      <c r="G19">
        <f t="shared" ref="G19" si="1">C19-$C$17</f>
        <v>7.2471243624069661</v>
      </c>
      <c r="J19">
        <f>2^(-(G19-F19))</f>
        <v>0.34657858094138355</v>
      </c>
      <c r="K19">
        <f>LOG(J19,(2))</f>
        <v>-1.5287455982787643</v>
      </c>
    </row>
    <row r="23" spans="1:11" ht="15.75" x14ac:dyDescent="0.25">
      <c r="A23" s="1" t="s">
        <v>0</v>
      </c>
    </row>
    <row r="24" spans="1:11" x14ac:dyDescent="0.25">
      <c r="A24" t="s">
        <v>1</v>
      </c>
      <c r="B24">
        <v>15.093300275565401</v>
      </c>
      <c r="C24">
        <v>14.9051645869379</v>
      </c>
      <c r="D24">
        <v>14.3469818868553</v>
      </c>
      <c r="E24">
        <v>15.345429942613</v>
      </c>
      <c r="F24">
        <v>15.3711333579129</v>
      </c>
      <c r="G24">
        <v>16.079114615017001</v>
      </c>
    </row>
    <row r="25" spans="1:11" x14ac:dyDescent="0.25">
      <c r="A25" t="s">
        <v>1</v>
      </c>
      <c r="B25">
        <v>14.161227114679599</v>
      </c>
      <c r="C25">
        <v>14.464012895138101</v>
      </c>
      <c r="D25">
        <v>14.5015160858212</v>
      </c>
      <c r="E25">
        <v>15.422040070878399</v>
      </c>
      <c r="F25">
        <v>15.568212107574</v>
      </c>
      <c r="G25">
        <v>15.3433822588767</v>
      </c>
    </row>
    <row r="26" spans="1:11" x14ac:dyDescent="0.25">
      <c r="A26" t="s">
        <v>1</v>
      </c>
      <c r="B26">
        <v>14.6136170000949</v>
      </c>
      <c r="C26">
        <v>14.2559699743999</v>
      </c>
      <c r="D26">
        <v>14.304294714681999</v>
      </c>
      <c r="E26">
        <v>15.4275843607371</v>
      </c>
      <c r="F26">
        <v>15.462813073461099</v>
      </c>
      <c r="G26">
        <v>15.4377109674734</v>
      </c>
    </row>
    <row r="27" spans="1:11" x14ac:dyDescent="0.25">
      <c r="A27" t="s">
        <v>2</v>
      </c>
      <c r="B27">
        <v>19.687094036314999</v>
      </c>
      <c r="C27">
        <v>20.021921676160499</v>
      </c>
      <c r="D27">
        <v>19.4374283585082</v>
      </c>
      <c r="E27">
        <v>21.0575414462201</v>
      </c>
      <c r="F27">
        <v>21.212295032785001</v>
      </c>
      <c r="G27">
        <v>21.723509475323102</v>
      </c>
    </row>
    <row r="28" spans="1:11" x14ac:dyDescent="0.25">
      <c r="A28" t="s">
        <v>9</v>
      </c>
      <c r="B28">
        <v>17.5609324893463</v>
      </c>
      <c r="C28">
        <v>17.604039181068199</v>
      </c>
      <c r="D28">
        <v>17.361580842037299</v>
      </c>
      <c r="E28">
        <v>18.561029000758399</v>
      </c>
      <c r="F28">
        <v>18.7118831942974</v>
      </c>
      <c r="G28">
        <v>18.704886176585301</v>
      </c>
    </row>
    <row r="29" spans="1:11" x14ac:dyDescent="0.25">
      <c r="A29" t="s">
        <v>3</v>
      </c>
      <c r="B29">
        <v>20.247347961959999</v>
      </c>
      <c r="C29">
        <v>20.189919174988798</v>
      </c>
      <c r="D29">
        <v>20.004897455132198</v>
      </c>
      <c r="E29">
        <v>22.7027871567776</v>
      </c>
      <c r="F29">
        <v>22.768770299243499</v>
      </c>
      <c r="G29">
        <v>23.002858018763298</v>
      </c>
    </row>
    <row r="32" spans="1:11" x14ac:dyDescent="0.25">
      <c r="B32" t="s">
        <v>5</v>
      </c>
      <c r="C32" t="s">
        <v>6</v>
      </c>
    </row>
    <row r="33" spans="1:11" x14ac:dyDescent="0.25">
      <c r="A33" t="s">
        <v>1</v>
      </c>
      <c r="B33">
        <f>AVERAGE(B24:D24)</f>
        <v>14.781815583119533</v>
      </c>
      <c r="C33">
        <f>AVERAGE(E24:G24)</f>
        <v>15.598559305180965</v>
      </c>
    </row>
    <row r="34" spans="1:11" x14ac:dyDescent="0.25">
      <c r="A34" t="s">
        <v>1</v>
      </c>
      <c r="B34">
        <f t="shared" ref="B34:B35" si="2">AVERAGE(B25:D25)</f>
        <v>14.375585365212968</v>
      </c>
      <c r="C34">
        <f t="shared" ref="C34:C35" si="3">AVERAGE(E25:G25)</f>
        <v>15.444544812443034</v>
      </c>
    </row>
    <row r="35" spans="1:11" x14ac:dyDescent="0.25">
      <c r="A35" t="s">
        <v>1</v>
      </c>
      <c r="B35">
        <f t="shared" si="2"/>
        <v>14.391293896392268</v>
      </c>
      <c r="C35">
        <f t="shared" si="3"/>
        <v>15.4427028005572</v>
      </c>
    </row>
    <row r="37" spans="1:11" x14ac:dyDescent="0.25">
      <c r="E37" t="s">
        <v>4</v>
      </c>
      <c r="F37" t="s">
        <v>5</v>
      </c>
      <c r="G37" t="s">
        <v>6</v>
      </c>
      <c r="I37" t="s">
        <v>7</v>
      </c>
      <c r="K37" t="s">
        <v>10</v>
      </c>
    </row>
    <row r="38" spans="1:11" x14ac:dyDescent="0.25">
      <c r="A38" t="s">
        <v>1</v>
      </c>
      <c r="B38">
        <f>AVERAGE(B33:B35)</f>
        <v>14.516231614908257</v>
      </c>
      <c r="C38">
        <f>AVERAGE(C33:C35)</f>
        <v>15.495268972727066</v>
      </c>
    </row>
    <row r="39" spans="1:11" x14ac:dyDescent="0.25">
      <c r="A39" t="s">
        <v>2</v>
      </c>
      <c r="B39">
        <f>AVERAGE(B27:D27)</f>
        <v>19.715481356994566</v>
      </c>
      <c r="C39">
        <f>AVERAGE(E27:G27)</f>
        <v>21.331115318109401</v>
      </c>
      <c r="F39">
        <f>B39-$B$38</f>
        <v>5.1992497420863089</v>
      </c>
      <c r="G39">
        <f>C39-$C$38</f>
        <v>5.8358463453823344</v>
      </c>
      <c r="J39">
        <f>2^(-(G39-F39))</f>
        <v>0.6432285718285945</v>
      </c>
      <c r="K39">
        <f>LOG(J39,(2))</f>
        <v>-0.63659660329602563</v>
      </c>
    </row>
    <row r="40" spans="1:11" x14ac:dyDescent="0.25">
      <c r="A40" t="s">
        <v>9</v>
      </c>
      <c r="B40">
        <f t="shared" ref="B40:B41" si="4">AVERAGE(B28:D28)</f>
        <v>17.508850837483934</v>
      </c>
      <c r="C40">
        <f t="shared" ref="C40:C41" si="5">AVERAGE(E28:G28)</f>
        <v>18.659266123880368</v>
      </c>
      <c r="F40">
        <f t="shared" ref="F40:F41" si="6">B40-$B$38</f>
        <v>2.9926192225756765</v>
      </c>
      <c r="G40">
        <f t="shared" ref="G40:G41" si="7">C40-$C$38</f>
        <v>3.1639971511533016</v>
      </c>
      <c r="J40">
        <f t="shared" ref="J40:J41" si="8">2^(-(G40-F40))</f>
        <v>0.8879941463110238</v>
      </c>
      <c r="K40">
        <f t="shared" ref="K40:K41" si="9">LOG(J40,(2))</f>
        <v>-0.17137792857762518</v>
      </c>
    </row>
    <row r="41" spans="1:11" x14ac:dyDescent="0.25">
      <c r="A41" t="s">
        <v>3</v>
      </c>
      <c r="B41">
        <f t="shared" si="4"/>
        <v>20.147388197360332</v>
      </c>
      <c r="C41">
        <f t="shared" si="5"/>
        <v>22.824805158261466</v>
      </c>
      <c r="F41">
        <f t="shared" si="6"/>
        <v>5.6311565824520748</v>
      </c>
      <c r="G41">
        <f t="shared" si="7"/>
        <v>7.3295361855343995</v>
      </c>
      <c r="J41">
        <f t="shared" si="8"/>
        <v>0.30813199475974173</v>
      </c>
      <c r="K41">
        <f t="shared" si="9"/>
        <v>-1.6983796030823246</v>
      </c>
    </row>
    <row r="44" spans="1:11" ht="15.75" x14ac:dyDescent="0.25">
      <c r="A44" s="1" t="s">
        <v>0</v>
      </c>
      <c r="B44" t="s">
        <v>5</v>
      </c>
      <c r="C44" t="s">
        <v>5</v>
      </c>
      <c r="D44" t="s">
        <v>5</v>
      </c>
      <c r="E44" t="s">
        <v>6</v>
      </c>
      <c r="F44" t="s">
        <v>6</v>
      </c>
      <c r="G44" t="s">
        <v>6</v>
      </c>
    </row>
    <row r="45" spans="1:11" x14ac:dyDescent="0.25">
      <c r="A45" t="s">
        <v>1</v>
      </c>
      <c r="B45">
        <v>16.167469902405202</v>
      </c>
      <c r="C45">
        <v>15.710890484111101</v>
      </c>
      <c r="D45">
        <v>15.4212842625712</v>
      </c>
      <c r="E45">
        <v>16.2317739390265</v>
      </c>
      <c r="F45">
        <v>16.2072872010304</v>
      </c>
      <c r="G45">
        <v>16.104374244962901</v>
      </c>
    </row>
    <row r="46" spans="1:11" x14ac:dyDescent="0.25">
      <c r="A46" t="s">
        <v>2</v>
      </c>
      <c r="B46">
        <v>21.1948916660915</v>
      </c>
      <c r="C46">
        <v>20.775799857136398</v>
      </c>
      <c r="D46">
        <v>20.851363802914602</v>
      </c>
      <c r="E46">
        <v>22.047056765834501</v>
      </c>
      <c r="F46">
        <v>22.024254392329301</v>
      </c>
      <c r="G46">
        <v>21.902516439687901</v>
      </c>
    </row>
    <row r="47" spans="1:11" x14ac:dyDescent="0.25">
      <c r="A47" t="s">
        <v>9</v>
      </c>
      <c r="B47">
        <v>18.436201423541799</v>
      </c>
      <c r="C47">
        <v>18.139611402025899</v>
      </c>
      <c r="D47">
        <v>18.1292996880419</v>
      </c>
      <c r="E47">
        <v>18.834469455315102</v>
      </c>
      <c r="F47">
        <v>18.576580038209901</v>
      </c>
      <c r="G47">
        <v>18.6756653944108</v>
      </c>
    </row>
    <row r="48" spans="1:11" x14ac:dyDescent="0.25">
      <c r="A48" t="s">
        <v>3</v>
      </c>
      <c r="B48">
        <v>21.6801202530913</v>
      </c>
      <c r="C48">
        <v>21.496387580565798</v>
      </c>
      <c r="D48">
        <v>21.178568472678901</v>
      </c>
      <c r="E48">
        <v>23.169966366521699</v>
      </c>
      <c r="F48">
        <v>22.9309373675726</v>
      </c>
      <c r="G48">
        <v>22.999841319531299</v>
      </c>
    </row>
    <row r="51" spans="1:11" x14ac:dyDescent="0.25">
      <c r="E51" t="s">
        <v>4</v>
      </c>
      <c r="F51" t="s">
        <v>5</v>
      </c>
      <c r="G51" t="s">
        <v>6</v>
      </c>
      <c r="I51" t="s">
        <v>7</v>
      </c>
      <c r="K51" t="s">
        <v>10</v>
      </c>
    </row>
    <row r="52" spans="1:11" x14ac:dyDescent="0.25">
      <c r="A52" t="s">
        <v>1</v>
      </c>
      <c r="B52">
        <f>AVERAGE(B45:D45)</f>
        <v>15.766548216362501</v>
      </c>
      <c r="C52">
        <f>AVERAGE(E45:G45)</f>
        <v>16.181145128339935</v>
      </c>
    </row>
    <row r="53" spans="1:11" x14ac:dyDescent="0.25">
      <c r="A53" t="s">
        <v>2</v>
      </c>
      <c r="B53">
        <f t="shared" ref="B53:B55" si="10">AVERAGE(B46:D46)</f>
        <v>20.940685108714167</v>
      </c>
      <c r="C53">
        <f t="shared" ref="C53:C55" si="11">AVERAGE(E46:G46)</f>
        <v>21.99127586595057</v>
      </c>
      <c r="F53">
        <f>B53-$B$52</f>
        <v>5.1741368923516653</v>
      </c>
      <c r="G53">
        <f>C53-$C$52</f>
        <v>5.8101307376106348</v>
      </c>
      <c r="J53">
        <f>2^(-(G53-F53))</f>
        <v>0.64349736889554088</v>
      </c>
      <c r="K53">
        <f>LOG(J53,(2))</f>
        <v>-0.63599384525896951</v>
      </c>
    </row>
    <row r="54" spans="1:11" x14ac:dyDescent="0.25">
      <c r="A54" t="s">
        <v>9</v>
      </c>
      <c r="B54">
        <f t="shared" si="10"/>
        <v>18.235037504536532</v>
      </c>
      <c r="C54">
        <f t="shared" si="11"/>
        <v>18.695571629311932</v>
      </c>
      <c r="F54">
        <f t="shared" ref="F54:F55" si="12">B54-$B$52</f>
        <v>2.4684892881740303</v>
      </c>
      <c r="G54">
        <f t="shared" ref="G54:G55" si="13">C54-$C$52</f>
        <v>2.5144265009719966</v>
      </c>
      <c r="J54">
        <f t="shared" ref="J54:J55" si="14">2^(-(G54-F54))</f>
        <v>0.96866034515538157</v>
      </c>
      <c r="K54">
        <f t="shared" ref="K54:K55" si="15">LOG(J54,(2))</f>
        <v>-4.5937212797966281E-2</v>
      </c>
    </row>
    <row r="55" spans="1:11" x14ac:dyDescent="0.25">
      <c r="A55" t="s">
        <v>3</v>
      </c>
      <c r="B55">
        <f t="shared" si="10"/>
        <v>21.451692102112002</v>
      </c>
      <c r="C55">
        <f t="shared" si="11"/>
        <v>23.033581684541868</v>
      </c>
      <c r="F55">
        <f t="shared" si="12"/>
        <v>5.6851438857495005</v>
      </c>
      <c r="G55">
        <f t="shared" si="13"/>
        <v>6.8524365562019334</v>
      </c>
      <c r="J55">
        <f t="shared" si="14"/>
        <v>0.44525611483832661</v>
      </c>
      <c r="K55">
        <f t="shared" si="15"/>
        <v>-1.1672926704524327</v>
      </c>
    </row>
    <row r="58" spans="1:11" ht="15.75" x14ac:dyDescent="0.25">
      <c r="A58" s="1" t="s">
        <v>0</v>
      </c>
      <c r="B58" t="s">
        <v>5</v>
      </c>
      <c r="C58" t="s">
        <v>5</v>
      </c>
      <c r="D58" t="s">
        <v>5</v>
      </c>
      <c r="E58" t="s">
        <v>6</v>
      </c>
      <c r="F58" t="s">
        <v>6</v>
      </c>
      <c r="G58" t="s">
        <v>6</v>
      </c>
    </row>
    <row r="59" spans="1:11" x14ac:dyDescent="0.25">
      <c r="A59" t="s">
        <v>1</v>
      </c>
      <c r="B59">
        <v>15.8163928183493</v>
      </c>
      <c r="C59">
        <v>15.4729960397143</v>
      </c>
      <c r="D59">
        <v>15.4322558434916</v>
      </c>
      <c r="E59">
        <v>15.7843504400971</v>
      </c>
      <c r="F59">
        <v>15.627662677377099</v>
      </c>
      <c r="G59">
        <v>15.6375664776183</v>
      </c>
    </row>
    <row r="60" spans="1:11" x14ac:dyDescent="0.25">
      <c r="A60" t="s">
        <v>2</v>
      </c>
      <c r="B60">
        <v>21.380493522517298</v>
      </c>
      <c r="C60">
        <v>20.786820406281301</v>
      </c>
      <c r="D60">
        <v>20.580066785604899</v>
      </c>
      <c r="E60">
        <v>21.769609704613</v>
      </c>
      <c r="F60">
        <v>21.558167794929901</v>
      </c>
      <c r="G60">
        <v>21.330364270510898</v>
      </c>
    </row>
    <row r="61" spans="1:11" x14ac:dyDescent="0.25">
      <c r="A61" t="s">
        <v>3</v>
      </c>
      <c r="B61">
        <v>21.485891794660699</v>
      </c>
      <c r="C61">
        <v>21.517677620551201</v>
      </c>
      <c r="D61">
        <v>21.350687837584601</v>
      </c>
      <c r="E61">
        <v>23.0525709006113</v>
      </c>
      <c r="F61">
        <v>23.2336191866594</v>
      </c>
      <c r="G61">
        <v>23.3935068556952</v>
      </c>
    </row>
    <row r="62" spans="1:11" x14ac:dyDescent="0.25">
      <c r="A62" t="s">
        <v>9</v>
      </c>
      <c r="B62">
        <v>18.890527269516902</v>
      </c>
      <c r="C62">
        <v>18.573746409975598</v>
      </c>
      <c r="D62">
        <v>18.597896099728001</v>
      </c>
      <c r="E62">
        <v>19.3859120098363</v>
      </c>
      <c r="F62">
        <v>19.4805124776409</v>
      </c>
      <c r="G62">
        <v>19.068143829621398</v>
      </c>
    </row>
    <row r="65" spans="1:11" x14ac:dyDescent="0.25">
      <c r="E65" t="s">
        <v>4</v>
      </c>
      <c r="F65" t="s">
        <v>5</v>
      </c>
      <c r="G65" t="s">
        <v>6</v>
      </c>
      <c r="I65" t="s">
        <v>7</v>
      </c>
      <c r="K65" t="s">
        <v>8</v>
      </c>
    </row>
    <row r="66" spans="1:11" x14ac:dyDescent="0.25">
      <c r="A66" t="s">
        <v>1</v>
      </c>
      <c r="B66">
        <f>AVERAGE(B59:D59)</f>
        <v>15.573881567185067</v>
      </c>
      <c r="C66">
        <f>AVERAGE(E59:G59)</f>
        <v>15.683193198364165</v>
      </c>
    </row>
    <row r="67" spans="1:11" x14ac:dyDescent="0.25">
      <c r="A67" t="s">
        <v>2</v>
      </c>
      <c r="B67">
        <f t="shared" ref="B67:B69" si="16">AVERAGE(B60:D60)</f>
        <v>20.915793571467834</v>
      </c>
      <c r="C67">
        <f t="shared" ref="C67:C69" si="17">AVERAGE(E60:G60)</f>
        <v>21.552713923351266</v>
      </c>
      <c r="F67">
        <f>B67-$B$66</f>
        <v>5.3419120042827668</v>
      </c>
      <c r="G67">
        <f>C67-$C$66</f>
        <v>5.8695207249871011</v>
      </c>
      <c r="J67">
        <f>2^(-(G67-F67))</f>
        <v>0.69370360128063691</v>
      </c>
      <c r="K67">
        <f>LOG(J67,(2))</f>
        <v>-0.52760872070433418</v>
      </c>
    </row>
    <row r="68" spans="1:11" x14ac:dyDescent="0.25">
      <c r="A68" t="s">
        <v>3</v>
      </c>
      <c r="B68">
        <f t="shared" si="16"/>
        <v>21.451419084265499</v>
      </c>
      <c r="C68">
        <f t="shared" si="17"/>
        <v>23.226565647655303</v>
      </c>
      <c r="F68">
        <f t="shared" ref="F68:F69" si="18">B68-$B$66</f>
        <v>5.877537517080432</v>
      </c>
      <c r="G68">
        <f t="shared" ref="G68:G69" si="19">C68-$C$66</f>
        <v>7.5433724492911374</v>
      </c>
      <c r="J68">
        <f>2^(-(G68-F68))</f>
        <v>0.31516190548345813</v>
      </c>
      <c r="K68">
        <f t="shared" ref="K68:K69" si="20">LOG(J68,(2))</f>
        <v>-1.6658349322107053</v>
      </c>
    </row>
    <row r="69" spans="1:11" x14ac:dyDescent="0.25">
      <c r="A69" t="s">
        <v>9</v>
      </c>
      <c r="B69">
        <f t="shared" si="16"/>
        <v>18.687389926406833</v>
      </c>
      <c r="C69">
        <f t="shared" si="17"/>
        <v>19.3115227723662</v>
      </c>
      <c r="F69">
        <f t="shared" si="18"/>
        <v>3.1135083592217665</v>
      </c>
      <c r="G69">
        <f t="shared" si="19"/>
        <v>3.6283295740020343</v>
      </c>
      <c r="J69">
        <v>0.31516190548345813</v>
      </c>
      <c r="K69">
        <f t="shared" si="20"/>
        <v>-1.6658349322107053</v>
      </c>
    </row>
    <row r="72" spans="1:11" ht="15.75" x14ac:dyDescent="0.25">
      <c r="A72" s="1" t="s">
        <v>11</v>
      </c>
      <c r="B72" t="s">
        <v>5</v>
      </c>
      <c r="C72" t="s">
        <v>5</v>
      </c>
      <c r="D72" t="s">
        <v>5</v>
      </c>
      <c r="E72" t="s">
        <v>6</v>
      </c>
      <c r="F72" t="s">
        <v>6</v>
      </c>
      <c r="G72" t="s">
        <v>6</v>
      </c>
    </row>
    <row r="73" spans="1:11" x14ac:dyDescent="0.25">
      <c r="A73" t="s">
        <v>1</v>
      </c>
      <c r="B73">
        <v>17.301933803284001</v>
      </c>
      <c r="C73">
        <v>17.2363943988627</v>
      </c>
      <c r="D73">
        <v>17.5486011769997</v>
      </c>
      <c r="E73">
        <v>17.815319138466599</v>
      </c>
      <c r="F73">
        <v>17.605531690508201</v>
      </c>
      <c r="G73">
        <v>18.416049550576901</v>
      </c>
    </row>
    <row r="74" spans="1:11" x14ac:dyDescent="0.25">
      <c r="A74" t="s">
        <v>3</v>
      </c>
      <c r="B74">
        <v>23.027006647871701</v>
      </c>
      <c r="C74">
        <v>23.013076326172801</v>
      </c>
      <c r="D74">
        <v>23.051570818684301</v>
      </c>
      <c r="E74">
        <v>25.8014239131093</v>
      </c>
      <c r="F74">
        <v>25.718173818543502</v>
      </c>
      <c r="G74">
        <v>26.177735396633299</v>
      </c>
    </row>
    <row r="75" spans="1:11" x14ac:dyDescent="0.25">
      <c r="A75" t="s">
        <v>9</v>
      </c>
      <c r="B75">
        <v>18.033401057780999</v>
      </c>
      <c r="C75">
        <v>18.283415570347099</v>
      </c>
      <c r="D75">
        <v>18.1336586225761</v>
      </c>
      <c r="E75">
        <v>20.021450070004299</v>
      </c>
      <c r="F75">
        <v>20.004796963073598</v>
      </c>
      <c r="G75">
        <v>20.1773561073195</v>
      </c>
    </row>
    <row r="79" spans="1:11" x14ac:dyDescent="0.25">
      <c r="E79" t="s">
        <v>4</v>
      </c>
      <c r="F79" t="s">
        <v>5</v>
      </c>
      <c r="G79" t="s">
        <v>6</v>
      </c>
      <c r="I79" t="s">
        <v>7</v>
      </c>
      <c r="K79" t="s">
        <v>10</v>
      </c>
    </row>
    <row r="80" spans="1:11" x14ac:dyDescent="0.25">
      <c r="A80" t="s">
        <v>1</v>
      </c>
      <c r="B80">
        <f>AVERAGE(B73:D73)</f>
        <v>17.362309793048798</v>
      </c>
      <c r="C80">
        <f>AVERAGE(E73:G73)</f>
        <v>17.945633459850566</v>
      </c>
    </row>
    <row r="81" spans="1:11" x14ac:dyDescent="0.25">
      <c r="A81" t="s">
        <v>3</v>
      </c>
      <c r="B81">
        <f t="shared" ref="B81:B82" si="21">AVERAGE(B74:D74)</f>
        <v>23.030551264242934</v>
      </c>
      <c r="C81">
        <f t="shared" ref="C81:C82" si="22">AVERAGE(E74:G74)</f>
        <v>25.899111042762033</v>
      </c>
      <c r="F81">
        <f>B81-$B$80</f>
        <v>5.6682414711941362</v>
      </c>
      <c r="G81">
        <f>C81-$C$80</f>
        <v>7.9534775829114679</v>
      </c>
      <c r="J81">
        <f>2^(-(G81-F81))</f>
        <v>0.2051518242723393</v>
      </c>
      <c r="K81">
        <f>LOG(J81,(2))</f>
        <v>-2.2852361117173317</v>
      </c>
    </row>
    <row r="82" spans="1:11" x14ac:dyDescent="0.25">
      <c r="A82" t="s">
        <v>9</v>
      </c>
      <c r="B82">
        <f t="shared" si="21"/>
        <v>18.150158416901398</v>
      </c>
      <c r="C82">
        <f t="shared" si="22"/>
        <v>20.067867713465798</v>
      </c>
      <c r="F82">
        <f>B82-$B$80</f>
        <v>0.78784862385260013</v>
      </c>
      <c r="G82">
        <f>C82-$C$80</f>
        <v>2.1222342536152325</v>
      </c>
      <c r="J82">
        <f>2^(-(G82-F82))</f>
        <v>0.39656090741761807</v>
      </c>
      <c r="K82">
        <f>LOG(J82,(2))</f>
        <v>-1.3343856297626324</v>
      </c>
    </row>
    <row r="85" spans="1:11" ht="15.75" x14ac:dyDescent="0.25">
      <c r="A85" s="1" t="s">
        <v>11</v>
      </c>
      <c r="B85" t="s">
        <v>5</v>
      </c>
      <c r="C85" t="s">
        <v>5</v>
      </c>
      <c r="D85" t="s">
        <v>5</v>
      </c>
      <c r="E85" t="s">
        <v>6</v>
      </c>
      <c r="F85" t="s">
        <v>6</v>
      </c>
      <c r="G85" t="s">
        <v>6</v>
      </c>
    </row>
    <row r="86" spans="1:11" x14ac:dyDescent="0.25">
      <c r="A86" t="s">
        <v>1</v>
      </c>
      <c r="B86">
        <v>17.119213852624998</v>
      </c>
      <c r="C86">
        <v>16.993977588196799</v>
      </c>
      <c r="D86">
        <v>17.0609763524456</v>
      </c>
      <c r="E86">
        <v>17.627763516765</v>
      </c>
      <c r="F86">
        <v>17.680337996629302</v>
      </c>
      <c r="G86">
        <v>17.989521598306901</v>
      </c>
    </row>
    <row r="87" spans="1:11" x14ac:dyDescent="0.25">
      <c r="A87" t="s">
        <v>3</v>
      </c>
      <c r="B87">
        <v>22.776155717378199</v>
      </c>
      <c r="C87">
        <v>23.2827118490762</v>
      </c>
      <c r="D87">
        <v>23.351067251672799</v>
      </c>
      <c r="E87">
        <v>25.903405722329001</v>
      </c>
      <c r="F87">
        <v>26.157528189262099</v>
      </c>
      <c r="G87">
        <v>26.4045651258112</v>
      </c>
    </row>
    <row r="88" spans="1:11" x14ac:dyDescent="0.25">
      <c r="A88" t="s">
        <v>9</v>
      </c>
      <c r="B88">
        <v>18.7913616563815</v>
      </c>
      <c r="C88">
        <v>18.6532352289199</v>
      </c>
      <c r="D88">
        <v>18.5598491491555</v>
      </c>
      <c r="E88">
        <v>20.1316916697327</v>
      </c>
      <c r="F88">
        <v>19.989053877224901</v>
      </c>
      <c r="G88">
        <v>20.846306979511599</v>
      </c>
    </row>
    <row r="90" spans="1:11" x14ac:dyDescent="0.25">
      <c r="E90" t="s">
        <v>4</v>
      </c>
      <c r="F90" t="s">
        <v>5</v>
      </c>
      <c r="G90" t="s">
        <v>6</v>
      </c>
      <c r="I90" t="s">
        <v>7</v>
      </c>
      <c r="K90" t="s">
        <v>10</v>
      </c>
    </row>
    <row r="91" spans="1:11" x14ac:dyDescent="0.25">
      <c r="A91" t="s">
        <v>1</v>
      </c>
      <c r="B91">
        <f>AVERAGE(B86:D86)</f>
        <v>17.058055931089132</v>
      </c>
      <c r="C91">
        <f>AVERAGE(E86:G86)</f>
        <v>17.765874370567069</v>
      </c>
    </row>
    <row r="92" spans="1:11" x14ac:dyDescent="0.25">
      <c r="A92" t="s">
        <v>3</v>
      </c>
      <c r="B92">
        <f t="shared" ref="B92:B93" si="23">AVERAGE(B87:D87)</f>
        <v>23.136644939375731</v>
      </c>
      <c r="C92">
        <f t="shared" ref="C92:C93" si="24">AVERAGE(E87:G87)</f>
        <v>26.155166345800765</v>
      </c>
      <c r="F92">
        <f>B92-$B$91</f>
        <v>6.078589008286599</v>
      </c>
      <c r="G92">
        <f>C92-$C$91</f>
        <v>8.3892919752336965</v>
      </c>
      <c r="J92">
        <f>2^(-(G92-F92))</f>
        <v>0.20156220276429759</v>
      </c>
      <c r="K92">
        <f>LOG(J92,(2))</f>
        <v>-2.3107029669470975</v>
      </c>
    </row>
    <row r="93" spans="1:11" x14ac:dyDescent="0.25">
      <c r="A93" t="s">
        <v>9</v>
      </c>
      <c r="B93">
        <f t="shared" si="23"/>
        <v>18.668148678152303</v>
      </c>
      <c r="C93">
        <f t="shared" si="24"/>
        <v>20.3223508421564</v>
      </c>
      <c r="F93">
        <f>B93-$B$91</f>
        <v>1.6100927470631703</v>
      </c>
      <c r="G93">
        <f>C93-$C$91</f>
        <v>2.5564764715893311</v>
      </c>
      <c r="J93">
        <f>2^(-(G93-F93))</f>
        <v>0.51893159274842449</v>
      </c>
      <c r="K93">
        <f>LOG(J93,(2))</f>
        <v>-0.94638372452616082</v>
      </c>
    </row>
    <row r="96" spans="1:11" ht="15.75" x14ac:dyDescent="0.25">
      <c r="A96" s="1" t="s">
        <v>12</v>
      </c>
      <c r="B96" t="s">
        <v>5</v>
      </c>
      <c r="C96" t="s">
        <v>5</v>
      </c>
      <c r="D96" t="s">
        <v>5</v>
      </c>
      <c r="E96" t="s">
        <v>6</v>
      </c>
      <c r="F96" t="s">
        <v>6</v>
      </c>
      <c r="G96" t="s">
        <v>6</v>
      </c>
    </row>
    <row r="97" spans="1:11" x14ac:dyDescent="0.25">
      <c r="A97" t="s">
        <v>1</v>
      </c>
      <c r="B97">
        <v>16.4883783070701</v>
      </c>
      <c r="C97">
        <v>16.413947402157401</v>
      </c>
      <c r="D97">
        <v>16.367817290554498</v>
      </c>
      <c r="E97">
        <v>16.427514571745402</v>
      </c>
      <c r="F97">
        <v>16.091663280807801</v>
      </c>
      <c r="G97">
        <v>16.312047709133299</v>
      </c>
    </row>
    <row r="98" spans="1:11" x14ac:dyDescent="0.25">
      <c r="A98" t="s">
        <v>2</v>
      </c>
      <c r="B98">
        <v>21.5866410611725</v>
      </c>
      <c r="C98">
        <v>21.252219345364601</v>
      </c>
      <c r="D98">
        <v>21.049653823682299</v>
      </c>
      <c r="E98">
        <v>21.908962406076199</v>
      </c>
      <c r="F98">
        <v>22.178047676947401</v>
      </c>
      <c r="G98">
        <v>22.0456933821349</v>
      </c>
    </row>
    <row r="99" spans="1:11" x14ac:dyDescent="0.25">
      <c r="A99" t="s">
        <v>2</v>
      </c>
      <c r="B99">
        <v>21.295706232211501</v>
      </c>
      <c r="C99">
        <v>21.1937173377314</v>
      </c>
      <c r="D99">
        <v>21.199898963152599</v>
      </c>
      <c r="E99">
        <v>22.1181253067131</v>
      </c>
      <c r="F99">
        <v>21.756974820889202</v>
      </c>
      <c r="G99">
        <v>21.866062634999</v>
      </c>
    </row>
    <row r="100" spans="1:11" x14ac:dyDescent="0.25">
      <c r="A100" t="s">
        <v>9</v>
      </c>
      <c r="B100">
        <v>18.048847368337402</v>
      </c>
      <c r="C100">
        <v>18.1637931209948</v>
      </c>
      <c r="D100">
        <v>17.748313515997999</v>
      </c>
      <c r="E100">
        <v>19.218675149857901</v>
      </c>
      <c r="F100">
        <v>19.003438442353701</v>
      </c>
      <c r="G100">
        <v>19.300398358512599</v>
      </c>
    </row>
    <row r="101" spans="1:11" x14ac:dyDescent="0.25">
      <c r="A101" t="s">
        <v>9</v>
      </c>
      <c r="B101">
        <v>18.061240922958302</v>
      </c>
      <c r="C101">
        <v>17.5593823099891</v>
      </c>
      <c r="D101">
        <v>17.4897694450719</v>
      </c>
      <c r="E101">
        <v>19.069375880400599</v>
      </c>
      <c r="F101">
        <v>19.111284002356399</v>
      </c>
      <c r="G101">
        <v>18.990561702270199</v>
      </c>
    </row>
    <row r="102" spans="1:11" x14ac:dyDescent="0.25">
      <c r="A102" t="s">
        <v>3</v>
      </c>
      <c r="B102">
        <v>22.437344898791</v>
      </c>
      <c r="C102">
        <v>22.100228471948199</v>
      </c>
      <c r="D102">
        <v>22.030095214819202</v>
      </c>
      <c r="E102">
        <v>24.0221387964021</v>
      </c>
      <c r="F102">
        <v>24.1091161966811</v>
      </c>
      <c r="G102">
        <v>23.9679609635722</v>
      </c>
    </row>
    <row r="103" spans="1:11" x14ac:dyDescent="0.25">
      <c r="A103" t="s">
        <v>3</v>
      </c>
      <c r="B103">
        <v>22.248069563709102</v>
      </c>
      <c r="C103">
        <v>22.1057690870242</v>
      </c>
      <c r="D103">
        <v>22.047704177153602</v>
      </c>
      <c r="E103">
        <v>24.345410282846998</v>
      </c>
      <c r="F103">
        <v>24.071200239947501</v>
      </c>
      <c r="G103">
        <v>23.838806761722999</v>
      </c>
    </row>
    <row r="106" spans="1:11" x14ac:dyDescent="0.25">
      <c r="A106" t="s">
        <v>13</v>
      </c>
      <c r="B106" t="s">
        <v>5</v>
      </c>
      <c r="C106" t="s">
        <v>14</v>
      </c>
      <c r="D106" t="s">
        <v>15</v>
      </c>
      <c r="E106" t="s">
        <v>16</v>
      </c>
      <c r="G106" t="s">
        <v>17</v>
      </c>
      <c r="H106" t="s">
        <v>5</v>
      </c>
      <c r="I106" t="s">
        <v>14</v>
      </c>
      <c r="J106" t="s">
        <v>15</v>
      </c>
      <c r="K106" t="s">
        <v>16</v>
      </c>
    </row>
    <row r="107" spans="1:11" x14ac:dyDescent="0.25">
      <c r="A107" t="s">
        <v>1</v>
      </c>
      <c r="B107">
        <f>AVERAGE(B97:D97)</f>
        <v>16.423380999927332</v>
      </c>
      <c r="C107">
        <f>E97</f>
        <v>16.427514571745402</v>
      </c>
      <c r="D107">
        <f>F97</f>
        <v>16.091663280807801</v>
      </c>
      <c r="E107">
        <f>G97</f>
        <v>16.312047709133299</v>
      </c>
    </row>
    <row r="108" spans="1:11" x14ac:dyDescent="0.25">
      <c r="A108" t="s">
        <v>2</v>
      </c>
      <c r="B108">
        <f t="shared" ref="B108:B113" si="25">AVERAGE(B98:D98)</f>
        <v>21.296171410073132</v>
      </c>
      <c r="C108">
        <f t="shared" ref="C108:E113" si="26">E98</f>
        <v>21.908962406076199</v>
      </c>
      <c r="D108">
        <f t="shared" si="26"/>
        <v>22.178047676947401</v>
      </c>
      <c r="E108">
        <f t="shared" si="26"/>
        <v>22.0456933821349</v>
      </c>
      <c r="H108">
        <f>B108-$B$107</f>
        <v>4.8727904101458002</v>
      </c>
      <c r="I108">
        <f>C108-$C$107</f>
        <v>5.4814478343307975</v>
      </c>
      <c r="J108">
        <f>D108-$D$107</f>
        <v>6.0863843961396</v>
      </c>
      <c r="K108">
        <f>E108-$E$107</f>
        <v>5.7336456730016003</v>
      </c>
    </row>
    <row r="109" spans="1:11" x14ac:dyDescent="0.25">
      <c r="A109" t="s">
        <v>2</v>
      </c>
      <c r="B109">
        <f t="shared" si="25"/>
        <v>21.229774177698499</v>
      </c>
      <c r="C109">
        <f t="shared" si="26"/>
        <v>22.1181253067131</v>
      </c>
      <c r="D109">
        <f t="shared" si="26"/>
        <v>21.756974820889202</v>
      </c>
      <c r="E109">
        <f t="shared" si="26"/>
        <v>21.866062634999</v>
      </c>
      <c r="H109">
        <f t="shared" ref="H109:H113" si="27">B109-$B$107</f>
        <v>4.8063931777711666</v>
      </c>
      <c r="I109">
        <f t="shared" ref="I109:I113" si="28">C109-$C$107</f>
        <v>5.6906107349676986</v>
      </c>
      <c r="J109">
        <f t="shared" ref="J109:J113" si="29">D109-$D$107</f>
        <v>5.6653115400814009</v>
      </c>
      <c r="K109">
        <f t="shared" ref="K109:K113" si="30">E109-$E$107</f>
        <v>5.554014925865701</v>
      </c>
    </row>
    <row r="110" spans="1:11" x14ac:dyDescent="0.25">
      <c r="A110" t="s">
        <v>9</v>
      </c>
      <c r="B110">
        <f t="shared" si="25"/>
        <v>17.986984668443402</v>
      </c>
      <c r="C110">
        <f t="shared" si="26"/>
        <v>19.218675149857901</v>
      </c>
      <c r="D110">
        <f t="shared" si="26"/>
        <v>19.003438442353701</v>
      </c>
      <c r="E110">
        <f t="shared" si="26"/>
        <v>19.300398358512599</v>
      </c>
      <c r="H110">
        <f t="shared" si="27"/>
        <v>1.5636036685160697</v>
      </c>
      <c r="I110">
        <f t="shared" si="28"/>
        <v>2.7911605781124997</v>
      </c>
      <c r="J110">
        <f t="shared" si="29"/>
        <v>2.9117751615459007</v>
      </c>
      <c r="K110">
        <f t="shared" si="30"/>
        <v>2.9883506493792993</v>
      </c>
    </row>
    <row r="111" spans="1:11" x14ac:dyDescent="0.25">
      <c r="A111" t="s">
        <v>9</v>
      </c>
      <c r="B111">
        <f t="shared" si="25"/>
        <v>17.703464226006435</v>
      </c>
      <c r="C111">
        <f t="shared" si="26"/>
        <v>19.069375880400599</v>
      </c>
      <c r="D111">
        <f t="shared" si="26"/>
        <v>19.111284002356399</v>
      </c>
      <c r="E111">
        <f t="shared" si="26"/>
        <v>18.990561702270199</v>
      </c>
      <c r="H111">
        <f t="shared" si="27"/>
        <v>1.2800832260791033</v>
      </c>
      <c r="I111">
        <f t="shared" si="28"/>
        <v>2.6418613086551979</v>
      </c>
      <c r="J111">
        <f t="shared" si="29"/>
        <v>3.0196207215485984</v>
      </c>
      <c r="K111">
        <f t="shared" si="30"/>
        <v>2.6785139931368995</v>
      </c>
    </row>
    <row r="112" spans="1:11" x14ac:dyDescent="0.25">
      <c r="A112" t="s">
        <v>3</v>
      </c>
      <c r="B112">
        <f t="shared" si="25"/>
        <v>22.189222861852798</v>
      </c>
      <c r="C112">
        <f t="shared" si="26"/>
        <v>24.0221387964021</v>
      </c>
      <c r="D112">
        <f t="shared" si="26"/>
        <v>24.1091161966811</v>
      </c>
      <c r="E112">
        <f t="shared" si="26"/>
        <v>23.9679609635722</v>
      </c>
      <c r="H112">
        <f t="shared" si="27"/>
        <v>5.7658418619254661</v>
      </c>
      <c r="I112">
        <f t="shared" si="28"/>
        <v>7.5946242246566982</v>
      </c>
      <c r="J112">
        <f t="shared" si="29"/>
        <v>8.0174529158732994</v>
      </c>
      <c r="K112">
        <f t="shared" si="30"/>
        <v>7.6559132544389001</v>
      </c>
    </row>
    <row r="113" spans="1:11" x14ac:dyDescent="0.25">
      <c r="A113" t="s">
        <v>3</v>
      </c>
      <c r="B113">
        <f t="shared" si="25"/>
        <v>22.133847609295632</v>
      </c>
      <c r="C113">
        <f t="shared" si="26"/>
        <v>24.345410282846998</v>
      </c>
      <c r="D113">
        <f t="shared" si="26"/>
        <v>24.071200239947501</v>
      </c>
      <c r="E113">
        <f t="shared" si="26"/>
        <v>23.838806761722999</v>
      </c>
      <c r="H113">
        <f t="shared" si="27"/>
        <v>5.7104666093683001</v>
      </c>
      <c r="I113">
        <f t="shared" si="28"/>
        <v>7.9178957111015968</v>
      </c>
      <c r="J113">
        <f t="shared" si="29"/>
        <v>7.9795369591397005</v>
      </c>
      <c r="K113">
        <f t="shared" si="30"/>
        <v>7.5267590525896999</v>
      </c>
    </row>
    <row r="117" spans="1:11" x14ac:dyDescent="0.25">
      <c r="A117" t="s">
        <v>18</v>
      </c>
      <c r="B117" t="s">
        <v>14</v>
      </c>
      <c r="C117" t="s">
        <v>15</v>
      </c>
      <c r="D117" t="s">
        <v>16</v>
      </c>
      <c r="F117" t="s">
        <v>10</v>
      </c>
      <c r="G117" t="s">
        <v>14</v>
      </c>
      <c r="H117" t="s">
        <v>15</v>
      </c>
      <c r="I117" t="s">
        <v>16</v>
      </c>
    </row>
    <row r="118" spans="1:11" x14ac:dyDescent="0.25">
      <c r="A118" t="s">
        <v>1</v>
      </c>
    </row>
    <row r="119" spans="1:11" x14ac:dyDescent="0.25">
      <c r="A119" t="s">
        <v>2</v>
      </c>
      <c r="B119">
        <f>2^(-(I108-H108))</f>
        <v>0.65580671350544617</v>
      </c>
      <c r="C119">
        <f>2^(-(J108-H108))</f>
        <v>0.43119310501674213</v>
      </c>
      <c r="D119">
        <f>2^(-(K108-H108))</f>
        <v>0.55062603736361282</v>
      </c>
      <c r="G119">
        <f>LOG(B119,(2))</f>
        <v>-0.60865742418499724</v>
      </c>
      <c r="H119">
        <f>LOG(C119,(2))</f>
        <v>-1.2135939859937999</v>
      </c>
      <c r="I119">
        <f>LOG(D119,(2))</f>
        <v>-0.86085526285580027</v>
      </c>
    </row>
    <row r="120" spans="1:11" x14ac:dyDescent="0.25">
      <c r="A120" t="s">
        <v>2</v>
      </c>
      <c r="B120">
        <f t="shared" ref="B120:B124" si="31">2^(-(I109-H109))</f>
        <v>0.54178127710184787</v>
      </c>
      <c r="C120">
        <f t="shared" ref="C120:C124" si="32">2^(-(J109-H109))</f>
        <v>0.55136578075102882</v>
      </c>
      <c r="D120">
        <f t="shared" ref="D120:D124" si="33">2^(-(K109-H109))</f>
        <v>0.59558455709939984</v>
      </c>
      <c r="G120">
        <f t="shared" ref="G120:I124" si="34">LOG(B120,(2))</f>
        <v>-0.88421755719653217</v>
      </c>
      <c r="H120">
        <f t="shared" si="34"/>
        <v>-0.85891836231023411</v>
      </c>
      <c r="I120">
        <f t="shared" si="34"/>
        <v>-0.74762174809453452</v>
      </c>
    </row>
    <row r="121" spans="1:11" x14ac:dyDescent="0.25">
      <c r="A121" t="s">
        <v>9</v>
      </c>
      <c r="B121">
        <f t="shared" si="31"/>
        <v>0.42703999251069125</v>
      </c>
      <c r="C121">
        <f t="shared" si="32"/>
        <v>0.39278956469836196</v>
      </c>
      <c r="D121">
        <f t="shared" si="33"/>
        <v>0.37248468623107989</v>
      </c>
      <c r="G121">
        <f t="shared" si="34"/>
        <v>-1.22755690959643</v>
      </c>
      <c r="H121">
        <f t="shared" si="34"/>
        <v>-1.348171493029831</v>
      </c>
      <c r="I121">
        <f t="shared" si="34"/>
        <v>-1.4247469808632294</v>
      </c>
    </row>
    <row r="122" spans="1:11" x14ac:dyDescent="0.25">
      <c r="A122" t="s">
        <v>9</v>
      </c>
      <c r="B122">
        <f t="shared" si="31"/>
        <v>0.38910243597038563</v>
      </c>
      <c r="C122">
        <f t="shared" si="32"/>
        <v>0.29946566458191026</v>
      </c>
      <c r="D122">
        <f t="shared" si="33"/>
        <v>0.37934153065196297</v>
      </c>
      <c r="G122">
        <f t="shared" si="34"/>
        <v>-1.3617780825760946</v>
      </c>
      <c r="H122">
        <f t="shared" si="34"/>
        <v>-1.7395374954694951</v>
      </c>
      <c r="I122">
        <f t="shared" si="34"/>
        <v>-1.3984307670577965</v>
      </c>
    </row>
    <row r="123" spans="1:11" x14ac:dyDescent="0.25">
      <c r="A123" t="s">
        <v>3</v>
      </c>
      <c r="B123">
        <f t="shared" si="31"/>
        <v>0.28150210923602359</v>
      </c>
      <c r="C123">
        <f t="shared" si="32"/>
        <v>0.20998947810925989</v>
      </c>
      <c r="D123">
        <f t="shared" si="33"/>
        <v>0.26979370791399676</v>
      </c>
      <c r="G123">
        <f t="shared" si="34"/>
        <v>-1.8287823627312321</v>
      </c>
      <c r="H123">
        <f t="shared" si="34"/>
        <v>-2.2516110539478333</v>
      </c>
      <c r="I123">
        <f t="shared" si="34"/>
        <v>-1.890071392513434</v>
      </c>
    </row>
    <row r="124" spans="1:11" x14ac:dyDescent="0.25">
      <c r="A124" t="s">
        <v>3</v>
      </c>
      <c r="B124">
        <f t="shared" si="31"/>
        <v>0.2165198048941222</v>
      </c>
      <c r="C124">
        <f t="shared" si="32"/>
        <v>0.20746352965949905</v>
      </c>
      <c r="D124">
        <f t="shared" si="33"/>
        <v>0.28394975198893507</v>
      </c>
      <c r="G124">
        <f t="shared" si="34"/>
        <v>-2.2074291017332963</v>
      </c>
      <c r="H124">
        <f t="shared" si="34"/>
        <v>-2.2690703497714004</v>
      </c>
      <c r="I124">
        <f t="shared" si="34"/>
        <v>-1.8162924432214</v>
      </c>
    </row>
    <row r="128" spans="1:11" x14ac:dyDescent="0.25">
      <c r="B128" t="s">
        <v>5</v>
      </c>
      <c r="C128" t="s">
        <v>6</v>
      </c>
      <c r="D128" t="s">
        <v>4</v>
      </c>
      <c r="E128" t="s">
        <v>5</v>
      </c>
      <c r="F128" t="s">
        <v>6</v>
      </c>
      <c r="H128" t="s">
        <v>7</v>
      </c>
      <c r="J128" t="s">
        <v>10</v>
      </c>
    </row>
    <row r="129" spans="1:11" x14ac:dyDescent="0.25">
      <c r="A129" t="s">
        <v>1</v>
      </c>
      <c r="B129">
        <f>B107</f>
        <v>16.423380999927332</v>
      </c>
      <c r="C129">
        <f>AVERAGE(E97:G97)</f>
        <v>16.277075187228832</v>
      </c>
    </row>
    <row r="130" spans="1:11" x14ac:dyDescent="0.25">
      <c r="A130" t="s">
        <v>2</v>
      </c>
      <c r="B130">
        <f t="shared" ref="B130:B135" si="35">B108</f>
        <v>21.296171410073132</v>
      </c>
      <c r="C130">
        <f t="shared" ref="C130:C135" si="36">AVERAGE(E98:G98)</f>
        <v>22.044234488386167</v>
      </c>
      <c r="E130">
        <f>H108</f>
        <v>4.8727904101458002</v>
      </c>
      <c r="F130">
        <f>C130-$C$129</f>
        <v>5.767159301157335</v>
      </c>
      <c r="I130">
        <f>2^(-(F130-E130))</f>
        <v>0.53798248496084267</v>
      </c>
      <c r="K130">
        <f>LOG(I130,(2))</f>
        <v>-0.89436889101153472</v>
      </c>
    </row>
    <row r="131" spans="1:11" x14ac:dyDescent="0.25">
      <c r="A131" t="s">
        <v>2</v>
      </c>
      <c r="B131">
        <f t="shared" si="35"/>
        <v>21.229774177698499</v>
      </c>
      <c r="C131">
        <f t="shared" si="36"/>
        <v>21.913720920867103</v>
      </c>
      <c r="E131">
        <f t="shared" ref="E131:E135" si="37">H109</f>
        <v>4.8063931777711666</v>
      </c>
      <c r="F131">
        <f t="shared" ref="F131:F135" si="38">C131-$C$129</f>
        <v>5.6366457336382716</v>
      </c>
      <c r="I131">
        <f t="shared" ref="I131:I135" si="39">2^(-(F131-E131))</f>
        <v>0.56243077550145193</v>
      </c>
      <c r="K131">
        <f t="shared" ref="K131:K135" si="40">LOG(I131,(2))</f>
        <v>-0.83025255586710489</v>
      </c>
    </row>
    <row r="132" spans="1:11" x14ac:dyDescent="0.25">
      <c r="A132" t="s">
        <v>9</v>
      </c>
      <c r="B132">
        <f t="shared" si="35"/>
        <v>17.986984668443402</v>
      </c>
      <c r="C132">
        <f t="shared" si="36"/>
        <v>19.174170650241397</v>
      </c>
      <c r="E132">
        <f t="shared" si="37"/>
        <v>1.5636036685160697</v>
      </c>
      <c r="F132">
        <f t="shared" si="38"/>
        <v>2.8970954630125654</v>
      </c>
      <c r="I132">
        <f t="shared" si="39"/>
        <v>0.39680667657977781</v>
      </c>
      <c r="K132">
        <f t="shared" si="40"/>
        <v>-1.3334917944964959</v>
      </c>
    </row>
    <row r="133" spans="1:11" x14ac:dyDescent="0.25">
      <c r="A133" t="s">
        <v>9</v>
      </c>
      <c r="B133">
        <f t="shared" si="35"/>
        <v>17.703464226006435</v>
      </c>
      <c r="C133">
        <f t="shared" si="36"/>
        <v>19.057073861675732</v>
      </c>
      <c r="E133">
        <f t="shared" si="37"/>
        <v>1.2800832260791033</v>
      </c>
      <c r="F133">
        <f t="shared" si="38"/>
        <v>2.779998674446901</v>
      </c>
      <c r="I133">
        <f t="shared" si="39"/>
        <v>0.35357411180697151</v>
      </c>
      <c r="K133">
        <f t="shared" si="40"/>
        <v>-1.4999154483677979</v>
      </c>
    </row>
    <row r="134" spans="1:11" x14ac:dyDescent="0.25">
      <c r="A134" t="s">
        <v>3</v>
      </c>
      <c r="B134">
        <f t="shared" si="35"/>
        <v>22.189222861852798</v>
      </c>
      <c r="C134">
        <f t="shared" si="36"/>
        <v>24.0330719855518</v>
      </c>
      <c r="E134">
        <f t="shared" si="37"/>
        <v>5.7658418619254661</v>
      </c>
      <c r="F134">
        <f t="shared" si="38"/>
        <v>7.7559967983229683</v>
      </c>
      <c r="I134">
        <f t="shared" si="39"/>
        <v>0.25171185378844713</v>
      </c>
      <c r="K134">
        <f t="shared" si="40"/>
        <v>-1.9901549363975022</v>
      </c>
    </row>
    <row r="135" spans="1:11" x14ac:dyDescent="0.25">
      <c r="A135" t="s">
        <v>3</v>
      </c>
      <c r="B135">
        <f t="shared" si="35"/>
        <v>22.133847609295632</v>
      </c>
      <c r="C135">
        <f t="shared" si="36"/>
        <v>24.085139094839167</v>
      </c>
      <c r="E135">
        <f t="shared" si="37"/>
        <v>5.7104666093683001</v>
      </c>
      <c r="F135">
        <f t="shared" si="38"/>
        <v>7.808063907610336</v>
      </c>
      <c r="I135">
        <f t="shared" si="39"/>
        <v>0.2336470458903856</v>
      </c>
      <c r="K135">
        <f t="shared" si="40"/>
        <v>-2.0975972982420363</v>
      </c>
    </row>
    <row r="139" spans="1:11" x14ac:dyDescent="0.25">
      <c r="B139" t="s">
        <v>5</v>
      </c>
      <c r="C139" t="s">
        <v>6</v>
      </c>
      <c r="E139" t="s">
        <v>5</v>
      </c>
      <c r="F139" t="s">
        <v>6</v>
      </c>
    </row>
    <row r="140" spans="1:11" x14ac:dyDescent="0.25">
      <c r="A140" t="s">
        <v>1</v>
      </c>
      <c r="B140">
        <f>B129</f>
        <v>16.423380999927332</v>
      </c>
      <c r="C140">
        <f>C129</f>
        <v>16.277075187228832</v>
      </c>
    </row>
    <row r="141" spans="1:11" x14ac:dyDescent="0.25">
      <c r="A141" t="s">
        <v>2</v>
      </c>
      <c r="B141">
        <f>AVERAGE(B130:B131)</f>
        <v>21.262972793885815</v>
      </c>
      <c r="C141">
        <f>AVERAGE(C130:C131)</f>
        <v>21.978977704626637</v>
      </c>
      <c r="E141">
        <f>B141-B140</f>
        <v>4.8395917939584834</v>
      </c>
      <c r="F141">
        <f>C141-C140</f>
        <v>5.7019025173978051</v>
      </c>
      <c r="H141" t="s">
        <v>2</v>
      </c>
      <c r="I141">
        <f>2^(-(F141-E141))</f>
        <v>0.55007081927941259</v>
      </c>
      <c r="K141">
        <f>LOG(I141,(2))</f>
        <v>-0.86231072343932158</v>
      </c>
    </row>
    <row r="142" spans="1:11" x14ac:dyDescent="0.25">
      <c r="A142" t="s">
        <v>9</v>
      </c>
      <c r="B142">
        <f>AVERAGE(B132:B133)</f>
        <v>17.845224447224918</v>
      </c>
      <c r="C142">
        <f>AVERAGE(C132:C133)</f>
        <v>19.115622255958563</v>
      </c>
      <c r="E142">
        <f>B142-B140</f>
        <v>1.4218434472975865</v>
      </c>
      <c r="F142">
        <f>C142-C140</f>
        <v>2.8385470687297314</v>
      </c>
      <c r="H142" t="s">
        <v>9</v>
      </c>
      <c r="I142">
        <f>2^(-(F142-E142))</f>
        <v>0.37456717452383831</v>
      </c>
      <c r="K142">
        <f>LOG(I142,(2))</f>
        <v>-1.4167036214321449</v>
      </c>
    </row>
    <row r="143" spans="1:11" x14ac:dyDescent="0.25">
      <c r="A143" t="s">
        <v>3</v>
      </c>
      <c r="B143">
        <f>AVERAGE(B134:B135)</f>
        <v>22.161535235574213</v>
      </c>
      <c r="C143">
        <f>AVERAGE(C134:C135)</f>
        <v>24.059105540195482</v>
      </c>
      <c r="E143">
        <f>B143-B140</f>
        <v>5.7381542356468813</v>
      </c>
      <c r="F143">
        <f>C143-C140</f>
        <v>7.7820303529666504</v>
      </c>
      <c r="H143" t="s">
        <v>3</v>
      </c>
      <c r="I143">
        <f>2^(-(F143-E143))</f>
        <v>0.24251130087742992</v>
      </c>
      <c r="K143">
        <f>LOG(I143,(2))</f>
        <v>-2.043876117319769</v>
      </c>
    </row>
    <row r="146" spans="1:20" ht="15.75" x14ac:dyDescent="0.25">
      <c r="A146" s="1" t="s">
        <v>28</v>
      </c>
      <c r="B146" t="s">
        <v>19</v>
      </c>
      <c r="C146" t="s">
        <v>19</v>
      </c>
      <c r="D146" t="s">
        <v>19</v>
      </c>
      <c r="E146" t="s">
        <v>20</v>
      </c>
      <c r="F146" t="s">
        <v>20</v>
      </c>
      <c r="G146" t="s">
        <v>20</v>
      </c>
      <c r="H146" t="s">
        <v>21</v>
      </c>
      <c r="I146" t="s">
        <v>21</v>
      </c>
      <c r="J146" t="s">
        <v>21</v>
      </c>
      <c r="K146" t="s">
        <v>22</v>
      </c>
      <c r="L146" t="s">
        <v>22</v>
      </c>
      <c r="M146" t="s">
        <v>22</v>
      </c>
    </row>
    <row r="147" spans="1:20" x14ac:dyDescent="0.25">
      <c r="A147" t="s">
        <v>1</v>
      </c>
      <c r="B147">
        <v>17.439813585339699</v>
      </c>
      <c r="C147">
        <v>17.0799003669913</v>
      </c>
      <c r="D147">
        <v>16.9724059279641</v>
      </c>
      <c r="E147">
        <v>17.579276668675799</v>
      </c>
      <c r="F147">
        <v>17.936398450082599</v>
      </c>
      <c r="G147">
        <v>18.092042062960498</v>
      </c>
      <c r="H147">
        <v>15.7932076297905</v>
      </c>
      <c r="I147">
        <v>15.8885394761495</v>
      </c>
      <c r="J147">
        <v>15.8393085048596</v>
      </c>
      <c r="K147">
        <v>16.472245934852999</v>
      </c>
      <c r="L147">
        <v>16.348042017576802</v>
      </c>
      <c r="M147">
        <v>16.497716623976601</v>
      </c>
    </row>
    <row r="148" spans="1:20" x14ac:dyDescent="0.25">
      <c r="A148" t="s">
        <v>9</v>
      </c>
      <c r="B148">
        <v>18.005204963717802</v>
      </c>
      <c r="C148">
        <v>18.129837995676201</v>
      </c>
      <c r="D148">
        <v>17.868658437093</v>
      </c>
      <c r="E148">
        <v>19.510715284679701</v>
      </c>
      <c r="F148">
        <v>19.3982788055337</v>
      </c>
      <c r="G148">
        <v>19.227777230008002</v>
      </c>
      <c r="H148">
        <v>17.8312686258149</v>
      </c>
      <c r="I148">
        <v>17.6522010680258</v>
      </c>
      <c r="J148">
        <v>17.5581641244991</v>
      </c>
      <c r="K148">
        <v>19.290492801926099</v>
      </c>
      <c r="L148">
        <v>19.271661963123702</v>
      </c>
      <c r="M148">
        <v>19.418758866693299</v>
      </c>
    </row>
    <row r="149" spans="1:20" x14ac:dyDescent="0.25">
      <c r="A149" t="s">
        <v>23</v>
      </c>
      <c r="B149">
        <v>22.9708798204285</v>
      </c>
      <c r="C149">
        <v>22.819898438185</v>
      </c>
      <c r="D149">
        <v>23.043785401108099</v>
      </c>
      <c r="E149">
        <v>25.402775464452802</v>
      </c>
      <c r="F149">
        <v>25.6453103618257</v>
      </c>
      <c r="G149">
        <v>25.677887956691801</v>
      </c>
      <c r="H149">
        <v>21.181010877495002</v>
      </c>
      <c r="I149">
        <v>21.522394316522998</v>
      </c>
      <c r="J149">
        <v>21.342657523264599</v>
      </c>
      <c r="K149">
        <v>24.240572378862499</v>
      </c>
      <c r="L149">
        <v>24.123892623389001</v>
      </c>
      <c r="M149">
        <v>24.294508823333398</v>
      </c>
    </row>
    <row r="150" spans="1:20" x14ac:dyDescent="0.25">
      <c r="A150" t="s">
        <v>2</v>
      </c>
      <c r="H150">
        <v>21.047934216254902</v>
      </c>
      <c r="I150">
        <v>20.9603928735065</v>
      </c>
      <c r="J150">
        <v>21.1927377062114</v>
      </c>
      <c r="K150">
        <v>22.203964522878898</v>
      </c>
      <c r="L150">
        <v>22.203655884964501</v>
      </c>
      <c r="M150">
        <v>22.432853883298598</v>
      </c>
    </row>
    <row r="151" spans="1:20" x14ac:dyDescent="0.25">
      <c r="A151" t="s">
        <v>2</v>
      </c>
      <c r="H151">
        <v>20.734814619032601</v>
      </c>
      <c r="I151">
        <v>21.102472154383399</v>
      </c>
      <c r="J151">
        <v>20.783308685160701</v>
      </c>
      <c r="K151">
        <v>22.300029431132099</v>
      </c>
      <c r="L151">
        <v>22.0594982526693</v>
      </c>
      <c r="M151">
        <v>22.532229968248899</v>
      </c>
    </row>
    <row r="154" spans="1:20" x14ac:dyDescent="0.25">
      <c r="A154" t="s">
        <v>24</v>
      </c>
      <c r="B154" t="s">
        <v>19</v>
      </c>
      <c r="C154" t="s">
        <v>20</v>
      </c>
      <c r="E154" t="s">
        <v>21</v>
      </c>
      <c r="F154" t="s">
        <v>25</v>
      </c>
      <c r="H154" t="s">
        <v>4</v>
      </c>
      <c r="I154" t="s">
        <v>19</v>
      </c>
      <c r="J154" t="s">
        <v>20</v>
      </c>
      <c r="K154" t="s">
        <v>21</v>
      </c>
      <c r="L154" t="s">
        <v>22</v>
      </c>
      <c r="N154" t="s">
        <v>7</v>
      </c>
      <c r="O154" t="s">
        <v>11</v>
      </c>
      <c r="P154" t="s">
        <v>12</v>
      </c>
      <c r="R154" t="s">
        <v>26</v>
      </c>
      <c r="S154" t="s">
        <v>11</v>
      </c>
      <c r="T154" t="s">
        <v>12</v>
      </c>
    </row>
    <row r="155" spans="1:20" x14ac:dyDescent="0.25">
      <c r="A155" t="s">
        <v>1</v>
      </c>
      <c r="B155">
        <f>AVERAGE(B147:D147)</f>
        <v>17.164039960098368</v>
      </c>
      <c r="C155">
        <f>AVERAGE(E147:G147)</f>
        <v>17.869239060572966</v>
      </c>
      <c r="E155">
        <f>AVERAGE(H147:J147)</f>
        <v>15.840351870266533</v>
      </c>
      <c r="F155">
        <f>AVERAGE(K147:M147)</f>
        <v>16.439334858802134</v>
      </c>
      <c r="N155" t="s">
        <v>1</v>
      </c>
    </row>
    <row r="156" spans="1:20" x14ac:dyDescent="0.25">
      <c r="A156" t="s">
        <v>9</v>
      </c>
      <c r="B156">
        <f>AVERAGE(B148:D148)</f>
        <v>18.001233798829002</v>
      </c>
      <c r="C156">
        <f>AVERAGE(E148:G148)</f>
        <v>19.378923773407134</v>
      </c>
      <c r="E156">
        <f>AVERAGE(H148:J148)</f>
        <v>17.680544606113269</v>
      </c>
      <c r="F156">
        <f>AVERAGE(K148:M148)</f>
        <v>19.326971210581032</v>
      </c>
      <c r="I156">
        <f>B156-$B$155</f>
        <v>0.83719383873063435</v>
      </c>
      <c r="J156">
        <f>C156-$C$155</f>
        <v>1.5096847128341686</v>
      </c>
      <c r="K156">
        <f>E156-$E$155</f>
        <v>1.8401927358467365</v>
      </c>
      <c r="L156">
        <f>F156-$F$155</f>
        <v>2.8876363517788981</v>
      </c>
      <c r="N156" t="s">
        <v>9</v>
      </c>
      <c r="O156">
        <f t="shared" ref="O156:O157" si="41">2^(-(J156-I156))</f>
        <v>0.62742248007470991</v>
      </c>
      <c r="P156">
        <f t="shared" ref="P156:P159" si="42">2^(-(L156-K156))</f>
        <v>0.483824718760752</v>
      </c>
      <c r="R156" t="s">
        <v>9</v>
      </c>
      <c r="S156">
        <f t="shared" ref="S156:T159" si="43">LOG(O156,(2))</f>
        <v>-0.67249087410353425</v>
      </c>
      <c r="T156">
        <f t="shared" si="43"/>
        <v>-1.0474436159321616</v>
      </c>
    </row>
    <row r="157" spans="1:20" x14ac:dyDescent="0.25">
      <c r="A157" t="s">
        <v>23</v>
      </c>
      <c r="B157">
        <f>AVERAGE(B149:D149)</f>
        <v>22.944854553240532</v>
      </c>
      <c r="C157">
        <f>AVERAGE(E149:G149)</f>
        <v>25.575324594323433</v>
      </c>
      <c r="E157">
        <f>AVERAGE(H149:J149)</f>
        <v>21.348687572427536</v>
      </c>
      <c r="F157">
        <f>AVERAGE(K149:M149)</f>
        <v>24.21965794186163</v>
      </c>
      <c r="I157">
        <f>B157-$B$155</f>
        <v>5.7808145931421642</v>
      </c>
      <c r="J157">
        <f>C157-$C$155</f>
        <v>7.7060855337504677</v>
      </c>
      <c r="K157">
        <f t="shared" ref="K157:K159" si="44">E157-$E$155</f>
        <v>5.5083357021610038</v>
      </c>
      <c r="L157">
        <f t="shared" ref="L157:L159" si="45">F157-$F$155</f>
        <v>7.7803230830594963</v>
      </c>
      <c r="N157" t="s">
        <v>23</v>
      </c>
      <c r="O157">
        <f t="shared" si="41"/>
        <v>0.26329080787910319</v>
      </c>
      <c r="P157">
        <f t="shared" si="42"/>
        <v>0.20704447632193454</v>
      </c>
      <c r="R157" t="s">
        <v>23</v>
      </c>
      <c r="S157">
        <f t="shared" si="43"/>
        <v>-1.9252709406083037</v>
      </c>
      <c r="T157">
        <f t="shared" si="43"/>
        <v>-2.2719873808984921</v>
      </c>
    </row>
    <row r="158" spans="1:20" x14ac:dyDescent="0.25">
      <c r="A158" t="s">
        <v>2</v>
      </c>
      <c r="E158">
        <f>AVERAGE(H150:J150)</f>
        <v>21.0670215986576</v>
      </c>
      <c r="F158">
        <f>AVERAGE(K150:M150)</f>
        <v>22.28015809704733</v>
      </c>
      <c r="K158">
        <f t="shared" si="44"/>
        <v>5.2266697283910677</v>
      </c>
      <c r="L158">
        <f t="shared" si="45"/>
        <v>5.8408232382451963</v>
      </c>
      <c r="N158" t="s">
        <v>2</v>
      </c>
      <c r="P158">
        <f t="shared" si="42"/>
        <v>0.65331310751742333</v>
      </c>
      <c r="R158" t="s">
        <v>2</v>
      </c>
      <c r="T158">
        <f t="shared" si="43"/>
        <v>-0.61415350985412864</v>
      </c>
    </row>
    <row r="159" spans="1:20" x14ac:dyDescent="0.25">
      <c r="A159" t="s">
        <v>2</v>
      </c>
      <c r="E159">
        <f>AVERAGE(H151:J151)</f>
        <v>20.873531819525567</v>
      </c>
      <c r="F159">
        <f>AVERAGE(K151:M151)</f>
        <v>22.297252550683435</v>
      </c>
      <c r="K159">
        <f t="shared" si="44"/>
        <v>5.0331799492590346</v>
      </c>
      <c r="L159">
        <f t="shared" si="45"/>
        <v>5.8579176918813012</v>
      </c>
      <c r="N159" t="s">
        <v>2</v>
      </c>
      <c r="P159">
        <f t="shared" si="42"/>
        <v>0.56458482497702556</v>
      </c>
      <c r="R159" t="s">
        <v>2</v>
      </c>
      <c r="T159">
        <f t="shared" si="43"/>
        <v>-0.82473774262226662</v>
      </c>
    </row>
    <row r="162" spans="1:21" x14ac:dyDescent="0.25">
      <c r="A162" t="s">
        <v>2</v>
      </c>
      <c r="E162">
        <f>AVERAGE(E158:E159)</f>
        <v>20.970276709091586</v>
      </c>
      <c r="F162">
        <f>AVERAGE(F158:F159)</f>
        <v>22.288705323865383</v>
      </c>
      <c r="K162">
        <f>E162-E155</f>
        <v>5.1299248388250529</v>
      </c>
      <c r="L162">
        <f>F162-F155</f>
        <v>5.8493704650632488</v>
      </c>
      <c r="P162">
        <f>2^(-(L162-K162))</f>
        <v>0.60733077187223272</v>
      </c>
      <c r="T162">
        <f>LOG(P162,(2))</f>
        <v>-0.71944562623819597</v>
      </c>
    </row>
    <row r="165" spans="1:21" x14ac:dyDescent="0.25">
      <c r="B165" t="s">
        <v>19</v>
      </c>
      <c r="C165" t="s">
        <v>19</v>
      </c>
      <c r="D165" t="s">
        <v>19</v>
      </c>
      <c r="E165" t="s">
        <v>20</v>
      </c>
      <c r="F165" t="s">
        <v>20</v>
      </c>
      <c r="G165" t="s">
        <v>20</v>
      </c>
      <c r="H165" t="s">
        <v>21</v>
      </c>
      <c r="I165" t="s">
        <v>21</v>
      </c>
      <c r="J165" t="s">
        <v>21</v>
      </c>
      <c r="K165" t="s">
        <v>22</v>
      </c>
      <c r="L165" t="s">
        <v>22</v>
      </c>
      <c r="M165" t="s">
        <v>22</v>
      </c>
    </row>
    <row r="166" spans="1:21" x14ac:dyDescent="0.25">
      <c r="A166" t="s">
        <v>1</v>
      </c>
      <c r="B166">
        <v>17.404452061012901</v>
      </c>
      <c r="C166">
        <v>17.208394050003601</v>
      </c>
      <c r="D166">
        <v>16.977519461565102</v>
      </c>
      <c r="E166">
        <v>17.356952890290199</v>
      </c>
      <c r="F166">
        <v>17.530169693176699</v>
      </c>
      <c r="G166">
        <v>17.562916215189698</v>
      </c>
      <c r="H166">
        <v>15.8671569751882</v>
      </c>
      <c r="I166">
        <v>16.299141862409702</v>
      </c>
      <c r="J166">
        <v>15.775614915776201</v>
      </c>
      <c r="K166">
        <v>16.181017133215299</v>
      </c>
      <c r="L166">
        <v>16.228440649302001</v>
      </c>
      <c r="M166">
        <v>16.339939172750299</v>
      </c>
    </row>
    <row r="167" spans="1:21" x14ac:dyDescent="0.25">
      <c r="A167" t="s">
        <v>9</v>
      </c>
      <c r="B167">
        <v>18.120402849085799</v>
      </c>
      <c r="C167">
        <v>18.198223628532801</v>
      </c>
      <c r="D167">
        <v>17.9055283670397</v>
      </c>
      <c r="E167">
        <v>19.685146170753299</v>
      </c>
      <c r="F167">
        <v>19.4516541931769</v>
      </c>
      <c r="G167">
        <v>19.3062280320169</v>
      </c>
      <c r="H167">
        <v>17.3642889018363</v>
      </c>
      <c r="I167">
        <v>17.395132740530599</v>
      </c>
      <c r="J167">
        <v>17.403279872841399</v>
      </c>
      <c r="K167">
        <v>18.8753981756728</v>
      </c>
      <c r="L167">
        <v>19.177145953564601</v>
      </c>
      <c r="M167">
        <v>19.257012826099299</v>
      </c>
    </row>
    <row r="168" spans="1:21" x14ac:dyDescent="0.25">
      <c r="A168" t="s">
        <v>23</v>
      </c>
      <c r="B168">
        <v>22.766688325390401</v>
      </c>
      <c r="C168">
        <v>22.8679541207398</v>
      </c>
      <c r="D168">
        <v>22.688511998095599</v>
      </c>
      <c r="E168">
        <v>25.1850581582069</v>
      </c>
      <c r="F168">
        <v>25.310301521320401</v>
      </c>
      <c r="G168">
        <v>25.2884074738386</v>
      </c>
      <c r="H168">
        <v>21.1675251094725</v>
      </c>
      <c r="I168">
        <v>21.1724545672818</v>
      </c>
      <c r="J168">
        <v>21.369212501255198</v>
      </c>
      <c r="K168">
        <v>24.025530026500299</v>
      </c>
      <c r="L168">
        <v>23.798802720659399</v>
      </c>
      <c r="M168">
        <v>24.046124153020799</v>
      </c>
    </row>
    <row r="171" spans="1:21" x14ac:dyDescent="0.25">
      <c r="B171" t="s">
        <v>19</v>
      </c>
      <c r="C171" t="s">
        <v>20</v>
      </c>
      <c r="E171" t="s">
        <v>21</v>
      </c>
      <c r="F171" t="s">
        <v>22</v>
      </c>
      <c r="H171" t="s">
        <v>17</v>
      </c>
      <c r="I171" t="s">
        <v>19</v>
      </c>
      <c r="J171" t="s">
        <v>20</v>
      </c>
      <c r="L171" t="s">
        <v>21</v>
      </c>
      <c r="M171" t="s">
        <v>22</v>
      </c>
      <c r="O171" t="s">
        <v>7</v>
      </c>
      <c r="P171" t="s">
        <v>11</v>
      </c>
      <c r="Q171" t="s">
        <v>12</v>
      </c>
      <c r="S171" t="s">
        <v>8</v>
      </c>
      <c r="T171" t="s">
        <v>11</v>
      </c>
      <c r="U171" t="s">
        <v>12</v>
      </c>
    </row>
    <row r="172" spans="1:21" x14ac:dyDescent="0.25">
      <c r="A172" t="s">
        <v>1</v>
      </c>
      <c r="B172">
        <f>AVERAGE(B166:D166)</f>
        <v>17.196788524193867</v>
      </c>
      <c r="C172">
        <f>AVERAGE(E166:G166)</f>
        <v>17.483346266218863</v>
      </c>
      <c r="E172">
        <f>AVERAGE(F166:H166)</f>
        <v>16.986747627851532</v>
      </c>
      <c r="F172">
        <f>AVERAGE(K166:M166)</f>
        <v>16.2497989850892</v>
      </c>
    </row>
    <row r="173" spans="1:21" x14ac:dyDescent="0.25">
      <c r="A173" t="s">
        <v>9</v>
      </c>
      <c r="B173">
        <f>AVERAGE(B167:D167)</f>
        <v>18.074718281552766</v>
      </c>
      <c r="C173">
        <f>AVERAGE(E167:G167)</f>
        <v>19.481009465315697</v>
      </c>
      <c r="E173">
        <f>AVERAGE(F167:H167)</f>
        <v>18.707390375676699</v>
      </c>
      <c r="F173">
        <f>AVERAGE(K167:M167)</f>
        <v>19.103185651778901</v>
      </c>
      <c r="I173">
        <f>B173-$B$172</f>
        <v>0.87792975735889911</v>
      </c>
      <c r="J173">
        <f>C173-$C$172</f>
        <v>1.9976631990968343</v>
      </c>
      <c r="L173">
        <f>E173-$E$172</f>
        <v>1.7206427478251669</v>
      </c>
      <c r="M173">
        <f>F173-$F$172</f>
        <v>2.8533866666897012</v>
      </c>
      <c r="P173">
        <f t="shared" ref="P173:P174" si="46">2^(-(J173-I173))</f>
        <v>0.46017884199135167</v>
      </c>
      <c r="Q173">
        <f t="shared" ref="Q173:Q174" si="47">2^(-(M173-L173))</f>
        <v>0.45604752488591055</v>
      </c>
      <c r="S173" t="s">
        <v>9</v>
      </c>
      <c r="T173">
        <f t="shared" ref="T173:U174" si="48">LOG(P173,(2))</f>
        <v>-1.1197334417379352</v>
      </c>
      <c r="U173">
        <f t="shared" si="48"/>
        <v>-1.1327439188645341</v>
      </c>
    </row>
    <row r="174" spans="1:21" x14ac:dyDescent="0.25">
      <c r="A174" t="s">
        <v>23</v>
      </c>
      <c r="B174">
        <f>AVERAGE(B168:D168)</f>
        <v>22.774384814741932</v>
      </c>
      <c r="C174">
        <f>AVERAGE(E168:G168)</f>
        <v>25.261255717788632</v>
      </c>
      <c r="E174">
        <f>AVERAGE(F168:H168)</f>
        <v>23.92207803487717</v>
      </c>
      <c r="F174">
        <f>AVERAGE(K168:M168)</f>
        <v>23.956818966726832</v>
      </c>
      <c r="I174">
        <f>B174-$B$172</f>
        <v>5.5775962905480654</v>
      </c>
      <c r="J174">
        <f>C174-$C$172</f>
        <v>7.7779094515697693</v>
      </c>
      <c r="L174">
        <f>E174-$E$172</f>
        <v>6.9353304070256385</v>
      </c>
      <c r="M174">
        <f>F174-$F$172</f>
        <v>7.7070199816376324</v>
      </c>
      <c r="P174">
        <f t="shared" si="46"/>
        <v>0.21759040407100444</v>
      </c>
      <c r="Q174">
        <f t="shared" si="47"/>
        <v>0.58573110909653181</v>
      </c>
      <c r="S174" t="s">
        <v>23</v>
      </c>
      <c r="T174">
        <f t="shared" si="48"/>
        <v>-2.2003131610217039</v>
      </c>
      <c r="U174">
        <f t="shared" si="48"/>
        <v>-0.77168957461199383</v>
      </c>
    </row>
    <row r="178" spans="1:11" ht="15.75" x14ac:dyDescent="0.25">
      <c r="A178" s="1" t="s">
        <v>11</v>
      </c>
    </row>
    <row r="179" spans="1:11" x14ac:dyDescent="0.25">
      <c r="A179" t="s">
        <v>1</v>
      </c>
      <c r="B179">
        <v>16.370434285087299</v>
      </c>
      <c r="C179">
        <v>16.214658158373499</v>
      </c>
      <c r="D179">
        <v>16.0790174430146</v>
      </c>
      <c r="E179">
        <v>17.4018733247621</v>
      </c>
      <c r="F179">
        <v>17.4720882870057</v>
      </c>
      <c r="G179">
        <v>18.016099948282999</v>
      </c>
    </row>
    <row r="180" spans="1:11" x14ac:dyDescent="0.25">
      <c r="A180" t="s">
        <v>2</v>
      </c>
      <c r="B180">
        <v>20.8093752522127</v>
      </c>
      <c r="C180">
        <v>20.639758490736799</v>
      </c>
      <c r="D180">
        <v>20.549293192969699</v>
      </c>
      <c r="E180">
        <v>23.035764556747498</v>
      </c>
      <c r="F180">
        <v>23.0655583153208</v>
      </c>
      <c r="G180">
        <v>23.143454149948901</v>
      </c>
    </row>
    <row r="182" spans="1:11" x14ac:dyDescent="0.25">
      <c r="E182" t="s">
        <v>4</v>
      </c>
      <c r="F182" t="s">
        <v>5</v>
      </c>
      <c r="G182" t="s">
        <v>6</v>
      </c>
      <c r="I182" t="s">
        <v>7</v>
      </c>
      <c r="K182" t="s">
        <v>10</v>
      </c>
    </row>
    <row r="183" spans="1:11" x14ac:dyDescent="0.25">
      <c r="A183" t="s">
        <v>1</v>
      </c>
      <c r="B183">
        <f>AVERAGE(B179:D179)</f>
        <v>16.221369962158466</v>
      </c>
      <c r="C183">
        <f>AVERAGE(E179:G179)</f>
        <v>17.630020520016931</v>
      </c>
    </row>
    <row r="184" spans="1:11" x14ac:dyDescent="0.25">
      <c r="A184" t="s">
        <v>2</v>
      </c>
      <c r="B184">
        <f>AVERAGE(B180:D180)</f>
        <v>20.666142311973065</v>
      </c>
      <c r="C184">
        <f>AVERAGE(E180:G180)</f>
        <v>23.081592340672398</v>
      </c>
      <c r="F184">
        <f>B184-B183</f>
        <v>4.444772349814599</v>
      </c>
      <c r="G184">
        <f>C184-C183</f>
        <v>5.4515718206554666</v>
      </c>
      <c r="J184">
        <f>2^(-(G184-F184))</f>
        <v>0.49764902743732087</v>
      </c>
      <c r="K184">
        <f>LOG(J184,(2))</f>
        <v>-1.0067994708408676</v>
      </c>
    </row>
    <row r="189" spans="1:11" ht="15.75" x14ac:dyDescent="0.25">
      <c r="A189" s="1" t="s">
        <v>11</v>
      </c>
    </row>
    <row r="190" spans="1:11" x14ac:dyDescent="0.25">
      <c r="A190" t="s">
        <v>1</v>
      </c>
      <c r="B190">
        <v>16.300489469313099</v>
      </c>
      <c r="C190">
        <v>16.044876314533099</v>
      </c>
      <c r="D190">
        <v>16.587650767730398</v>
      </c>
      <c r="E190">
        <v>17.789514860399301</v>
      </c>
      <c r="F190">
        <v>17.4758987490174</v>
      </c>
    </row>
    <row r="191" spans="1:11" x14ac:dyDescent="0.25">
      <c r="A191" t="s">
        <v>2</v>
      </c>
      <c r="B191">
        <v>20.755725502137199</v>
      </c>
      <c r="C191">
        <v>20.454864153262701</v>
      </c>
      <c r="D191">
        <v>20.837756514490199</v>
      </c>
      <c r="E191">
        <v>23.2968299849807</v>
      </c>
      <c r="F191">
        <v>23.330072828617499</v>
      </c>
      <c r="G191">
        <v>23.547457371700499</v>
      </c>
    </row>
    <row r="194" spans="1:11" x14ac:dyDescent="0.25">
      <c r="E194" t="s">
        <v>4</v>
      </c>
      <c r="F194" t="s">
        <v>5</v>
      </c>
      <c r="G194" t="s">
        <v>6</v>
      </c>
      <c r="I194" t="s">
        <v>7</v>
      </c>
    </row>
    <row r="195" spans="1:11" x14ac:dyDescent="0.25">
      <c r="A195" t="s">
        <v>1</v>
      </c>
      <c r="B195">
        <f>AVERAGE(B190:D190)</f>
        <v>16.3110055171922</v>
      </c>
      <c r="C195">
        <f>AVERAGE(E190:G190)</f>
        <v>17.632706804708349</v>
      </c>
    </row>
    <row r="196" spans="1:11" x14ac:dyDescent="0.25">
      <c r="A196" t="s">
        <v>2</v>
      </c>
      <c r="B196">
        <f>AVERAGE(B191:D191)</f>
        <v>20.682782056630032</v>
      </c>
      <c r="C196">
        <f>AVERAGE(E191:G191)</f>
        <v>23.391453395099564</v>
      </c>
      <c r="F196">
        <f>B196-B195</f>
        <v>4.3717765394378318</v>
      </c>
      <c r="G196">
        <f>C196-C195</f>
        <v>5.7587465903912154</v>
      </c>
      <c r="J196">
        <f>2^(-(G196-F196))</f>
        <v>0.38236700698217657</v>
      </c>
      <c r="K196">
        <f>LOG(J196,(2))</f>
        <v>-1.3869700509533835</v>
      </c>
    </row>
    <row r="201" spans="1:11" ht="15.75" x14ac:dyDescent="0.25">
      <c r="A201" s="1" t="s">
        <v>11</v>
      </c>
    </row>
    <row r="202" spans="1:11" x14ac:dyDescent="0.25">
      <c r="A202" t="s">
        <v>1</v>
      </c>
      <c r="B202">
        <v>16.309620288374798</v>
      </c>
      <c r="C202">
        <v>16.260910699338901</v>
      </c>
      <c r="D202">
        <v>16.319071888474699</v>
      </c>
      <c r="E202">
        <v>17.1575995656953</v>
      </c>
      <c r="F202">
        <v>17.150465564927</v>
      </c>
      <c r="G202">
        <v>17.1313233401129</v>
      </c>
    </row>
    <row r="203" spans="1:11" x14ac:dyDescent="0.25">
      <c r="A203" t="s">
        <v>2</v>
      </c>
      <c r="B203">
        <v>20.9977119012778</v>
      </c>
      <c r="C203">
        <v>20.9906820943241</v>
      </c>
      <c r="D203">
        <v>20.693789082995199</v>
      </c>
      <c r="E203">
        <v>23.1625776214109</v>
      </c>
      <c r="F203">
        <v>22.9266300641562</v>
      </c>
      <c r="G203">
        <v>23.162011644079499</v>
      </c>
    </row>
    <row r="206" spans="1:11" x14ac:dyDescent="0.25">
      <c r="E206" t="s">
        <v>17</v>
      </c>
      <c r="F206" t="s">
        <v>5</v>
      </c>
      <c r="G206" t="s">
        <v>6</v>
      </c>
      <c r="I206" t="s">
        <v>7</v>
      </c>
    </row>
    <row r="207" spans="1:11" x14ac:dyDescent="0.25">
      <c r="A207" t="s">
        <v>1</v>
      </c>
      <c r="B207">
        <f>AVERAGE(B202:D202)</f>
        <v>16.296534292062798</v>
      </c>
      <c r="C207">
        <f>AVERAGE(E202:G202)</f>
        <v>17.1464628235784</v>
      </c>
    </row>
    <row r="208" spans="1:11" x14ac:dyDescent="0.25">
      <c r="A208" t="s">
        <v>2</v>
      </c>
      <c r="B208">
        <f>AVERAGE(B203:D203)</f>
        <v>20.894061026199029</v>
      </c>
      <c r="C208">
        <f>AVERAGE(E203:G203)</f>
        <v>23.083739776548867</v>
      </c>
      <c r="F208">
        <f>B208-B207</f>
        <v>4.5975267341362311</v>
      </c>
      <c r="G208">
        <f>C208-C207</f>
        <v>5.9372769529704676</v>
      </c>
      <c r="J208">
        <f>2^(-(G208-F208))</f>
        <v>0.39508905379758913</v>
      </c>
      <c r="K208">
        <f>LOG(J208,(2))</f>
        <v>-1.3397502188342367</v>
      </c>
    </row>
    <row r="211" spans="1:11" ht="15.75" x14ac:dyDescent="0.25">
      <c r="A211" s="1" t="s">
        <v>11</v>
      </c>
    </row>
    <row r="212" spans="1:11" x14ac:dyDescent="0.25">
      <c r="A212" t="s">
        <v>1</v>
      </c>
      <c r="B212">
        <v>16.268938515961601</v>
      </c>
      <c r="C212">
        <v>16.221641184443602</v>
      </c>
      <c r="D212">
        <v>16.2527390167729</v>
      </c>
      <c r="E212">
        <v>17.317285997042401</v>
      </c>
      <c r="F212">
        <v>17.589143525983001</v>
      </c>
      <c r="G212">
        <v>18.132839792658</v>
      </c>
    </row>
    <row r="213" spans="1:11" x14ac:dyDescent="0.25">
      <c r="A213" t="s">
        <v>2</v>
      </c>
      <c r="B213">
        <v>20.799131350208899</v>
      </c>
      <c r="C213">
        <v>20.718006590721501</v>
      </c>
      <c r="D213">
        <v>20.573992166964601</v>
      </c>
      <c r="E213">
        <v>23.1207355835218</v>
      </c>
      <c r="F213">
        <v>23.109059434689499</v>
      </c>
      <c r="G213">
        <v>23.4580011815708</v>
      </c>
    </row>
    <row r="217" spans="1:11" x14ac:dyDescent="0.25">
      <c r="E217" t="s">
        <v>17</v>
      </c>
      <c r="F217" t="s">
        <v>5</v>
      </c>
      <c r="G217" t="s">
        <v>6</v>
      </c>
      <c r="I217" t="s">
        <v>7</v>
      </c>
    </row>
    <row r="218" spans="1:11" x14ac:dyDescent="0.25">
      <c r="A218" t="s">
        <v>1</v>
      </c>
      <c r="B218">
        <f>AVERAGE(B212:D212)</f>
        <v>16.247772905726034</v>
      </c>
      <c r="C218">
        <f>AVERAGE(E212:G212)</f>
        <v>17.679756438561132</v>
      </c>
    </row>
    <row r="219" spans="1:11" x14ac:dyDescent="0.25">
      <c r="A219" t="s">
        <v>2</v>
      </c>
      <c r="B219">
        <f>AVERAGE(B213:D213)</f>
        <v>20.697043369298331</v>
      </c>
      <c r="C219">
        <f>AVERAGE(E213:G213)</f>
        <v>23.229265399927367</v>
      </c>
      <c r="F219">
        <f>B219-B218</f>
        <v>4.4492704635722973</v>
      </c>
      <c r="G219">
        <f>C219-C218</f>
        <v>5.5495089613662358</v>
      </c>
      <c r="J219">
        <f>2^(-(G219-F219))</f>
        <v>0.46643938040046556</v>
      </c>
      <c r="K219">
        <f>LOG(J219,(2))</f>
        <v>-1.1002384977939383</v>
      </c>
    </row>
    <row r="222" spans="1:11" ht="15.75" x14ac:dyDescent="0.25">
      <c r="A222" s="1"/>
    </row>
    <row r="223" spans="1:11" x14ac:dyDescent="0.25">
      <c r="A223" t="s">
        <v>12</v>
      </c>
      <c r="B223" t="s">
        <v>5</v>
      </c>
      <c r="C223" t="s">
        <v>5</v>
      </c>
      <c r="D223" t="s">
        <v>5</v>
      </c>
      <c r="E223" t="s">
        <v>6</v>
      </c>
      <c r="F223" t="s">
        <v>6</v>
      </c>
      <c r="G223" t="s">
        <v>6</v>
      </c>
    </row>
    <row r="224" spans="1:11" x14ac:dyDescent="0.25">
      <c r="A224" t="s">
        <v>1</v>
      </c>
      <c r="B224">
        <v>15.757557508562</v>
      </c>
      <c r="C224">
        <v>15.850896222377401</v>
      </c>
      <c r="D224">
        <v>15.8419758053536</v>
      </c>
      <c r="E224">
        <v>15.3276673040208</v>
      </c>
      <c r="F224">
        <v>15.148584704793301</v>
      </c>
      <c r="G224">
        <v>16.517544171146501</v>
      </c>
    </row>
    <row r="225" spans="1:10" x14ac:dyDescent="0.25">
      <c r="A225" t="s">
        <v>2</v>
      </c>
      <c r="B225">
        <v>20.895734645567199</v>
      </c>
      <c r="C225">
        <v>20.6457208739698</v>
      </c>
      <c r="D225">
        <v>20.580930598524098</v>
      </c>
      <c r="E225">
        <v>21.565155385714899</v>
      </c>
      <c r="F225">
        <v>21.305728093595299</v>
      </c>
      <c r="G225">
        <v>21.581755862166101</v>
      </c>
    </row>
    <row r="227" spans="1:10" x14ac:dyDescent="0.25">
      <c r="E227" t="s">
        <v>4</v>
      </c>
      <c r="F227" t="s">
        <v>5</v>
      </c>
      <c r="G227" t="s">
        <v>6</v>
      </c>
      <c r="H227" t="s">
        <v>7</v>
      </c>
      <c r="J227" t="s">
        <v>10</v>
      </c>
    </row>
    <row r="228" spans="1:10" x14ac:dyDescent="0.25">
      <c r="A228" t="s">
        <v>1</v>
      </c>
      <c r="B228">
        <f>AVERAGE(B224:D224)</f>
        <v>15.816809845431001</v>
      </c>
      <c r="C228">
        <f>AVERAGE(E224:G224)</f>
        <v>15.664598726653532</v>
      </c>
    </row>
    <row r="229" spans="1:10" x14ac:dyDescent="0.25">
      <c r="A229" t="s">
        <v>2</v>
      </c>
      <c r="B229">
        <f>AVERAGE(B225:D225)</f>
        <v>20.707462039353697</v>
      </c>
      <c r="C229">
        <f>AVERAGE(E225:G225)</f>
        <v>21.484213113825433</v>
      </c>
      <c r="F229">
        <f>B229-B228</f>
        <v>4.8906521939226959</v>
      </c>
      <c r="G229">
        <f>C229-C228</f>
        <v>5.8196143871719013</v>
      </c>
      <c r="I229">
        <f>2^(-(G229-F229))</f>
        <v>0.52523603597293111</v>
      </c>
      <c r="J229">
        <f>LOG(I229,(2))</f>
        <v>-0.92896219324920537</v>
      </c>
    </row>
    <row r="231" spans="1:10" ht="15.75" x14ac:dyDescent="0.25">
      <c r="A231" s="1"/>
    </row>
    <row r="232" spans="1:10" x14ac:dyDescent="0.25">
      <c r="A232" t="s">
        <v>12</v>
      </c>
    </row>
    <row r="233" spans="1:10" x14ac:dyDescent="0.25">
      <c r="A233" t="s">
        <v>1</v>
      </c>
      <c r="B233">
        <v>15.916780327218</v>
      </c>
      <c r="C233">
        <v>15.765880977234101</v>
      </c>
      <c r="D233">
        <v>15.4530404943729</v>
      </c>
      <c r="E233">
        <v>16.162186504728702</v>
      </c>
      <c r="F233">
        <v>15.242924795465299</v>
      </c>
      <c r="G233">
        <v>15.928745489977899</v>
      </c>
    </row>
    <row r="234" spans="1:10" x14ac:dyDescent="0.25">
      <c r="A234" t="s">
        <v>2</v>
      </c>
      <c r="B234">
        <v>21.133855318696099</v>
      </c>
      <c r="C234">
        <v>20.805443624842098</v>
      </c>
      <c r="D234">
        <v>20.9056896034208</v>
      </c>
      <c r="E234">
        <v>21.731527363777001</v>
      </c>
      <c r="F234">
        <v>21.759469708994398</v>
      </c>
      <c r="G234">
        <v>21.550051041070201</v>
      </c>
    </row>
    <row r="237" spans="1:10" x14ac:dyDescent="0.25">
      <c r="E237" t="s">
        <v>4</v>
      </c>
      <c r="F237" t="s">
        <v>5</v>
      </c>
      <c r="G237" t="s">
        <v>6</v>
      </c>
      <c r="H237" t="s">
        <v>7</v>
      </c>
      <c r="J237" t="s">
        <v>10</v>
      </c>
    </row>
    <row r="238" spans="1:10" x14ac:dyDescent="0.25">
      <c r="A238" t="s">
        <v>1</v>
      </c>
      <c r="B238">
        <f>AVERAGE(B233:D233)</f>
        <v>15.711900599608333</v>
      </c>
      <c r="C238">
        <f>AVERAGE(E233:G233)</f>
        <v>15.777952263390633</v>
      </c>
    </row>
    <row r="239" spans="1:10" x14ac:dyDescent="0.25">
      <c r="A239" t="s">
        <v>2</v>
      </c>
      <c r="B239">
        <f>AVERAGE(B234:D234)</f>
        <v>20.948329515653</v>
      </c>
      <c r="C239">
        <f>AVERAGE(E234:G234)</f>
        <v>21.680349371280531</v>
      </c>
      <c r="F239">
        <f>B239-B238</f>
        <v>5.2364289160446678</v>
      </c>
      <c r="G239">
        <f>C239-C238</f>
        <v>5.9023971078898985</v>
      </c>
      <c r="I239">
        <f>2^(-(G239-F239))</f>
        <v>0.63026559156566109</v>
      </c>
      <c r="J239">
        <f>LOG(I239,(2))</f>
        <v>-0.66596819184523093</v>
      </c>
    </row>
    <row r="241" spans="1:10" ht="15.75" x14ac:dyDescent="0.25">
      <c r="A241" s="1"/>
    </row>
    <row r="242" spans="1:10" x14ac:dyDescent="0.25">
      <c r="A242" t="s">
        <v>11</v>
      </c>
    </row>
    <row r="243" spans="1:10" x14ac:dyDescent="0.25">
      <c r="A243" t="s">
        <v>1</v>
      </c>
      <c r="B243">
        <v>15.0902203452524</v>
      </c>
      <c r="C243">
        <v>15.233151475598399</v>
      </c>
      <c r="D243">
        <v>15.4169976418753</v>
      </c>
      <c r="E243">
        <v>16.412437590340101</v>
      </c>
      <c r="F243">
        <v>16.268590156484201</v>
      </c>
    </row>
    <row r="244" spans="1:10" x14ac:dyDescent="0.25">
      <c r="A244" t="s">
        <v>2</v>
      </c>
      <c r="B244">
        <v>19.867226395113502</v>
      </c>
      <c r="C244">
        <v>20.066719299107699</v>
      </c>
      <c r="D244">
        <v>20.0191505920487</v>
      </c>
      <c r="E244">
        <v>22.217440774467299</v>
      </c>
      <c r="F244">
        <v>21.8891922942028</v>
      </c>
      <c r="G244">
        <v>22.476870380378099</v>
      </c>
    </row>
    <row r="247" spans="1:10" x14ac:dyDescent="0.25">
      <c r="E247" t="s">
        <v>17</v>
      </c>
      <c r="F247" t="s">
        <v>5</v>
      </c>
      <c r="G247" t="s">
        <v>6</v>
      </c>
      <c r="H247" t="s">
        <v>7</v>
      </c>
      <c r="J247" t="s">
        <v>10</v>
      </c>
    </row>
    <row r="248" spans="1:10" x14ac:dyDescent="0.25">
      <c r="A248" t="s">
        <v>1</v>
      </c>
      <c r="B248">
        <f>AVERAGE(B243:D243)</f>
        <v>15.246789820908701</v>
      </c>
      <c r="C248">
        <f>AVERAGE(E243:G243)</f>
        <v>16.340513873412149</v>
      </c>
    </row>
    <row r="249" spans="1:10" x14ac:dyDescent="0.25">
      <c r="A249" t="s">
        <v>2</v>
      </c>
      <c r="B249">
        <f>AVERAGE(B244:D244)</f>
        <v>19.984365428756632</v>
      </c>
      <c r="C249">
        <f>AVERAGE(E244:G244)</f>
        <v>22.194501149682733</v>
      </c>
      <c r="F249">
        <f>B249-B248</f>
        <v>4.7375756078479316</v>
      </c>
      <c r="G249">
        <f>C249-C248</f>
        <v>5.8539872762705834</v>
      </c>
      <c r="I249">
        <f>2^(-(G249-F249))</f>
        <v>0.46123961429643801</v>
      </c>
      <c r="J249">
        <f>LOG(I249,(2))</f>
        <v>-1.1164116684226517</v>
      </c>
    </row>
    <row r="251" spans="1:10" ht="15.75" x14ac:dyDescent="0.25">
      <c r="A251" s="1"/>
    </row>
    <row r="254" spans="1:10" x14ac:dyDescent="0.25">
      <c r="A254" t="s">
        <v>11</v>
      </c>
    </row>
    <row r="255" spans="1:10" x14ac:dyDescent="0.25">
      <c r="A255" t="s">
        <v>1</v>
      </c>
      <c r="B255">
        <v>15.081157976178</v>
      </c>
      <c r="C255">
        <v>15.191631117333101</v>
      </c>
      <c r="D255">
        <v>15.1784987604132</v>
      </c>
      <c r="E255">
        <v>16.235626371701201</v>
      </c>
      <c r="F255">
        <v>16.013128490624599</v>
      </c>
      <c r="G255">
        <v>15.945078994628499</v>
      </c>
    </row>
    <row r="256" spans="1:10" x14ac:dyDescent="0.25">
      <c r="A256" t="s">
        <v>2</v>
      </c>
      <c r="B256">
        <v>19.7157299791808</v>
      </c>
      <c r="C256">
        <v>19.947719325770901</v>
      </c>
      <c r="D256">
        <v>20.006109753698102</v>
      </c>
      <c r="E256">
        <v>22.152224848904599</v>
      </c>
      <c r="F256">
        <v>22.103137563970702</v>
      </c>
      <c r="G256">
        <v>22.049374981645901</v>
      </c>
    </row>
    <row r="259" spans="1:10" x14ac:dyDescent="0.25">
      <c r="E259" t="s">
        <v>27</v>
      </c>
      <c r="F259" t="s">
        <v>5</v>
      </c>
      <c r="G259" t="s">
        <v>6</v>
      </c>
      <c r="H259" t="s">
        <v>7</v>
      </c>
      <c r="J259" t="s">
        <v>8</v>
      </c>
    </row>
    <row r="260" spans="1:10" x14ac:dyDescent="0.25">
      <c r="A260" t="s">
        <v>1</v>
      </c>
      <c r="B260">
        <f>AVERAGE(B255:D255)</f>
        <v>15.150429284641433</v>
      </c>
      <c r="C260">
        <f>AVERAGE(E255:G255)</f>
        <v>16.064611285651434</v>
      </c>
    </row>
    <row r="261" spans="1:10" x14ac:dyDescent="0.25">
      <c r="A261" t="s">
        <v>2</v>
      </c>
      <c r="B261">
        <f>AVERAGE(B256:D256)</f>
        <v>19.889853019549932</v>
      </c>
      <c r="C261">
        <f>AVERAGE(E256:G256)</f>
        <v>22.101579131507066</v>
      </c>
      <c r="F261">
        <f>B261-B260</f>
        <v>4.7394237349084989</v>
      </c>
      <c r="G261">
        <f>C261-C260</f>
        <v>6.0369678458556315</v>
      </c>
      <c r="I261">
        <f>2^(-(G261-F261))</f>
        <v>0.40681813255916915</v>
      </c>
      <c r="J261">
        <f>LOG(I261,(2))</f>
        <v>-1.2975441109471324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2024-04-30T16:10:20Z</dcterms:created>
  <dcterms:modified xsi:type="dcterms:W3CDTF">2024-04-30T16:34:20Z</dcterms:modified>
</cp:coreProperties>
</file>