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/"/>
    </mc:Choice>
  </mc:AlternateContent>
  <xr:revisionPtr revIDLastSave="0" documentId="8_{7C4E2236-C402-4041-B1E1-AC0D3DB4A96B}" xr6:coauthVersionLast="47" xr6:coauthVersionMax="47" xr10:uidLastSave="{00000000-0000-0000-0000-000000000000}"/>
  <bookViews>
    <workbookView xWindow="18520" yWindow="8700" windowWidth="26840" windowHeight="15940" activeTab="3" xr2:uid="{149C7D17-E7F7-4040-BFCE-6C551809E054}"/>
  </bookViews>
  <sheets>
    <sheet name="VK00040_0mM_Male" sheetId="1" r:id="rId1"/>
    <sheet name="VK00040_10mM_Male" sheetId="2" r:id="rId2"/>
    <sheet name="AGES_0mM_Male" sheetId="3" r:id="rId3"/>
    <sheet name="AGES_10mM_Mal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E39" i="4"/>
  <c r="D39" i="4"/>
  <c r="G39" i="3"/>
  <c r="F39" i="3"/>
  <c r="E39" i="3"/>
  <c r="D39" i="3"/>
  <c r="G39" i="2"/>
  <c r="F39" i="2"/>
  <c r="E39" i="2"/>
  <c r="D39" i="2"/>
  <c r="G39" i="1"/>
  <c r="F39" i="1"/>
  <c r="E39" i="1"/>
  <c r="D39" i="1"/>
</calcChain>
</file>

<file path=xl/sharedStrings.xml><?xml version="1.0" encoding="utf-8"?>
<sst xmlns="http://schemas.openxmlformats.org/spreadsheetml/2006/main" count="318" uniqueCount="43">
  <si>
    <t>Treatment</t>
  </si>
  <si>
    <t>DFM</t>
  </si>
  <si>
    <t>Chamber</t>
  </si>
  <si>
    <t>Licks</t>
  </si>
  <si>
    <t>Events</t>
  </si>
  <si>
    <t>MeanDuration</t>
  </si>
  <si>
    <t>MedDuration</t>
  </si>
  <si>
    <t>MeanTimeBtw</t>
  </si>
  <si>
    <t>MedTimeBtw</t>
  </si>
  <si>
    <t>MeanInt</t>
  </si>
  <si>
    <t>MedianInt</t>
  </si>
  <si>
    <t>MinInt</t>
  </si>
  <si>
    <t>MaxInt</t>
  </si>
  <si>
    <t>StartMin</t>
  </si>
  <si>
    <t>EndMin</t>
  </si>
  <si>
    <t>BaselineWindowMin</t>
  </si>
  <si>
    <t>FeedingThreshold</t>
  </si>
  <si>
    <t>FeedingMinimum</t>
  </si>
  <si>
    <t>TastingLow</t>
  </si>
  <si>
    <t>TastingHigh</t>
  </si>
  <si>
    <t>FeedingMinEvents</t>
  </si>
  <si>
    <t>TastingMinEvents</t>
  </si>
  <si>
    <t>SamplesSec</t>
  </si>
  <si>
    <t>ChamberSize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</si>
  <si>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</si>
  <si>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</si>
  <si>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</si>
  <si>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</si>
  <si>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</si>
  <si>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</si>
  <si>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</si>
  <si>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</si>
  <si>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</si>
  <si>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</si>
  <si>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</si>
  <si>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</si>
  <si>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Link.Gap</t>
  </si>
  <si>
    <t>PI.Multiplier</t>
  </si>
  <si>
    <t>0mM_male</t>
  </si>
  <si>
    <t>Averages</t>
  </si>
  <si>
    <t>10mM_male</t>
  </si>
  <si>
    <t>NA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</si>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</sst>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DB3F-276F-154A-9CFA-578F356E4DCB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s="2" customFormat="1" x14ac:dyDescent="0.2">
      <c r="A2" s="1" t="s">
        <v>38</v>
      </c>
      <c r="B2" s="1">
        <v>1</v>
      </c>
      <c r="C2" s="1">
        <v>4</v>
      </c>
      <c r="D2" s="1">
        <v>18</v>
      </c>
      <c r="E2" s="1">
        <v>5</v>
      </c>
      <c r="F2" s="1">
        <v>0.84</v>
      </c>
      <c r="G2" s="1">
        <v>0.6</v>
      </c>
      <c r="H2" s="1">
        <v>14399.2667</v>
      </c>
      <c r="I2" s="1">
        <v>3784.9</v>
      </c>
      <c r="J2" s="1">
        <v>28.476190500000001</v>
      </c>
      <c r="K2" s="1">
        <v>32</v>
      </c>
      <c r="L2" s="1">
        <v>0</v>
      </c>
      <c r="M2" s="1">
        <v>73</v>
      </c>
      <c r="N2" s="1">
        <v>0</v>
      </c>
      <c r="O2" s="1">
        <v>0</v>
      </c>
      <c r="P2" s="1">
        <v>3</v>
      </c>
      <c r="Q2" s="1">
        <v>10</v>
      </c>
      <c r="R2" s="1">
        <v>10</v>
      </c>
      <c r="S2" s="1">
        <v>0</v>
      </c>
      <c r="T2" s="1">
        <v>10</v>
      </c>
      <c r="U2" s="1">
        <v>1</v>
      </c>
      <c r="V2" s="1">
        <v>1</v>
      </c>
      <c r="W2" s="1">
        <v>5</v>
      </c>
      <c r="X2" s="1">
        <v>1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1">
        <v>10</v>
      </c>
      <c r="AI2" s="1">
        <v>11</v>
      </c>
      <c r="AJ2" s="1">
        <v>12</v>
      </c>
      <c r="AK2" s="1">
        <v>5</v>
      </c>
      <c r="AL2" s="1">
        <v>0</v>
      </c>
    </row>
    <row r="3" spans="1:38" x14ac:dyDescent="0.2">
      <c r="A3" s="3" t="s">
        <v>38</v>
      </c>
      <c r="B3" s="3">
        <v>1</v>
      </c>
      <c r="C3" s="3">
        <v>5</v>
      </c>
      <c r="D3" s="3">
        <v>1763</v>
      </c>
      <c r="E3" s="3">
        <v>154</v>
      </c>
      <c r="F3" s="3">
        <v>2.3727272699999999</v>
      </c>
      <c r="G3" s="3">
        <v>1.2</v>
      </c>
      <c r="H3" s="3">
        <v>555.06064500000002</v>
      </c>
      <c r="I3" s="3">
        <v>166.2</v>
      </c>
      <c r="J3" s="3">
        <v>63.652982999999999</v>
      </c>
      <c r="K3" s="3">
        <v>51</v>
      </c>
      <c r="L3" s="3">
        <v>-1</v>
      </c>
      <c r="M3" s="3">
        <v>355</v>
      </c>
      <c r="N3" s="3">
        <v>0</v>
      </c>
      <c r="O3" s="3">
        <v>0</v>
      </c>
      <c r="P3" s="3">
        <v>3</v>
      </c>
      <c r="Q3" s="3">
        <v>10</v>
      </c>
      <c r="R3" s="3">
        <v>10</v>
      </c>
      <c r="S3" s="3">
        <v>0</v>
      </c>
      <c r="T3" s="3">
        <v>10</v>
      </c>
      <c r="U3" s="3">
        <v>1</v>
      </c>
      <c r="V3" s="3">
        <v>1</v>
      </c>
      <c r="W3" s="3">
        <v>5</v>
      </c>
      <c r="X3" s="3">
        <v>1</v>
      </c>
      <c r="Y3" s="3">
        <v>1</v>
      </c>
      <c r="Z3" s="3">
        <v>2</v>
      </c>
      <c r="AA3" s="3">
        <v>3</v>
      </c>
      <c r="AB3" s="3">
        <v>4</v>
      </c>
      <c r="AC3" s="3">
        <v>5</v>
      </c>
      <c r="AD3" s="3">
        <v>6</v>
      </c>
      <c r="AE3" s="3">
        <v>7</v>
      </c>
      <c r="AF3" s="3">
        <v>8</v>
      </c>
      <c r="AG3" s="3">
        <v>9</v>
      </c>
      <c r="AH3" s="3">
        <v>10</v>
      </c>
      <c r="AI3" s="3">
        <v>11</v>
      </c>
      <c r="AJ3" s="3">
        <v>12</v>
      </c>
      <c r="AK3" s="3">
        <v>5</v>
      </c>
      <c r="AL3" s="3">
        <v>0</v>
      </c>
    </row>
    <row r="4" spans="1:38" x14ac:dyDescent="0.2">
      <c r="A4" s="3" t="s">
        <v>38</v>
      </c>
      <c r="B4" s="3">
        <v>1</v>
      </c>
      <c r="C4" s="3">
        <v>6</v>
      </c>
      <c r="D4" s="3">
        <v>2107</v>
      </c>
      <c r="E4" s="3">
        <v>293</v>
      </c>
      <c r="F4" s="3">
        <v>1.53447099</v>
      </c>
      <c r="G4" s="3">
        <v>1.2</v>
      </c>
      <c r="H4" s="3">
        <v>292.34761900000001</v>
      </c>
      <c r="I4" s="3">
        <v>96.3</v>
      </c>
      <c r="J4" s="3">
        <v>51.350088999999997</v>
      </c>
      <c r="K4" s="3">
        <v>44</v>
      </c>
      <c r="L4" s="3">
        <v>-1</v>
      </c>
      <c r="M4" s="3">
        <v>223</v>
      </c>
      <c r="N4" s="3">
        <v>0</v>
      </c>
      <c r="O4" s="3">
        <v>0</v>
      </c>
      <c r="P4" s="3">
        <v>3</v>
      </c>
      <c r="Q4" s="3">
        <v>10</v>
      </c>
      <c r="R4" s="3">
        <v>10</v>
      </c>
      <c r="S4" s="3">
        <v>0</v>
      </c>
      <c r="T4" s="3">
        <v>10</v>
      </c>
      <c r="U4" s="3">
        <v>1</v>
      </c>
      <c r="V4" s="3">
        <v>1</v>
      </c>
      <c r="W4" s="3">
        <v>5</v>
      </c>
      <c r="X4" s="3">
        <v>1</v>
      </c>
      <c r="Y4" s="3">
        <v>1</v>
      </c>
      <c r="Z4" s="3">
        <v>2</v>
      </c>
      <c r="AA4" s="3">
        <v>3</v>
      </c>
      <c r="AB4" s="3">
        <v>4</v>
      </c>
      <c r="AC4" s="3">
        <v>5</v>
      </c>
      <c r="AD4" s="3">
        <v>6</v>
      </c>
      <c r="AE4" s="3">
        <v>7</v>
      </c>
      <c r="AF4" s="3">
        <v>8</v>
      </c>
      <c r="AG4" s="3">
        <v>9</v>
      </c>
      <c r="AH4" s="3">
        <v>10</v>
      </c>
      <c r="AI4" s="3">
        <v>11</v>
      </c>
      <c r="AJ4" s="3">
        <v>12</v>
      </c>
      <c r="AK4" s="3">
        <v>5</v>
      </c>
      <c r="AL4" s="3">
        <v>0</v>
      </c>
    </row>
    <row r="5" spans="1:38" x14ac:dyDescent="0.2">
      <c r="A5" t="s">
        <v>38</v>
      </c>
      <c r="B5">
        <v>1</v>
      </c>
      <c r="C5">
        <v>10</v>
      </c>
      <c r="D5">
        <v>538</v>
      </c>
      <c r="E5">
        <v>81</v>
      </c>
      <c r="F5">
        <v>1.4049382716049399</v>
      </c>
      <c r="G5">
        <v>1</v>
      </c>
      <c r="H5">
        <v>1052.26829268293</v>
      </c>
      <c r="I5">
        <v>98.7</v>
      </c>
      <c r="J5">
        <v>49.247803163444701</v>
      </c>
      <c r="K5">
        <v>38</v>
      </c>
      <c r="L5">
        <v>0</v>
      </c>
      <c r="M5">
        <v>223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38</v>
      </c>
      <c r="B6">
        <v>1</v>
      </c>
      <c r="C6">
        <v>11</v>
      </c>
      <c r="D6">
        <v>2310</v>
      </c>
      <c r="E6">
        <v>230</v>
      </c>
      <c r="F6">
        <v>2.2530434782608699</v>
      </c>
      <c r="G6">
        <v>1.6</v>
      </c>
      <c r="H6">
        <v>371.78181818181798</v>
      </c>
      <c r="I6">
        <v>22.6</v>
      </c>
      <c r="J6">
        <v>46.187572365882197</v>
      </c>
      <c r="K6">
        <v>28</v>
      </c>
      <c r="L6">
        <v>-1</v>
      </c>
      <c r="M6">
        <v>409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38</v>
      </c>
      <c r="B7">
        <v>1</v>
      </c>
      <c r="C7">
        <v>12</v>
      </c>
      <c r="D7">
        <v>1196</v>
      </c>
      <c r="E7">
        <v>120</v>
      </c>
      <c r="F7">
        <v>2.2766666666666699</v>
      </c>
      <c r="G7">
        <v>1.2</v>
      </c>
      <c r="H7">
        <v>711.790082644628</v>
      </c>
      <c r="I7">
        <v>56.8</v>
      </c>
      <c r="J7">
        <v>35.241581259150898</v>
      </c>
      <c r="K7">
        <v>29.5</v>
      </c>
      <c r="L7">
        <v>-1</v>
      </c>
      <c r="M7">
        <v>182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38</v>
      </c>
      <c r="B8">
        <v>2</v>
      </c>
      <c r="C8">
        <v>4</v>
      </c>
      <c r="D8">
        <v>10578</v>
      </c>
      <c r="E8">
        <v>686</v>
      </c>
      <c r="F8">
        <v>3.3967930029154498</v>
      </c>
      <c r="G8">
        <v>1.4</v>
      </c>
      <c r="H8">
        <v>122.371761280931</v>
      </c>
      <c r="I8">
        <v>23.8</v>
      </c>
      <c r="J8">
        <v>59.535490515836202</v>
      </c>
      <c r="K8">
        <v>49</v>
      </c>
      <c r="L8">
        <v>-1</v>
      </c>
      <c r="M8">
        <v>303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2</v>
      </c>
      <c r="C9">
        <v>5</v>
      </c>
      <c r="D9">
        <v>4426</v>
      </c>
      <c r="E9">
        <v>342</v>
      </c>
      <c r="F9">
        <v>2.8818713450292401</v>
      </c>
      <c r="G9">
        <v>2</v>
      </c>
      <c r="H9">
        <v>249.02040816326499</v>
      </c>
      <c r="I9">
        <v>37.6</v>
      </c>
      <c r="J9">
        <v>73.513189935064901</v>
      </c>
      <c r="K9">
        <v>59</v>
      </c>
      <c r="L9">
        <v>-14</v>
      </c>
      <c r="M9">
        <v>327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2</v>
      </c>
      <c r="C10">
        <v>6</v>
      </c>
      <c r="D10">
        <v>2803</v>
      </c>
      <c r="E10">
        <v>222</v>
      </c>
      <c r="F10">
        <v>2.6252252252252299</v>
      </c>
      <c r="G10">
        <v>1.8</v>
      </c>
      <c r="H10">
        <v>384.82869955157003</v>
      </c>
      <c r="I10">
        <v>105.6</v>
      </c>
      <c r="J10">
        <v>58.912148249828498</v>
      </c>
      <c r="K10">
        <v>49</v>
      </c>
      <c r="L10">
        <v>0</v>
      </c>
      <c r="M10">
        <v>302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38</v>
      </c>
      <c r="B11">
        <v>2</v>
      </c>
      <c r="C11">
        <v>10</v>
      </c>
      <c r="D11">
        <v>741</v>
      </c>
      <c r="E11">
        <v>66</v>
      </c>
      <c r="F11">
        <v>2.4272727272727299</v>
      </c>
      <c r="G11">
        <v>1.2</v>
      </c>
      <c r="H11">
        <v>1287.1552238806</v>
      </c>
      <c r="I11">
        <v>313.2</v>
      </c>
      <c r="J11">
        <v>34.171036204744098</v>
      </c>
      <c r="K11">
        <v>32</v>
      </c>
      <c r="L11">
        <v>0</v>
      </c>
      <c r="M11">
        <v>134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s="2" customFormat="1" x14ac:dyDescent="0.2">
      <c r="A12" s="2" t="s">
        <v>38</v>
      </c>
      <c r="B12" s="2">
        <v>2</v>
      </c>
      <c r="C12" s="2">
        <v>11</v>
      </c>
      <c r="D12" s="2">
        <v>11</v>
      </c>
      <c r="E12" s="2">
        <v>3</v>
      </c>
      <c r="F12" s="2">
        <v>0.73333333333333295</v>
      </c>
      <c r="G12" s="2">
        <v>0.6</v>
      </c>
      <c r="H12" s="2">
        <v>21599.35</v>
      </c>
      <c r="I12" s="2">
        <v>18854.900000000001</v>
      </c>
      <c r="J12" s="2">
        <v>29.454545454545499</v>
      </c>
      <c r="K12" s="2">
        <v>23</v>
      </c>
      <c r="L12" s="2">
        <v>14</v>
      </c>
      <c r="M12" s="2">
        <v>89</v>
      </c>
      <c r="N12" s="2">
        <v>0</v>
      </c>
      <c r="O12" s="2">
        <v>0</v>
      </c>
      <c r="P12" s="2">
        <v>3</v>
      </c>
      <c r="Q12" s="2">
        <v>10</v>
      </c>
      <c r="R12" s="2">
        <v>10</v>
      </c>
      <c r="S12" s="2">
        <v>0</v>
      </c>
      <c r="T12" s="2">
        <v>10</v>
      </c>
      <c r="U12" s="2">
        <v>1</v>
      </c>
      <c r="V12" s="2">
        <v>1</v>
      </c>
      <c r="W12" s="2">
        <v>5</v>
      </c>
      <c r="X12" s="2">
        <v>1</v>
      </c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2">
        <v>6</v>
      </c>
      <c r="AE12" s="2">
        <v>7</v>
      </c>
      <c r="AF12" s="2">
        <v>8</v>
      </c>
      <c r="AG12" s="2">
        <v>9</v>
      </c>
      <c r="AH12" s="2">
        <v>10</v>
      </c>
      <c r="AI12" s="2">
        <v>11</v>
      </c>
      <c r="AJ12" s="2">
        <v>12</v>
      </c>
      <c r="AK12" s="2">
        <v>5</v>
      </c>
      <c r="AL12" s="2">
        <v>0</v>
      </c>
    </row>
    <row r="13" spans="1:38" x14ac:dyDescent="0.2">
      <c r="A13" t="s">
        <v>38</v>
      </c>
      <c r="B13">
        <v>2</v>
      </c>
      <c r="C13">
        <v>12</v>
      </c>
      <c r="D13">
        <v>571</v>
      </c>
      <c r="E13">
        <v>93</v>
      </c>
      <c r="F13">
        <v>1.4064516129032301</v>
      </c>
      <c r="G13">
        <v>0.8</v>
      </c>
      <c r="H13">
        <v>917.75319148936205</v>
      </c>
      <c r="I13">
        <v>16.7</v>
      </c>
      <c r="J13">
        <v>61.111620795106901</v>
      </c>
      <c r="K13">
        <v>30</v>
      </c>
      <c r="L13">
        <v>0</v>
      </c>
      <c r="M13">
        <v>267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38</v>
      </c>
      <c r="B14">
        <v>3</v>
      </c>
      <c r="C14">
        <v>4</v>
      </c>
      <c r="D14">
        <v>11623</v>
      </c>
      <c r="E14">
        <v>381</v>
      </c>
      <c r="F14">
        <v>6.6425196850393702</v>
      </c>
      <c r="G14">
        <v>2.6</v>
      </c>
      <c r="H14">
        <v>219.55445026178</v>
      </c>
      <c r="I14">
        <v>3.4</v>
      </c>
      <c r="J14">
        <v>66.537932669512003</v>
      </c>
      <c r="K14">
        <v>54</v>
      </c>
      <c r="L14">
        <v>-129</v>
      </c>
      <c r="M14">
        <v>632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38</v>
      </c>
      <c r="B15">
        <v>3</v>
      </c>
      <c r="C15">
        <v>5</v>
      </c>
      <c r="D15">
        <v>36703</v>
      </c>
      <c r="E15">
        <v>880</v>
      </c>
      <c r="F15">
        <v>8.7902272727272699</v>
      </c>
      <c r="G15">
        <v>3.8</v>
      </c>
      <c r="H15">
        <v>89.290805902383596</v>
      </c>
      <c r="I15">
        <v>6.6</v>
      </c>
      <c r="J15">
        <v>69.608346045455605</v>
      </c>
      <c r="K15">
        <v>40</v>
      </c>
      <c r="L15">
        <v>-251</v>
      </c>
      <c r="M15">
        <v>753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38</v>
      </c>
      <c r="B16">
        <v>3</v>
      </c>
      <c r="C16">
        <v>6</v>
      </c>
      <c r="D16">
        <v>11156</v>
      </c>
      <c r="E16">
        <v>275</v>
      </c>
      <c r="F16">
        <v>8.5985454545454605</v>
      </c>
      <c r="G16">
        <v>2.4</v>
      </c>
      <c r="H16">
        <v>304.47826086956502</v>
      </c>
      <c r="I16">
        <v>8.6</v>
      </c>
      <c r="J16">
        <v>63.248075784489501</v>
      </c>
      <c r="K16">
        <v>41</v>
      </c>
      <c r="L16">
        <v>-197</v>
      </c>
      <c r="M16">
        <v>625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38</v>
      </c>
      <c r="B17">
        <v>3</v>
      </c>
      <c r="C17">
        <v>10</v>
      </c>
      <c r="D17">
        <v>5180</v>
      </c>
      <c r="E17">
        <v>147</v>
      </c>
      <c r="F17">
        <v>7.6299319727891204</v>
      </c>
      <c r="G17">
        <v>5</v>
      </c>
      <c r="H17">
        <v>576.20945945945903</v>
      </c>
      <c r="I17">
        <v>43.2</v>
      </c>
      <c r="J17">
        <v>75.958630527817604</v>
      </c>
      <c r="K17">
        <v>66</v>
      </c>
      <c r="L17">
        <v>-107</v>
      </c>
      <c r="M17">
        <v>330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3</v>
      </c>
      <c r="C18">
        <v>11</v>
      </c>
      <c r="D18">
        <v>4008</v>
      </c>
      <c r="E18">
        <v>228</v>
      </c>
      <c r="F18">
        <v>3.8508771929824599</v>
      </c>
      <c r="G18">
        <v>2</v>
      </c>
      <c r="H18">
        <v>373.46113537117901</v>
      </c>
      <c r="I18">
        <v>36.4</v>
      </c>
      <c r="J18">
        <v>67.824145785876297</v>
      </c>
      <c r="K18">
        <v>47</v>
      </c>
      <c r="L18">
        <v>-13</v>
      </c>
      <c r="M18">
        <v>358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3</v>
      </c>
      <c r="C19">
        <v>12</v>
      </c>
      <c r="D19">
        <v>13024</v>
      </c>
      <c r="E19">
        <v>295</v>
      </c>
      <c r="F19">
        <v>9.3579661016949096</v>
      </c>
      <c r="G19">
        <v>5.4</v>
      </c>
      <c r="H19">
        <v>282.56756756756801</v>
      </c>
      <c r="I19">
        <v>48.9</v>
      </c>
      <c r="J19">
        <v>41.874012895746802</v>
      </c>
      <c r="K19">
        <v>25</v>
      </c>
      <c r="L19">
        <v>-30</v>
      </c>
      <c r="M19">
        <v>330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38</v>
      </c>
      <c r="B20">
        <v>1</v>
      </c>
      <c r="C20">
        <v>4</v>
      </c>
      <c r="D20">
        <v>8857</v>
      </c>
      <c r="E20">
        <v>459</v>
      </c>
      <c r="F20">
        <v>4.3716775599128503</v>
      </c>
      <c r="G20">
        <v>3</v>
      </c>
      <c r="H20">
        <v>183.463043478261</v>
      </c>
      <c r="I20">
        <v>27.1</v>
      </c>
      <c r="J20">
        <v>72.565733080833894</v>
      </c>
      <c r="K20">
        <v>57</v>
      </c>
      <c r="L20">
        <v>-1</v>
      </c>
      <c r="M20">
        <v>412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38</v>
      </c>
      <c r="B21">
        <v>1</v>
      </c>
      <c r="C21">
        <v>5</v>
      </c>
      <c r="D21">
        <v>15766</v>
      </c>
      <c r="E21">
        <v>444</v>
      </c>
      <c r="F21">
        <v>7.6599099099099099</v>
      </c>
      <c r="G21">
        <v>5.4</v>
      </c>
      <c r="H21">
        <v>186.93378378378401</v>
      </c>
      <c r="I21">
        <v>17.7</v>
      </c>
      <c r="J21">
        <v>88.434048809174101</v>
      </c>
      <c r="K21">
        <v>81</v>
      </c>
      <c r="L21">
        <v>-34</v>
      </c>
      <c r="M21">
        <v>361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38</v>
      </c>
      <c r="B22">
        <v>1</v>
      </c>
      <c r="C22">
        <v>6</v>
      </c>
      <c r="D22">
        <v>10665</v>
      </c>
      <c r="E22">
        <v>314</v>
      </c>
      <c r="F22">
        <v>7.1152866242038204</v>
      </c>
      <c r="G22">
        <v>4.4000000000000004</v>
      </c>
      <c r="H22">
        <v>267.19174603174599</v>
      </c>
      <c r="I22">
        <v>63</v>
      </c>
      <c r="J22">
        <v>113.76080923820599</v>
      </c>
      <c r="K22">
        <v>104</v>
      </c>
      <c r="L22">
        <v>-1</v>
      </c>
      <c r="M22">
        <v>459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38</v>
      </c>
      <c r="B23">
        <v>1</v>
      </c>
      <c r="C23">
        <v>10</v>
      </c>
      <c r="D23">
        <v>4916</v>
      </c>
      <c r="E23">
        <v>223</v>
      </c>
      <c r="F23">
        <v>4.7838565022421502</v>
      </c>
      <c r="G23">
        <v>4</v>
      </c>
      <c r="H23">
        <v>380.95</v>
      </c>
      <c r="I23">
        <v>45.4</v>
      </c>
      <c r="J23">
        <v>93.056055493063297</v>
      </c>
      <c r="K23">
        <v>79</v>
      </c>
      <c r="L23">
        <v>-13</v>
      </c>
      <c r="M23">
        <v>420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1</v>
      </c>
      <c r="C24">
        <v>11</v>
      </c>
      <c r="D24">
        <v>2945</v>
      </c>
      <c r="E24">
        <v>294</v>
      </c>
      <c r="F24">
        <v>2.1897959183673499</v>
      </c>
      <c r="G24">
        <v>1.6</v>
      </c>
      <c r="H24">
        <v>290.69762711864399</v>
      </c>
      <c r="I24">
        <v>49</v>
      </c>
      <c r="J24">
        <v>54.785958372165197</v>
      </c>
      <c r="K24">
        <v>40</v>
      </c>
      <c r="L24">
        <v>-2</v>
      </c>
      <c r="M24">
        <v>392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1</v>
      </c>
      <c r="C25">
        <v>12</v>
      </c>
      <c r="D25">
        <v>4696</v>
      </c>
      <c r="E25">
        <v>248</v>
      </c>
      <c r="F25">
        <v>4.1564516129032301</v>
      </c>
      <c r="G25">
        <v>3.1</v>
      </c>
      <c r="H25">
        <v>342.84658634538198</v>
      </c>
      <c r="I25">
        <v>58.8</v>
      </c>
      <c r="J25">
        <v>65.913271245634803</v>
      </c>
      <c r="K25">
        <v>48</v>
      </c>
      <c r="L25">
        <v>0</v>
      </c>
      <c r="M25">
        <v>314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2</v>
      </c>
      <c r="C26">
        <v>4</v>
      </c>
      <c r="D26">
        <v>23477</v>
      </c>
      <c r="E26">
        <v>674</v>
      </c>
      <c r="F26">
        <v>7.4626112759643899</v>
      </c>
      <c r="G26">
        <v>5.2</v>
      </c>
      <c r="H26">
        <v>120.547555555556</v>
      </c>
      <c r="I26">
        <v>8.1999999999999993</v>
      </c>
      <c r="J26">
        <v>106.58551035826601</v>
      </c>
      <c r="K26">
        <v>105</v>
      </c>
      <c r="L26">
        <v>-96</v>
      </c>
      <c r="M26">
        <v>382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38</v>
      </c>
      <c r="B27">
        <v>2</v>
      </c>
      <c r="C27">
        <v>5</v>
      </c>
      <c r="D27">
        <v>13729</v>
      </c>
      <c r="E27">
        <v>312</v>
      </c>
      <c r="F27">
        <v>9.2660256410256405</v>
      </c>
      <c r="G27">
        <v>6.2</v>
      </c>
      <c r="H27">
        <v>266.8</v>
      </c>
      <c r="I27">
        <v>25</v>
      </c>
      <c r="J27">
        <v>112.891110342443</v>
      </c>
      <c r="K27">
        <v>113</v>
      </c>
      <c r="L27">
        <v>-153</v>
      </c>
      <c r="M27">
        <v>405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38</v>
      </c>
      <c r="B28">
        <v>2</v>
      </c>
      <c r="C28">
        <v>6</v>
      </c>
      <c r="D28">
        <v>15674</v>
      </c>
      <c r="E28">
        <v>386</v>
      </c>
      <c r="F28">
        <v>8.5103626943005199</v>
      </c>
      <c r="G28">
        <v>5</v>
      </c>
      <c r="H28">
        <v>214.76589147286799</v>
      </c>
      <c r="I28">
        <v>14</v>
      </c>
      <c r="J28">
        <v>114.334124809741</v>
      </c>
      <c r="K28">
        <v>111</v>
      </c>
      <c r="L28">
        <v>-118</v>
      </c>
      <c r="M28">
        <v>404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2</v>
      </c>
      <c r="C29">
        <v>10</v>
      </c>
      <c r="D29">
        <v>4711</v>
      </c>
      <c r="E29">
        <v>210</v>
      </c>
      <c r="F29">
        <v>4.9123809523809499</v>
      </c>
      <c r="G29">
        <v>3.8</v>
      </c>
      <c r="H29">
        <v>404.58672985781999</v>
      </c>
      <c r="I29">
        <v>52.2</v>
      </c>
      <c r="J29">
        <v>107.08181465684299</v>
      </c>
      <c r="K29">
        <v>89</v>
      </c>
      <c r="L29">
        <v>0</v>
      </c>
      <c r="M29">
        <v>384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2</v>
      </c>
      <c r="C30">
        <v>11</v>
      </c>
      <c r="D30">
        <v>5476</v>
      </c>
      <c r="E30">
        <v>318</v>
      </c>
      <c r="F30">
        <v>3.7132075471698101</v>
      </c>
      <c r="G30">
        <v>2.6</v>
      </c>
      <c r="H30">
        <v>267.14294670846402</v>
      </c>
      <c r="I30">
        <v>35</v>
      </c>
      <c r="J30">
        <v>92.362127371274397</v>
      </c>
      <c r="K30">
        <v>76</v>
      </c>
      <c r="L30">
        <v>-4</v>
      </c>
      <c r="M30">
        <v>370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2</v>
      </c>
      <c r="C31">
        <v>12</v>
      </c>
      <c r="D31">
        <v>4545</v>
      </c>
      <c r="E31">
        <v>300</v>
      </c>
      <c r="F31">
        <v>3.3953333333333302</v>
      </c>
      <c r="G31">
        <v>2.8</v>
      </c>
      <c r="H31">
        <v>283.65714285714301</v>
      </c>
      <c r="I31">
        <v>32.200000000000003</v>
      </c>
      <c r="J31">
        <v>74.506184959749305</v>
      </c>
      <c r="K31">
        <v>57</v>
      </c>
      <c r="L31">
        <v>0</v>
      </c>
      <c r="M31">
        <v>360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3</v>
      </c>
      <c r="C32">
        <v>4</v>
      </c>
      <c r="D32">
        <v>3201</v>
      </c>
      <c r="E32">
        <v>108</v>
      </c>
      <c r="F32">
        <v>6.1666666666666696</v>
      </c>
      <c r="G32">
        <v>4.5</v>
      </c>
      <c r="H32">
        <v>786.55412844036698</v>
      </c>
      <c r="I32">
        <v>10.199999999999999</v>
      </c>
      <c r="J32">
        <v>105.88438438438401</v>
      </c>
      <c r="K32">
        <v>92</v>
      </c>
      <c r="L32">
        <v>0</v>
      </c>
      <c r="M32">
        <v>346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3</v>
      </c>
      <c r="C33">
        <v>5</v>
      </c>
      <c r="D33">
        <v>25980</v>
      </c>
      <c r="E33">
        <v>690</v>
      </c>
      <c r="F33">
        <v>8.0657971014492809</v>
      </c>
      <c r="G33">
        <v>5.6</v>
      </c>
      <c r="H33">
        <v>117.152173913044</v>
      </c>
      <c r="I33">
        <v>6.7</v>
      </c>
      <c r="J33">
        <v>92.997125094339196</v>
      </c>
      <c r="K33">
        <v>84</v>
      </c>
      <c r="L33">
        <v>-170</v>
      </c>
      <c r="M33">
        <v>489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38</v>
      </c>
      <c r="B34">
        <v>3</v>
      </c>
      <c r="C34">
        <v>6</v>
      </c>
      <c r="D34">
        <v>30662</v>
      </c>
      <c r="E34">
        <v>613</v>
      </c>
      <c r="F34">
        <v>10.627079934747099</v>
      </c>
      <c r="G34">
        <v>6.6</v>
      </c>
      <c r="H34">
        <v>130.107491856678</v>
      </c>
      <c r="I34">
        <v>7.3</v>
      </c>
      <c r="J34">
        <v>84.262526096039693</v>
      </c>
      <c r="K34">
        <v>79</v>
      </c>
      <c r="L34">
        <v>-102</v>
      </c>
      <c r="M34">
        <v>352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38</v>
      </c>
      <c r="B35">
        <v>3</v>
      </c>
      <c r="C35">
        <v>10</v>
      </c>
      <c r="D35">
        <v>3097</v>
      </c>
      <c r="E35">
        <v>141</v>
      </c>
      <c r="F35">
        <v>4.9631205673758902</v>
      </c>
      <c r="G35">
        <v>3.6</v>
      </c>
      <c r="H35">
        <v>603.52535211267605</v>
      </c>
      <c r="I35">
        <v>42.8</v>
      </c>
      <c r="J35">
        <v>100.590454415548</v>
      </c>
      <c r="K35">
        <v>70</v>
      </c>
      <c r="L35">
        <v>0</v>
      </c>
      <c r="M35">
        <v>387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38</v>
      </c>
      <c r="B36">
        <v>3</v>
      </c>
      <c r="C36">
        <v>11</v>
      </c>
      <c r="D36">
        <v>6327</v>
      </c>
      <c r="E36">
        <v>213</v>
      </c>
      <c r="F36">
        <v>6.4798122065727704</v>
      </c>
      <c r="G36">
        <v>4.4000000000000004</v>
      </c>
      <c r="H36">
        <v>397.29065420560698</v>
      </c>
      <c r="I36">
        <v>51.3</v>
      </c>
      <c r="J36">
        <v>79.126503405303694</v>
      </c>
      <c r="K36">
        <v>70</v>
      </c>
      <c r="L36">
        <v>-89</v>
      </c>
      <c r="M36">
        <v>470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38</v>
      </c>
      <c r="B37">
        <v>3</v>
      </c>
      <c r="C37">
        <v>12</v>
      </c>
      <c r="D37">
        <v>2569</v>
      </c>
      <c r="E37">
        <v>75</v>
      </c>
      <c r="F37">
        <v>7.2586666666666702</v>
      </c>
      <c r="G37">
        <v>4.8</v>
      </c>
      <c r="H37">
        <v>1129.6842105263199</v>
      </c>
      <c r="I37">
        <v>87.1</v>
      </c>
      <c r="J37">
        <v>108.669728141072</v>
      </c>
      <c r="K37">
        <v>88</v>
      </c>
      <c r="L37">
        <v>-1</v>
      </c>
      <c r="M37">
        <v>356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39</v>
      </c>
      <c r="D39" s="5">
        <f>AVERAGE(D3:D11,D13:D37)</f>
        <v>8706.4705882352937</v>
      </c>
      <c r="E39" s="5">
        <f t="shared" ref="E39:G39" si="0">AVERAGE(E3:E11,E13:E37)</f>
        <v>309.26470588235293</v>
      </c>
      <c r="F39" s="5">
        <f t="shared" si="0"/>
        <v>5.2513991466132133</v>
      </c>
      <c r="G39" s="5">
        <f t="shared" si="0"/>
        <v>3.2705882352941167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2EE9-35C4-D242-BFD8-BA795165BB97}">
  <dimension ref="A1:AL39"/>
  <sheetViews>
    <sheetView topLeftCell="A2" workbookViewId="0">
      <selection activeCell="M26" sqref="M2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s="2" customFormat="1" x14ac:dyDescent="0.2">
      <c r="A2" s="2" t="s">
        <v>40</v>
      </c>
      <c r="B2" s="2">
        <v>4</v>
      </c>
      <c r="C2" s="2">
        <v>4</v>
      </c>
      <c r="D2" s="2">
        <v>0</v>
      </c>
      <c r="E2" s="2">
        <v>0</v>
      </c>
      <c r="F2" s="2" t="s">
        <v>41</v>
      </c>
      <c r="G2" s="2" t="s">
        <v>41</v>
      </c>
      <c r="H2" s="2">
        <v>86400.4</v>
      </c>
      <c r="I2" s="2">
        <v>86400.4</v>
      </c>
      <c r="J2" s="2" t="s">
        <v>41</v>
      </c>
      <c r="K2" s="2" t="s">
        <v>41</v>
      </c>
      <c r="L2" s="2" t="s">
        <v>41</v>
      </c>
      <c r="M2" s="2" t="s">
        <v>41</v>
      </c>
      <c r="N2" s="2">
        <v>0</v>
      </c>
      <c r="O2" s="2">
        <v>0</v>
      </c>
      <c r="P2" s="2">
        <v>3</v>
      </c>
      <c r="Q2" s="2">
        <v>10</v>
      </c>
      <c r="R2" s="2">
        <v>10</v>
      </c>
      <c r="S2" s="2">
        <v>0</v>
      </c>
      <c r="T2" s="2">
        <v>10</v>
      </c>
      <c r="U2" s="2">
        <v>1</v>
      </c>
      <c r="V2" s="2">
        <v>1</v>
      </c>
      <c r="W2" s="2">
        <v>5</v>
      </c>
      <c r="X2" s="2">
        <v>1</v>
      </c>
      <c r="Y2" s="2">
        <v>1</v>
      </c>
      <c r="Z2" s="2">
        <v>2</v>
      </c>
      <c r="AA2" s="2">
        <v>3</v>
      </c>
      <c r="AB2" s="2">
        <v>4</v>
      </c>
      <c r="AC2" s="2">
        <v>5</v>
      </c>
      <c r="AD2" s="2">
        <v>6</v>
      </c>
      <c r="AE2" s="2">
        <v>7</v>
      </c>
      <c r="AF2" s="2">
        <v>8</v>
      </c>
      <c r="AG2" s="2">
        <v>9</v>
      </c>
      <c r="AH2" s="2">
        <v>10</v>
      </c>
      <c r="AI2" s="2">
        <v>11</v>
      </c>
      <c r="AJ2" s="2">
        <v>12</v>
      </c>
      <c r="AK2" s="2">
        <v>5</v>
      </c>
      <c r="AL2" s="2">
        <v>0</v>
      </c>
    </row>
    <row r="3" spans="1:38" x14ac:dyDescent="0.2">
      <c r="A3" t="s">
        <v>40</v>
      </c>
      <c r="B3">
        <v>4</v>
      </c>
      <c r="C3">
        <v>5</v>
      </c>
      <c r="D3">
        <v>3602</v>
      </c>
      <c r="E3">
        <v>174</v>
      </c>
      <c r="F3">
        <v>4.3413793103448297</v>
      </c>
      <c r="G3">
        <v>2</v>
      </c>
      <c r="H3">
        <v>489.4</v>
      </c>
      <c r="I3">
        <v>33.200000000000003</v>
      </c>
      <c r="J3">
        <v>72.156738151973698</v>
      </c>
      <c r="K3">
        <v>47</v>
      </c>
      <c r="L3">
        <v>-28</v>
      </c>
      <c r="M3">
        <v>345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40</v>
      </c>
      <c r="B4">
        <v>4</v>
      </c>
      <c r="C4">
        <v>6</v>
      </c>
      <c r="D4">
        <v>4009</v>
      </c>
      <c r="E4">
        <v>275</v>
      </c>
      <c r="F4">
        <v>3.18763636363636</v>
      </c>
      <c r="G4">
        <v>1.8</v>
      </c>
      <c r="H4">
        <v>309.86884057971002</v>
      </c>
      <c r="I4">
        <v>45.4</v>
      </c>
      <c r="J4">
        <v>67.748117727583704</v>
      </c>
      <c r="K4">
        <v>56</v>
      </c>
      <c r="L4">
        <v>0</v>
      </c>
      <c r="M4">
        <v>295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40</v>
      </c>
      <c r="B5">
        <v>4</v>
      </c>
      <c r="C5">
        <v>10</v>
      </c>
      <c r="D5">
        <v>1088</v>
      </c>
      <c r="E5">
        <v>73</v>
      </c>
      <c r="F5">
        <v>3.3698630136986298</v>
      </c>
      <c r="G5">
        <v>1.8</v>
      </c>
      <c r="H5">
        <v>1164.24864864865</v>
      </c>
      <c r="I5">
        <v>119.8</v>
      </c>
      <c r="J5">
        <v>57.888617886178899</v>
      </c>
      <c r="K5">
        <v>44</v>
      </c>
      <c r="L5">
        <v>0</v>
      </c>
      <c r="M5">
        <v>641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40</v>
      </c>
      <c r="B6">
        <v>4</v>
      </c>
      <c r="C6">
        <v>11</v>
      </c>
      <c r="D6">
        <v>1043</v>
      </c>
      <c r="E6">
        <v>68</v>
      </c>
      <c r="F6">
        <v>3.45882352941176</v>
      </c>
      <c r="G6">
        <v>1.4</v>
      </c>
      <c r="H6">
        <v>1248.7710144927501</v>
      </c>
      <c r="I6">
        <v>127</v>
      </c>
      <c r="J6">
        <v>61.206632653060602</v>
      </c>
      <c r="K6">
        <v>35</v>
      </c>
      <c r="L6">
        <v>0</v>
      </c>
      <c r="M6">
        <v>344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40</v>
      </c>
      <c r="B7">
        <v>4</v>
      </c>
      <c r="C7">
        <v>12</v>
      </c>
      <c r="D7">
        <v>407</v>
      </c>
      <c r="E7">
        <v>51</v>
      </c>
      <c r="F7">
        <v>1.87450980392157</v>
      </c>
      <c r="G7">
        <v>0.8</v>
      </c>
      <c r="H7">
        <v>1659.70769230769</v>
      </c>
      <c r="I7">
        <v>73.8</v>
      </c>
      <c r="J7">
        <v>59.282426778242701</v>
      </c>
      <c r="K7">
        <v>46</v>
      </c>
      <c r="L7">
        <v>0</v>
      </c>
      <c r="M7">
        <v>288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40</v>
      </c>
      <c r="B8">
        <v>5</v>
      </c>
      <c r="C8">
        <v>4</v>
      </c>
      <c r="D8">
        <v>453</v>
      </c>
      <c r="E8">
        <v>36</v>
      </c>
      <c r="F8">
        <v>2.6</v>
      </c>
      <c r="G8">
        <v>1.3</v>
      </c>
      <c r="H8">
        <v>2332.6270270270302</v>
      </c>
      <c r="I8">
        <v>73</v>
      </c>
      <c r="J8">
        <v>50.927350427350397</v>
      </c>
      <c r="K8">
        <v>46</v>
      </c>
      <c r="L8">
        <v>0</v>
      </c>
      <c r="M8">
        <v>177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40</v>
      </c>
      <c r="B9">
        <v>5</v>
      </c>
      <c r="C9">
        <v>5</v>
      </c>
      <c r="D9">
        <v>1191</v>
      </c>
      <c r="E9">
        <v>151</v>
      </c>
      <c r="F9">
        <v>1.6463576158940401</v>
      </c>
      <c r="G9">
        <v>1</v>
      </c>
      <c r="H9">
        <v>566.79078947368396</v>
      </c>
      <c r="I9">
        <v>73.5</v>
      </c>
      <c r="J9">
        <v>35.967015285599402</v>
      </c>
      <c r="K9">
        <v>29</v>
      </c>
      <c r="L9">
        <v>0</v>
      </c>
      <c r="M9">
        <v>290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40</v>
      </c>
      <c r="B10">
        <v>5</v>
      </c>
      <c r="C10">
        <v>6</v>
      </c>
      <c r="D10">
        <v>267</v>
      </c>
      <c r="E10">
        <v>32</v>
      </c>
      <c r="F10">
        <v>1.7749999999999999</v>
      </c>
      <c r="G10">
        <v>1.5</v>
      </c>
      <c r="H10">
        <v>2616.4848484848499</v>
      </c>
      <c r="I10">
        <v>94.8</v>
      </c>
      <c r="J10">
        <v>42.676056338028197</v>
      </c>
      <c r="K10">
        <v>41</v>
      </c>
      <c r="L10">
        <v>0</v>
      </c>
      <c r="M10">
        <v>143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40</v>
      </c>
      <c r="B11">
        <v>5</v>
      </c>
      <c r="C11">
        <v>10</v>
      </c>
      <c r="D11">
        <v>135</v>
      </c>
      <c r="E11">
        <v>21</v>
      </c>
      <c r="F11">
        <v>1.3142857142857101</v>
      </c>
      <c r="G11">
        <v>0.6</v>
      </c>
      <c r="H11">
        <v>3926.05454545455</v>
      </c>
      <c r="I11">
        <v>693.9</v>
      </c>
      <c r="J11">
        <v>42.855072463768103</v>
      </c>
      <c r="K11">
        <v>27</v>
      </c>
      <c r="L11">
        <v>3</v>
      </c>
      <c r="M11">
        <v>254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s="2" customFormat="1" x14ac:dyDescent="0.2">
      <c r="A12" s="2" t="s">
        <v>40</v>
      </c>
      <c r="B12" s="2">
        <v>5</v>
      </c>
      <c r="C12" s="2">
        <v>11</v>
      </c>
      <c r="D12" s="2">
        <v>2</v>
      </c>
      <c r="E12" s="2">
        <v>2</v>
      </c>
      <c r="F12" s="2">
        <v>0.2</v>
      </c>
      <c r="G12" s="2">
        <v>0.2</v>
      </c>
      <c r="H12" s="2">
        <v>28800.133333333299</v>
      </c>
      <c r="I12" s="2">
        <v>24902.400000000001</v>
      </c>
      <c r="J12" s="2">
        <v>12.5</v>
      </c>
      <c r="K12" s="2">
        <v>12.5</v>
      </c>
      <c r="L12" s="2">
        <v>11</v>
      </c>
      <c r="M12" s="2">
        <v>14</v>
      </c>
      <c r="N12" s="2">
        <v>0</v>
      </c>
      <c r="O12" s="2">
        <v>0</v>
      </c>
      <c r="P12" s="2">
        <v>3</v>
      </c>
      <c r="Q12" s="2">
        <v>10</v>
      </c>
      <c r="R12" s="2">
        <v>10</v>
      </c>
      <c r="S12" s="2">
        <v>0</v>
      </c>
      <c r="T12" s="2">
        <v>10</v>
      </c>
      <c r="U12" s="2">
        <v>1</v>
      </c>
      <c r="V12" s="2">
        <v>1</v>
      </c>
      <c r="W12" s="2">
        <v>5</v>
      </c>
      <c r="X12" s="2">
        <v>1</v>
      </c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2">
        <v>6</v>
      </c>
      <c r="AE12" s="2">
        <v>7</v>
      </c>
      <c r="AF12" s="2">
        <v>8</v>
      </c>
      <c r="AG12" s="2">
        <v>9</v>
      </c>
      <c r="AH12" s="2">
        <v>10</v>
      </c>
      <c r="AI12" s="2">
        <v>11</v>
      </c>
      <c r="AJ12" s="2">
        <v>12</v>
      </c>
      <c r="AK12" s="2">
        <v>5</v>
      </c>
      <c r="AL12" s="2">
        <v>0</v>
      </c>
    </row>
    <row r="13" spans="1:38" s="2" customFormat="1" x14ac:dyDescent="0.2">
      <c r="A13" s="2" t="s">
        <v>40</v>
      </c>
      <c r="B13" s="2">
        <v>5</v>
      </c>
      <c r="C13" s="2">
        <v>12</v>
      </c>
      <c r="D13" s="2">
        <v>0</v>
      </c>
      <c r="E13" s="2">
        <v>0</v>
      </c>
      <c r="F13" s="2" t="s">
        <v>41</v>
      </c>
      <c r="G13" s="2" t="s">
        <v>41</v>
      </c>
      <c r="H13" s="2">
        <v>86400.8</v>
      </c>
      <c r="I13" s="2">
        <v>86400.8</v>
      </c>
      <c r="J13" s="2" t="s">
        <v>41</v>
      </c>
      <c r="K13" s="2" t="s">
        <v>41</v>
      </c>
      <c r="L13" s="2" t="s">
        <v>41</v>
      </c>
      <c r="M13" s="2" t="s">
        <v>41</v>
      </c>
      <c r="N13" s="2">
        <v>0</v>
      </c>
      <c r="O13" s="2">
        <v>0</v>
      </c>
      <c r="P13" s="2">
        <v>3</v>
      </c>
      <c r="Q13" s="2">
        <v>10</v>
      </c>
      <c r="R13" s="2">
        <v>10</v>
      </c>
      <c r="S13" s="2">
        <v>0</v>
      </c>
      <c r="T13" s="2">
        <v>10</v>
      </c>
      <c r="U13" s="2">
        <v>1</v>
      </c>
      <c r="V13" s="2">
        <v>1</v>
      </c>
      <c r="W13" s="2">
        <v>5</v>
      </c>
      <c r="X13" s="2">
        <v>1</v>
      </c>
      <c r="Y13" s="2">
        <v>1</v>
      </c>
      <c r="Z13" s="2">
        <v>2</v>
      </c>
      <c r="AA13" s="2">
        <v>3</v>
      </c>
      <c r="AB13" s="2">
        <v>4</v>
      </c>
      <c r="AC13" s="2">
        <v>5</v>
      </c>
      <c r="AD13" s="2">
        <v>6</v>
      </c>
      <c r="AE13" s="2">
        <v>7</v>
      </c>
      <c r="AF13" s="2">
        <v>8</v>
      </c>
      <c r="AG13" s="2">
        <v>9</v>
      </c>
      <c r="AH13" s="2">
        <v>10</v>
      </c>
      <c r="AI13" s="2">
        <v>11</v>
      </c>
      <c r="AJ13" s="2">
        <v>12</v>
      </c>
      <c r="AK13" s="2">
        <v>5</v>
      </c>
      <c r="AL13" s="2">
        <v>0</v>
      </c>
    </row>
    <row r="14" spans="1:38" x14ac:dyDescent="0.2">
      <c r="A14" t="s">
        <v>40</v>
      </c>
      <c r="B14">
        <v>6</v>
      </c>
      <c r="C14">
        <v>4</v>
      </c>
      <c r="D14">
        <v>4252</v>
      </c>
      <c r="E14">
        <v>242</v>
      </c>
      <c r="F14">
        <v>3.6966942148760298</v>
      </c>
      <c r="G14">
        <v>2.1</v>
      </c>
      <c r="H14">
        <v>351.87736625514401</v>
      </c>
      <c r="I14">
        <v>84</v>
      </c>
      <c r="J14">
        <v>38.377598926895097</v>
      </c>
      <c r="K14">
        <v>26</v>
      </c>
      <c r="L14">
        <v>0</v>
      </c>
      <c r="M14">
        <v>252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40</v>
      </c>
      <c r="B15">
        <v>6</v>
      </c>
      <c r="C15">
        <v>5</v>
      </c>
      <c r="D15">
        <v>6356</v>
      </c>
      <c r="E15">
        <v>392</v>
      </c>
      <c r="F15">
        <v>3.5607142857142899</v>
      </c>
      <c r="G15">
        <v>2.4</v>
      </c>
      <c r="H15">
        <v>216.297709923664</v>
      </c>
      <c r="I15">
        <v>27.4</v>
      </c>
      <c r="J15">
        <v>55.103739790801299</v>
      </c>
      <c r="K15">
        <v>46</v>
      </c>
      <c r="L15">
        <v>-1</v>
      </c>
      <c r="M15">
        <v>254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40</v>
      </c>
      <c r="B16">
        <v>6</v>
      </c>
      <c r="C16">
        <v>6</v>
      </c>
      <c r="D16">
        <v>2661</v>
      </c>
      <c r="E16">
        <v>94</v>
      </c>
      <c r="F16">
        <v>5.7489361702127697</v>
      </c>
      <c r="G16">
        <v>4.0999999999999996</v>
      </c>
      <c r="H16">
        <v>903.79368421052595</v>
      </c>
      <c r="I16">
        <v>26</v>
      </c>
      <c r="J16">
        <v>55.939304219096996</v>
      </c>
      <c r="K16">
        <v>46</v>
      </c>
      <c r="L16">
        <v>0</v>
      </c>
      <c r="M16">
        <v>219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40</v>
      </c>
      <c r="B17">
        <v>6</v>
      </c>
      <c r="C17">
        <v>10</v>
      </c>
      <c r="D17">
        <v>1653</v>
      </c>
      <c r="E17">
        <v>199</v>
      </c>
      <c r="F17">
        <v>1.7547738693467301</v>
      </c>
      <c r="G17">
        <v>1</v>
      </c>
      <c r="H17">
        <v>430.25799999999998</v>
      </c>
      <c r="I17">
        <v>37.5</v>
      </c>
      <c r="J17">
        <v>34.120847651775499</v>
      </c>
      <c r="K17">
        <v>29</v>
      </c>
      <c r="L17">
        <v>0</v>
      </c>
      <c r="M17">
        <v>141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40</v>
      </c>
      <c r="B18">
        <v>6</v>
      </c>
      <c r="C18">
        <v>11</v>
      </c>
      <c r="D18">
        <v>3256</v>
      </c>
      <c r="E18">
        <v>289</v>
      </c>
      <c r="F18">
        <v>2.39584775086505</v>
      </c>
      <c r="G18">
        <v>1</v>
      </c>
      <c r="H18">
        <v>295.54620689655201</v>
      </c>
      <c r="I18">
        <v>56.4</v>
      </c>
      <c r="J18">
        <v>49.458405545927199</v>
      </c>
      <c r="K18">
        <v>42</v>
      </c>
      <c r="L18">
        <v>-1</v>
      </c>
      <c r="M18">
        <v>241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40</v>
      </c>
      <c r="B19">
        <v>6</v>
      </c>
      <c r="C19">
        <v>12</v>
      </c>
      <c r="D19">
        <v>894</v>
      </c>
      <c r="E19">
        <v>120</v>
      </c>
      <c r="F19">
        <v>1.575</v>
      </c>
      <c r="G19">
        <v>0.8</v>
      </c>
      <c r="H19">
        <v>712.49421487603297</v>
      </c>
      <c r="I19">
        <v>159.6</v>
      </c>
      <c r="J19">
        <v>32.066666666666698</v>
      </c>
      <c r="K19">
        <v>24</v>
      </c>
      <c r="L19">
        <v>0</v>
      </c>
      <c r="M19">
        <v>202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40</v>
      </c>
      <c r="B20">
        <v>4</v>
      </c>
      <c r="C20">
        <v>4</v>
      </c>
      <c r="D20">
        <v>5936</v>
      </c>
      <c r="E20">
        <v>323</v>
      </c>
      <c r="F20">
        <v>3.93498452012384</v>
      </c>
      <c r="G20">
        <v>2.6</v>
      </c>
      <c r="H20">
        <v>262.74567901234599</v>
      </c>
      <c r="I20">
        <v>32.299999999999997</v>
      </c>
      <c r="J20">
        <v>63.775609756097502</v>
      </c>
      <c r="K20">
        <v>56</v>
      </c>
      <c r="L20">
        <v>-48</v>
      </c>
      <c r="M20">
        <v>358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40</v>
      </c>
      <c r="B21">
        <v>4</v>
      </c>
      <c r="C21">
        <v>5</v>
      </c>
      <c r="D21">
        <v>2928</v>
      </c>
      <c r="E21">
        <v>79</v>
      </c>
      <c r="F21">
        <v>7.7468354430379698</v>
      </c>
      <c r="G21">
        <v>3</v>
      </c>
      <c r="H21">
        <v>1085.9316455696201</v>
      </c>
      <c r="I21">
        <v>10</v>
      </c>
      <c r="J21">
        <v>106.390849673202</v>
      </c>
      <c r="K21">
        <v>90</v>
      </c>
      <c r="L21">
        <v>-63</v>
      </c>
      <c r="M21">
        <v>377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40</v>
      </c>
      <c r="B22">
        <v>4</v>
      </c>
      <c r="C22">
        <v>6</v>
      </c>
      <c r="D22">
        <v>5746</v>
      </c>
      <c r="E22">
        <v>283</v>
      </c>
      <c r="F22">
        <v>4.4876325088339204</v>
      </c>
      <c r="G22">
        <v>3.2</v>
      </c>
      <c r="H22">
        <v>299.75563380281699</v>
      </c>
      <c r="I22">
        <v>19.7</v>
      </c>
      <c r="J22">
        <v>87.863937007873702</v>
      </c>
      <c r="K22">
        <v>63</v>
      </c>
      <c r="L22">
        <v>-12</v>
      </c>
      <c r="M22">
        <v>496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40</v>
      </c>
      <c r="B23">
        <v>4</v>
      </c>
      <c r="C23">
        <v>10</v>
      </c>
      <c r="D23">
        <v>7052</v>
      </c>
      <c r="E23">
        <v>279</v>
      </c>
      <c r="F23">
        <v>5.6007168458781402</v>
      </c>
      <c r="G23">
        <v>3.2</v>
      </c>
      <c r="H23">
        <v>302.99285714285702</v>
      </c>
      <c r="I23">
        <v>27.6</v>
      </c>
      <c r="J23">
        <v>83.513503135800306</v>
      </c>
      <c r="K23">
        <v>71</v>
      </c>
      <c r="L23">
        <v>-116</v>
      </c>
      <c r="M23">
        <v>344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40</v>
      </c>
      <c r="B24">
        <v>4</v>
      </c>
      <c r="C24">
        <v>11</v>
      </c>
      <c r="D24">
        <v>2393</v>
      </c>
      <c r="E24">
        <v>269</v>
      </c>
      <c r="F24">
        <v>2.1182156133829002</v>
      </c>
      <c r="G24">
        <v>1</v>
      </c>
      <c r="H24">
        <v>317.89185185185198</v>
      </c>
      <c r="I24">
        <v>23.4</v>
      </c>
      <c r="J24">
        <v>38.817830817830703</v>
      </c>
      <c r="K24">
        <v>28</v>
      </c>
      <c r="L24">
        <v>-2</v>
      </c>
      <c r="M24">
        <v>302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40</v>
      </c>
      <c r="B25">
        <v>4</v>
      </c>
      <c r="C25">
        <v>12</v>
      </c>
      <c r="D25">
        <v>8290</v>
      </c>
      <c r="E25">
        <v>558</v>
      </c>
      <c r="F25">
        <v>3.51720430107527</v>
      </c>
      <c r="G25">
        <v>2.2000000000000002</v>
      </c>
      <c r="H25">
        <v>151.05187835420401</v>
      </c>
      <c r="I25">
        <v>21.2</v>
      </c>
      <c r="J25">
        <v>51.384693773565999</v>
      </c>
      <c r="K25">
        <v>41</v>
      </c>
      <c r="L25">
        <v>-3</v>
      </c>
      <c r="M25">
        <v>269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s="2" customFormat="1" x14ac:dyDescent="0.2">
      <c r="A26" s="2" t="s">
        <v>40</v>
      </c>
      <c r="B26" s="2">
        <v>5</v>
      </c>
      <c r="C26" s="2">
        <v>4</v>
      </c>
      <c r="D26" s="2">
        <v>2</v>
      </c>
      <c r="E26" s="2">
        <v>1</v>
      </c>
      <c r="F26" s="2">
        <v>0.4</v>
      </c>
      <c r="G26" s="2">
        <v>0.4</v>
      </c>
      <c r="H26" s="2">
        <v>43200</v>
      </c>
      <c r="I26" s="2">
        <v>43200</v>
      </c>
      <c r="J26" s="2">
        <v>242</v>
      </c>
      <c r="K26" s="2">
        <v>242</v>
      </c>
      <c r="L26" s="2">
        <v>183</v>
      </c>
      <c r="M26" s="2">
        <v>301</v>
      </c>
      <c r="N26" s="2">
        <v>0</v>
      </c>
      <c r="O26" s="2">
        <v>0</v>
      </c>
      <c r="P26" s="2">
        <v>3</v>
      </c>
      <c r="Q26" s="2">
        <v>10</v>
      </c>
      <c r="R26" s="2">
        <v>10</v>
      </c>
      <c r="S26" s="2">
        <v>0</v>
      </c>
      <c r="T26" s="2">
        <v>10</v>
      </c>
      <c r="U26" s="2">
        <v>1</v>
      </c>
      <c r="V26" s="2">
        <v>1</v>
      </c>
      <c r="W26" s="2">
        <v>5</v>
      </c>
      <c r="X26" s="2">
        <v>1</v>
      </c>
      <c r="Y26" s="2">
        <v>1</v>
      </c>
      <c r="Z26" s="2">
        <v>2</v>
      </c>
      <c r="AA26" s="2">
        <v>3</v>
      </c>
      <c r="AB26" s="2">
        <v>4</v>
      </c>
      <c r="AC26" s="2">
        <v>5</v>
      </c>
      <c r="AD26" s="2">
        <v>6</v>
      </c>
      <c r="AE26" s="2">
        <v>7</v>
      </c>
      <c r="AF26" s="2">
        <v>8</v>
      </c>
      <c r="AG26" s="2">
        <v>9</v>
      </c>
      <c r="AH26" s="2">
        <v>10</v>
      </c>
      <c r="AI26" s="2">
        <v>11</v>
      </c>
      <c r="AJ26" s="2">
        <v>12</v>
      </c>
      <c r="AK26" s="2">
        <v>5</v>
      </c>
      <c r="AL26" s="2">
        <v>0</v>
      </c>
    </row>
    <row r="27" spans="1:38" x14ac:dyDescent="0.2">
      <c r="A27" t="s">
        <v>40</v>
      </c>
      <c r="B27">
        <v>5</v>
      </c>
      <c r="C27">
        <v>5</v>
      </c>
      <c r="D27">
        <v>15021</v>
      </c>
      <c r="E27">
        <v>352</v>
      </c>
      <c r="F27">
        <v>8.8687500000000004</v>
      </c>
      <c r="G27">
        <v>6.5</v>
      </c>
      <c r="H27">
        <v>235.91671388102</v>
      </c>
      <c r="I27">
        <v>35</v>
      </c>
      <c r="J27">
        <v>87.743417259273897</v>
      </c>
      <c r="K27">
        <v>85</v>
      </c>
      <c r="L27">
        <v>-61</v>
      </c>
      <c r="M27">
        <v>371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40</v>
      </c>
      <c r="B28">
        <v>5</v>
      </c>
      <c r="C28">
        <v>6</v>
      </c>
      <c r="D28">
        <v>16048</v>
      </c>
      <c r="E28">
        <v>306</v>
      </c>
      <c r="F28">
        <v>10.736601307189501</v>
      </c>
      <c r="G28">
        <v>7.4</v>
      </c>
      <c r="H28">
        <v>270.73289902280101</v>
      </c>
      <c r="I28">
        <v>28.8</v>
      </c>
      <c r="J28">
        <v>104.72946977537001</v>
      </c>
      <c r="K28">
        <v>104</v>
      </c>
      <c r="L28">
        <v>-69</v>
      </c>
      <c r="M28">
        <v>461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40</v>
      </c>
      <c r="B29">
        <v>5</v>
      </c>
      <c r="C29">
        <v>10</v>
      </c>
      <c r="D29">
        <v>4033</v>
      </c>
      <c r="E29">
        <v>213</v>
      </c>
      <c r="F29">
        <v>4.2122065727699498</v>
      </c>
      <c r="G29">
        <v>2</v>
      </c>
      <c r="H29">
        <v>399.54766355140202</v>
      </c>
      <c r="I29">
        <v>27.1</v>
      </c>
      <c r="J29">
        <v>84.493758359339097</v>
      </c>
      <c r="K29">
        <v>64</v>
      </c>
      <c r="L29">
        <v>-2</v>
      </c>
      <c r="M29">
        <v>374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40</v>
      </c>
      <c r="B30">
        <v>5</v>
      </c>
      <c r="C30">
        <v>11</v>
      </c>
      <c r="D30">
        <v>3252</v>
      </c>
      <c r="E30">
        <v>145</v>
      </c>
      <c r="F30">
        <v>4.8634482758620701</v>
      </c>
      <c r="G30">
        <v>3</v>
      </c>
      <c r="H30">
        <v>586.95342465753401</v>
      </c>
      <c r="I30">
        <v>42</v>
      </c>
      <c r="J30">
        <v>68.066364152013605</v>
      </c>
      <c r="K30">
        <v>64</v>
      </c>
      <c r="L30">
        <v>-1</v>
      </c>
      <c r="M30">
        <v>202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40</v>
      </c>
      <c r="B31">
        <v>5</v>
      </c>
      <c r="C31">
        <v>12</v>
      </c>
      <c r="D31">
        <v>8838</v>
      </c>
      <c r="E31">
        <v>260</v>
      </c>
      <c r="F31">
        <v>7.1384615384615397</v>
      </c>
      <c r="G31">
        <v>4.4000000000000004</v>
      </c>
      <c r="H31">
        <v>323.92490421455898</v>
      </c>
      <c r="I31">
        <v>16.2</v>
      </c>
      <c r="J31">
        <v>74.469396551724103</v>
      </c>
      <c r="K31">
        <v>69</v>
      </c>
      <c r="L31">
        <v>-40</v>
      </c>
      <c r="M31">
        <v>289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40</v>
      </c>
      <c r="B32">
        <v>6</v>
      </c>
      <c r="C32">
        <v>4</v>
      </c>
      <c r="D32">
        <v>5316</v>
      </c>
      <c r="E32">
        <v>277</v>
      </c>
      <c r="F32">
        <v>4.0931407942238298</v>
      </c>
      <c r="G32">
        <v>3.2</v>
      </c>
      <c r="H32">
        <v>306.714388489209</v>
      </c>
      <c r="I32">
        <v>37.799999999999997</v>
      </c>
      <c r="J32">
        <v>69.859587228788001</v>
      </c>
      <c r="K32">
        <v>59</v>
      </c>
      <c r="L32">
        <v>0</v>
      </c>
      <c r="M32">
        <v>312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40</v>
      </c>
      <c r="B33">
        <v>6</v>
      </c>
      <c r="C33">
        <v>5</v>
      </c>
      <c r="D33">
        <v>3154</v>
      </c>
      <c r="E33">
        <v>167</v>
      </c>
      <c r="F33">
        <v>4.0251497005988002</v>
      </c>
      <c r="G33">
        <v>2.8</v>
      </c>
      <c r="H33">
        <v>510.28690476190502</v>
      </c>
      <c r="I33">
        <v>93.3</v>
      </c>
      <c r="J33">
        <v>45.669443617970799</v>
      </c>
      <c r="K33">
        <v>39</v>
      </c>
      <c r="L33">
        <v>-1</v>
      </c>
      <c r="M33">
        <v>227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40</v>
      </c>
      <c r="B34">
        <v>6</v>
      </c>
      <c r="C34">
        <v>6</v>
      </c>
      <c r="D34">
        <v>5030</v>
      </c>
      <c r="E34">
        <v>214</v>
      </c>
      <c r="F34">
        <v>5.0457943925233604</v>
      </c>
      <c r="G34">
        <v>3.4</v>
      </c>
      <c r="H34">
        <v>396.84</v>
      </c>
      <c r="I34">
        <v>19.8</v>
      </c>
      <c r="J34">
        <v>78.172994999074206</v>
      </c>
      <c r="K34">
        <v>70</v>
      </c>
      <c r="L34">
        <v>-4</v>
      </c>
      <c r="M34">
        <v>300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40</v>
      </c>
      <c r="B35">
        <v>6</v>
      </c>
      <c r="C35">
        <v>10</v>
      </c>
      <c r="D35">
        <v>5927</v>
      </c>
      <c r="E35">
        <v>232</v>
      </c>
      <c r="F35">
        <v>5.7051724137931004</v>
      </c>
      <c r="G35">
        <v>2.8</v>
      </c>
      <c r="H35">
        <v>366.71034482758603</v>
      </c>
      <c r="I35">
        <v>14.4</v>
      </c>
      <c r="J35">
        <v>55.299939558778803</v>
      </c>
      <c r="K35">
        <v>47</v>
      </c>
      <c r="L35">
        <v>-44</v>
      </c>
      <c r="M35">
        <v>260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40</v>
      </c>
      <c r="B36">
        <v>6</v>
      </c>
      <c r="C36">
        <v>11</v>
      </c>
      <c r="D36">
        <v>5116</v>
      </c>
      <c r="E36">
        <v>256</v>
      </c>
      <c r="F36">
        <v>4.3578124999999996</v>
      </c>
      <c r="G36">
        <v>2.6</v>
      </c>
      <c r="H36">
        <v>331.84747081712101</v>
      </c>
      <c r="I36">
        <v>16.8</v>
      </c>
      <c r="J36">
        <v>45.925421297956397</v>
      </c>
      <c r="K36">
        <v>36</v>
      </c>
      <c r="L36">
        <v>-64</v>
      </c>
      <c r="M36">
        <v>272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40</v>
      </c>
      <c r="B37">
        <v>6</v>
      </c>
      <c r="C37">
        <v>12</v>
      </c>
      <c r="D37">
        <v>5412</v>
      </c>
      <c r="E37">
        <v>244</v>
      </c>
      <c r="F37">
        <v>4.6934426229508199</v>
      </c>
      <c r="G37">
        <v>3.6</v>
      </c>
      <c r="H37">
        <v>347.980408163265</v>
      </c>
      <c r="I37">
        <v>59.4</v>
      </c>
      <c r="J37">
        <v>58.978344393992302</v>
      </c>
      <c r="K37">
        <v>52</v>
      </c>
      <c r="L37">
        <v>-1</v>
      </c>
      <c r="M37">
        <v>238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42</v>
      </c>
      <c r="D39" s="5">
        <f>AVERAGE(D3:D11,D14:D25,D27:D37)</f>
        <v>4398.71875</v>
      </c>
      <c r="E39" s="5">
        <f t="shared" ref="E39:G39" si="0">AVERAGE(E3:E11,E14:E25,E27:E37)</f>
        <v>208.5625</v>
      </c>
      <c r="F39" s="5">
        <f t="shared" si="0"/>
        <v>4.1701684685285247</v>
      </c>
      <c r="G39" s="5">
        <f t="shared" si="0"/>
        <v>2.5156249999999996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D6E5-5AF6-F84E-83FC-56A10AD32B00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38</v>
      </c>
      <c r="B2">
        <v>4</v>
      </c>
      <c r="C2">
        <v>1</v>
      </c>
      <c r="D2">
        <v>3847</v>
      </c>
      <c r="E2">
        <v>259</v>
      </c>
      <c r="F2">
        <v>3.4154440154440202</v>
      </c>
      <c r="G2">
        <v>2.6</v>
      </c>
      <c r="H2">
        <v>330.17760617760598</v>
      </c>
      <c r="I2">
        <v>20.6</v>
      </c>
      <c r="J2">
        <v>50.515939407641703</v>
      </c>
      <c r="K2">
        <v>38</v>
      </c>
      <c r="L2">
        <v>-9</v>
      </c>
      <c r="M2">
        <v>310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38</v>
      </c>
      <c r="B3">
        <v>4</v>
      </c>
      <c r="C3">
        <v>2</v>
      </c>
      <c r="D3">
        <v>2457</v>
      </c>
      <c r="E3">
        <v>210</v>
      </c>
      <c r="F3">
        <v>2.5961904761904799</v>
      </c>
      <c r="G3">
        <v>2</v>
      </c>
      <c r="H3">
        <v>406.89763033175399</v>
      </c>
      <c r="I3">
        <v>31.4</v>
      </c>
      <c r="J3">
        <v>49.944240645634601</v>
      </c>
      <c r="K3">
        <v>35</v>
      </c>
      <c r="L3">
        <v>0</v>
      </c>
      <c r="M3">
        <v>270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38</v>
      </c>
      <c r="B4">
        <v>4</v>
      </c>
      <c r="C4">
        <v>3</v>
      </c>
      <c r="D4">
        <v>1539</v>
      </c>
      <c r="E4">
        <v>115</v>
      </c>
      <c r="F4">
        <v>2.9843478260869598</v>
      </c>
      <c r="G4">
        <v>2</v>
      </c>
      <c r="H4">
        <v>741.87413793103497</v>
      </c>
      <c r="I4">
        <v>26.1</v>
      </c>
      <c r="J4">
        <v>41.758741258741303</v>
      </c>
      <c r="K4">
        <v>32</v>
      </c>
      <c r="L4">
        <v>-1</v>
      </c>
      <c r="M4">
        <v>190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38</v>
      </c>
      <c r="B5">
        <v>4</v>
      </c>
      <c r="C5">
        <v>7</v>
      </c>
      <c r="D5">
        <v>33307</v>
      </c>
      <c r="E5">
        <v>762</v>
      </c>
      <c r="F5">
        <v>9.2902887139107602</v>
      </c>
      <c r="G5">
        <v>5.4</v>
      </c>
      <c r="H5">
        <v>103.959895150721</v>
      </c>
      <c r="I5">
        <v>6.4</v>
      </c>
      <c r="J5">
        <v>75.577466380385005</v>
      </c>
      <c r="K5">
        <v>75</v>
      </c>
      <c r="L5">
        <v>-93</v>
      </c>
      <c r="M5">
        <v>305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38</v>
      </c>
      <c r="B6">
        <v>4</v>
      </c>
      <c r="C6">
        <v>8</v>
      </c>
      <c r="D6">
        <v>15024</v>
      </c>
      <c r="E6">
        <v>293</v>
      </c>
      <c r="F6">
        <v>4.0443069306930699</v>
      </c>
      <c r="G6">
        <v>3.3</v>
      </c>
      <c r="H6">
        <v>102.759950556242</v>
      </c>
      <c r="I6">
        <v>8</v>
      </c>
      <c r="J6">
        <v>38.083664850969498</v>
      </c>
      <c r="K6">
        <v>32</v>
      </c>
      <c r="L6">
        <v>-25</v>
      </c>
      <c r="M6">
        <v>206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38</v>
      </c>
      <c r="B7">
        <v>4</v>
      </c>
      <c r="C7">
        <v>9</v>
      </c>
      <c r="D7">
        <v>21722</v>
      </c>
      <c r="E7">
        <v>503</v>
      </c>
      <c r="F7">
        <v>9.1705765407554694</v>
      </c>
      <c r="G7">
        <v>5.4</v>
      </c>
      <c r="H7">
        <v>162.27738095238101</v>
      </c>
      <c r="I7">
        <v>16.7</v>
      </c>
      <c r="J7">
        <v>70.676768990633803</v>
      </c>
      <c r="K7">
        <v>67</v>
      </c>
      <c r="L7">
        <v>-55</v>
      </c>
      <c r="M7">
        <v>273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38</v>
      </c>
      <c r="B8">
        <v>5</v>
      </c>
      <c r="C8">
        <v>1</v>
      </c>
      <c r="D8">
        <v>1974</v>
      </c>
      <c r="E8">
        <v>143</v>
      </c>
      <c r="F8">
        <v>2.9734265734265701</v>
      </c>
      <c r="G8">
        <v>1.6</v>
      </c>
      <c r="H8">
        <v>597.04861111111097</v>
      </c>
      <c r="I8">
        <v>39.9</v>
      </c>
      <c r="J8">
        <v>41.494355597366003</v>
      </c>
      <c r="K8">
        <v>32</v>
      </c>
      <c r="L8">
        <v>-2</v>
      </c>
      <c r="M8">
        <v>144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5</v>
      </c>
      <c r="C9">
        <v>2</v>
      </c>
      <c r="D9">
        <v>8294</v>
      </c>
      <c r="E9">
        <v>357</v>
      </c>
      <c r="F9">
        <v>4.8627450980392197</v>
      </c>
      <c r="G9">
        <v>4.5999999999999996</v>
      </c>
      <c r="H9">
        <v>236.49217877095001</v>
      </c>
      <c r="I9">
        <v>27.9</v>
      </c>
      <c r="J9">
        <v>53.911981566820501</v>
      </c>
      <c r="K9">
        <v>52</v>
      </c>
      <c r="L9">
        <v>0</v>
      </c>
      <c r="M9">
        <v>197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5</v>
      </c>
      <c r="C10">
        <v>3</v>
      </c>
      <c r="D10">
        <v>1999</v>
      </c>
      <c r="E10">
        <v>133</v>
      </c>
      <c r="F10">
        <v>3.20902255639098</v>
      </c>
      <c r="G10">
        <v>1.6</v>
      </c>
      <c r="H10">
        <v>641.59253731343301</v>
      </c>
      <c r="I10">
        <v>30.8</v>
      </c>
      <c r="J10">
        <v>57.0257731958758</v>
      </c>
      <c r="K10">
        <v>40</v>
      </c>
      <c r="L10">
        <v>0</v>
      </c>
      <c r="M10">
        <v>344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38</v>
      </c>
      <c r="B11">
        <v>5</v>
      </c>
      <c r="C11">
        <v>7</v>
      </c>
      <c r="D11">
        <v>10804</v>
      </c>
      <c r="E11">
        <v>342</v>
      </c>
      <c r="F11">
        <v>6.7619883040935704</v>
      </c>
      <c r="G11">
        <v>4</v>
      </c>
      <c r="H11">
        <v>245.153352769679</v>
      </c>
      <c r="I11">
        <v>18.8</v>
      </c>
      <c r="J11">
        <v>53.847012021101797</v>
      </c>
      <c r="K11">
        <v>49</v>
      </c>
      <c r="L11">
        <v>-40</v>
      </c>
      <c r="M11">
        <v>203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38</v>
      </c>
      <c r="B12">
        <v>5</v>
      </c>
      <c r="C12">
        <v>8</v>
      </c>
      <c r="D12">
        <v>20490</v>
      </c>
      <c r="E12">
        <v>452</v>
      </c>
      <c r="F12">
        <v>9.8699115044247794</v>
      </c>
      <c r="G12">
        <v>5.3</v>
      </c>
      <c r="H12">
        <v>180.88079470198701</v>
      </c>
      <c r="I12">
        <v>5.2</v>
      </c>
      <c r="J12">
        <v>55.4312292656682</v>
      </c>
      <c r="K12">
        <v>52</v>
      </c>
      <c r="L12">
        <v>-74</v>
      </c>
      <c r="M12">
        <v>233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s="2" customFormat="1" x14ac:dyDescent="0.2">
      <c r="A13" s="2" t="s">
        <v>38</v>
      </c>
      <c r="B13" s="2">
        <v>5</v>
      </c>
      <c r="C13" s="2">
        <v>9</v>
      </c>
      <c r="D13" s="2">
        <v>88</v>
      </c>
      <c r="E13" s="2">
        <v>11</v>
      </c>
      <c r="F13" s="2">
        <v>1.63636363636364</v>
      </c>
      <c r="G13" s="2">
        <v>1.2</v>
      </c>
      <c r="H13" s="2">
        <v>7198.5166666666701</v>
      </c>
      <c r="I13" s="2">
        <v>212.9</v>
      </c>
      <c r="J13" s="2">
        <v>20</v>
      </c>
      <c r="K13" s="2">
        <v>18</v>
      </c>
      <c r="L13" s="2">
        <v>6</v>
      </c>
      <c r="M13" s="2">
        <v>51</v>
      </c>
      <c r="N13" s="2">
        <v>0</v>
      </c>
      <c r="O13" s="2">
        <v>0</v>
      </c>
      <c r="P13" s="2">
        <v>3</v>
      </c>
      <c r="Q13" s="2">
        <v>10</v>
      </c>
      <c r="R13" s="2">
        <v>10</v>
      </c>
      <c r="S13" s="2">
        <v>0</v>
      </c>
      <c r="T13" s="2">
        <v>10</v>
      </c>
      <c r="U13" s="2">
        <v>1</v>
      </c>
      <c r="V13" s="2">
        <v>1</v>
      </c>
      <c r="W13" s="2">
        <v>5</v>
      </c>
      <c r="X13" s="2">
        <v>1</v>
      </c>
      <c r="Y13" s="2">
        <v>1</v>
      </c>
      <c r="Z13" s="2">
        <v>2</v>
      </c>
      <c r="AA13" s="2">
        <v>3</v>
      </c>
      <c r="AB13" s="2">
        <v>4</v>
      </c>
      <c r="AC13" s="2">
        <v>5</v>
      </c>
      <c r="AD13" s="2">
        <v>6</v>
      </c>
      <c r="AE13" s="2">
        <v>7</v>
      </c>
      <c r="AF13" s="2">
        <v>8</v>
      </c>
      <c r="AG13" s="2">
        <v>9</v>
      </c>
      <c r="AH13" s="2">
        <v>10</v>
      </c>
      <c r="AI13" s="2">
        <v>11</v>
      </c>
      <c r="AJ13" s="2">
        <v>12</v>
      </c>
      <c r="AK13" s="2">
        <v>5</v>
      </c>
      <c r="AL13" s="2">
        <v>0</v>
      </c>
    </row>
    <row r="14" spans="1:38" x14ac:dyDescent="0.2">
      <c r="A14" t="s">
        <v>38</v>
      </c>
      <c r="B14">
        <v>6</v>
      </c>
      <c r="C14">
        <v>1</v>
      </c>
      <c r="D14">
        <v>3142</v>
      </c>
      <c r="E14">
        <v>239</v>
      </c>
      <c r="F14">
        <v>3.0025104602510502</v>
      </c>
      <c r="G14">
        <v>1.8</v>
      </c>
      <c r="H14">
        <v>357.011666666667</v>
      </c>
      <c r="I14">
        <v>25.6</v>
      </c>
      <c r="J14">
        <v>35.450947603121399</v>
      </c>
      <c r="K14">
        <v>28</v>
      </c>
      <c r="L14">
        <v>-1</v>
      </c>
      <c r="M14">
        <v>280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38</v>
      </c>
      <c r="B15">
        <v>6</v>
      </c>
      <c r="C15">
        <v>2</v>
      </c>
      <c r="D15">
        <v>4799</v>
      </c>
      <c r="E15">
        <v>344</v>
      </c>
      <c r="F15">
        <v>3.1046511627907001</v>
      </c>
      <c r="G15">
        <v>2.2000000000000002</v>
      </c>
      <c r="H15">
        <v>247.340289855072</v>
      </c>
      <c r="I15">
        <v>27.4</v>
      </c>
      <c r="J15">
        <v>35.282958801498303</v>
      </c>
      <c r="K15">
        <v>28</v>
      </c>
      <c r="L15">
        <v>-1</v>
      </c>
      <c r="M15">
        <v>197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38</v>
      </c>
      <c r="B16">
        <v>6</v>
      </c>
      <c r="C16">
        <v>3</v>
      </c>
      <c r="D16">
        <v>6639</v>
      </c>
      <c r="E16">
        <v>316</v>
      </c>
      <c r="F16">
        <v>4.64620253164557</v>
      </c>
      <c r="G16">
        <v>3.8</v>
      </c>
      <c r="H16">
        <v>267.92492113564703</v>
      </c>
      <c r="I16">
        <v>23.2</v>
      </c>
      <c r="J16">
        <v>39.636697997548303</v>
      </c>
      <c r="K16">
        <v>32</v>
      </c>
      <c r="L16">
        <v>-1</v>
      </c>
      <c r="M16">
        <v>581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38</v>
      </c>
      <c r="B17">
        <v>6</v>
      </c>
      <c r="C17">
        <v>7</v>
      </c>
      <c r="D17">
        <v>34739</v>
      </c>
      <c r="E17">
        <v>94</v>
      </c>
      <c r="F17">
        <v>8.0687912087912093</v>
      </c>
      <c r="G17">
        <v>5.2</v>
      </c>
      <c r="H17">
        <v>86.781339187705797</v>
      </c>
      <c r="I17">
        <v>5.4</v>
      </c>
      <c r="J17">
        <v>66.361343393347497</v>
      </c>
      <c r="K17">
        <v>64</v>
      </c>
      <c r="L17">
        <v>-81</v>
      </c>
      <c r="M17">
        <v>665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6</v>
      </c>
      <c r="C18">
        <v>8</v>
      </c>
      <c r="D18">
        <v>26789</v>
      </c>
      <c r="E18">
        <v>107</v>
      </c>
      <c r="F18">
        <v>6.9302663438256698</v>
      </c>
      <c r="G18">
        <v>5.4</v>
      </c>
      <c r="H18">
        <v>97.552599758162003</v>
      </c>
      <c r="I18">
        <v>4.4000000000000004</v>
      </c>
      <c r="J18">
        <v>49.6261616938014</v>
      </c>
      <c r="K18">
        <v>48</v>
      </c>
      <c r="L18">
        <v>-38</v>
      </c>
      <c r="M18">
        <v>574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6</v>
      </c>
      <c r="C19">
        <v>9</v>
      </c>
      <c r="D19">
        <v>30079</v>
      </c>
      <c r="E19">
        <v>286</v>
      </c>
      <c r="F19">
        <v>6.0459706959707002</v>
      </c>
      <c r="G19">
        <v>3.8</v>
      </c>
      <c r="H19">
        <v>73.008417200365997</v>
      </c>
      <c r="I19">
        <v>4.4000000000000004</v>
      </c>
      <c r="J19">
        <v>43.595044076220901</v>
      </c>
      <c r="K19">
        <v>40</v>
      </c>
      <c r="L19">
        <v>-54</v>
      </c>
      <c r="M19">
        <v>245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38</v>
      </c>
      <c r="B20">
        <v>1</v>
      </c>
      <c r="C20">
        <v>4</v>
      </c>
      <c r="D20">
        <v>18824</v>
      </c>
      <c r="E20">
        <v>379</v>
      </c>
      <c r="F20">
        <v>10.5788918205805</v>
      </c>
      <c r="G20">
        <v>4.5999999999999996</v>
      </c>
      <c r="H20">
        <v>217.38627968337701</v>
      </c>
      <c r="I20">
        <v>4.5999999999999996</v>
      </c>
      <c r="J20">
        <v>116.356512196341</v>
      </c>
      <c r="K20">
        <v>111</v>
      </c>
      <c r="L20">
        <v>-156</v>
      </c>
      <c r="M20">
        <v>535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38</v>
      </c>
      <c r="B21">
        <v>1</v>
      </c>
      <c r="C21">
        <v>5</v>
      </c>
      <c r="D21">
        <v>20561</v>
      </c>
      <c r="E21">
        <v>126</v>
      </c>
      <c r="F21">
        <v>4.5522821576763501</v>
      </c>
      <c r="G21">
        <v>3.4</v>
      </c>
      <c r="H21">
        <v>85.073029045643096</v>
      </c>
      <c r="I21">
        <v>6.1</v>
      </c>
      <c r="J21">
        <v>49.6848965454382</v>
      </c>
      <c r="K21">
        <v>45</v>
      </c>
      <c r="L21">
        <v>-26</v>
      </c>
      <c r="M21">
        <v>290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38</v>
      </c>
      <c r="B22">
        <v>1</v>
      </c>
      <c r="C22">
        <v>6</v>
      </c>
      <c r="D22">
        <v>57159</v>
      </c>
      <c r="E22">
        <v>133</v>
      </c>
      <c r="F22">
        <v>6.6181913774973697</v>
      </c>
      <c r="G22">
        <v>3.8</v>
      </c>
      <c r="H22">
        <v>38.786652653704699</v>
      </c>
      <c r="I22">
        <v>3.4</v>
      </c>
      <c r="J22">
        <v>58.3211681151585</v>
      </c>
      <c r="K22">
        <v>51</v>
      </c>
      <c r="L22">
        <v>-111</v>
      </c>
      <c r="M22">
        <v>298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38</v>
      </c>
      <c r="B23">
        <v>1</v>
      </c>
      <c r="C23">
        <v>10</v>
      </c>
      <c r="D23">
        <v>10026</v>
      </c>
      <c r="E23">
        <v>402</v>
      </c>
      <c r="F23">
        <v>5.3134328358209002</v>
      </c>
      <c r="G23">
        <v>4.8</v>
      </c>
      <c r="H23">
        <v>209.08883374689799</v>
      </c>
      <c r="I23">
        <v>39</v>
      </c>
      <c r="J23">
        <v>67.007677902622106</v>
      </c>
      <c r="K23">
        <v>60</v>
      </c>
      <c r="L23">
        <v>-1</v>
      </c>
      <c r="M23">
        <v>286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1</v>
      </c>
      <c r="C24">
        <v>11</v>
      </c>
      <c r="D24">
        <v>3388</v>
      </c>
      <c r="E24">
        <v>168</v>
      </c>
      <c r="F24">
        <v>4.2261904761904798</v>
      </c>
      <c r="G24">
        <v>3.8</v>
      </c>
      <c r="H24">
        <v>507.03431952662697</v>
      </c>
      <c r="I24">
        <v>26.2</v>
      </c>
      <c r="J24">
        <v>94.327887323943301</v>
      </c>
      <c r="K24">
        <v>79</v>
      </c>
      <c r="L24">
        <v>-1</v>
      </c>
      <c r="M24">
        <v>392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1</v>
      </c>
      <c r="C25">
        <v>12</v>
      </c>
      <c r="D25">
        <v>4704</v>
      </c>
      <c r="E25">
        <v>181</v>
      </c>
      <c r="F25">
        <v>5.4011049723756903</v>
      </c>
      <c r="G25">
        <v>4.8</v>
      </c>
      <c r="H25">
        <v>469.34725274725298</v>
      </c>
      <c r="I25">
        <v>35</v>
      </c>
      <c r="J25">
        <v>81.075081833060395</v>
      </c>
      <c r="K25">
        <v>77</v>
      </c>
      <c r="L25">
        <v>-1</v>
      </c>
      <c r="M25">
        <v>392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2</v>
      </c>
      <c r="C26">
        <v>4</v>
      </c>
      <c r="D26">
        <v>17320</v>
      </c>
      <c r="E26">
        <v>467</v>
      </c>
      <c r="F26">
        <v>7.7169164882226999</v>
      </c>
      <c r="G26">
        <v>5.4</v>
      </c>
      <c r="H26">
        <v>176.91196581196601</v>
      </c>
      <c r="I26">
        <v>18.8</v>
      </c>
      <c r="J26">
        <v>79.5670680947851</v>
      </c>
      <c r="K26">
        <v>74</v>
      </c>
      <c r="L26">
        <v>-55</v>
      </c>
      <c r="M26">
        <v>313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38</v>
      </c>
      <c r="B27">
        <v>2</v>
      </c>
      <c r="C27">
        <v>5</v>
      </c>
      <c r="D27">
        <v>636</v>
      </c>
      <c r="E27">
        <v>38</v>
      </c>
      <c r="F27">
        <v>3.4105263157894701</v>
      </c>
      <c r="G27">
        <v>2.9</v>
      </c>
      <c r="H27">
        <v>2212.0256410256402</v>
      </c>
      <c r="I27">
        <v>81</v>
      </c>
      <c r="J27">
        <v>57.723765432098702</v>
      </c>
      <c r="K27">
        <v>52</v>
      </c>
      <c r="L27">
        <v>0</v>
      </c>
      <c r="M27">
        <v>238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38</v>
      </c>
      <c r="B28">
        <v>2</v>
      </c>
      <c r="C28">
        <v>6</v>
      </c>
      <c r="D28">
        <v>9334</v>
      </c>
      <c r="E28">
        <v>258</v>
      </c>
      <c r="F28">
        <v>7.52248062015504</v>
      </c>
      <c r="G28">
        <v>4.9000000000000004</v>
      </c>
      <c r="H28">
        <v>326.09189189189198</v>
      </c>
      <c r="I28">
        <v>14.4</v>
      </c>
      <c r="J28">
        <v>73.261026380873105</v>
      </c>
      <c r="K28">
        <v>67</v>
      </c>
      <c r="L28">
        <v>-54</v>
      </c>
      <c r="M28">
        <v>334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2</v>
      </c>
      <c r="C29">
        <v>10</v>
      </c>
      <c r="D29">
        <v>1649</v>
      </c>
      <c r="E29">
        <v>139</v>
      </c>
      <c r="F29">
        <v>2.49640287769784</v>
      </c>
      <c r="G29">
        <v>1.4</v>
      </c>
      <c r="H29">
        <v>614.65428571428595</v>
      </c>
      <c r="I29">
        <v>32.9</v>
      </c>
      <c r="J29">
        <v>60.398270893372299</v>
      </c>
      <c r="K29">
        <v>47</v>
      </c>
      <c r="L29">
        <v>0</v>
      </c>
      <c r="M29">
        <v>258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2</v>
      </c>
      <c r="C30">
        <v>11</v>
      </c>
      <c r="D30">
        <v>182</v>
      </c>
      <c r="E30">
        <v>27</v>
      </c>
      <c r="F30">
        <v>1.4148148148148101</v>
      </c>
      <c r="G30">
        <v>0.8</v>
      </c>
      <c r="H30">
        <v>3084.3</v>
      </c>
      <c r="I30">
        <v>406.8</v>
      </c>
      <c r="J30">
        <v>31.324607329842902</v>
      </c>
      <c r="K30">
        <v>27</v>
      </c>
      <c r="L30">
        <v>0</v>
      </c>
      <c r="M30">
        <v>121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2</v>
      </c>
      <c r="C31">
        <v>12</v>
      </c>
      <c r="D31">
        <v>1003</v>
      </c>
      <c r="E31">
        <v>175</v>
      </c>
      <c r="F31">
        <v>1.1851428571428599</v>
      </c>
      <c r="G31">
        <v>0.8</v>
      </c>
      <c r="H31">
        <v>489.72272727272701</v>
      </c>
      <c r="I31">
        <v>32.799999999999997</v>
      </c>
      <c r="J31">
        <v>36.257473481195802</v>
      </c>
      <c r="K31">
        <v>30</v>
      </c>
      <c r="L31">
        <v>0</v>
      </c>
      <c r="M31">
        <v>133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3</v>
      </c>
      <c r="C32">
        <v>4</v>
      </c>
      <c r="D32">
        <v>46777</v>
      </c>
      <c r="E32">
        <v>142</v>
      </c>
      <c r="F32">
        <v>7.0785413744740504</v>
      </c>
      <c r="G32">
        <v>5</v>
      </c>
      <c r="H32">
        <v>53.4727400140154</v>
      </c>
      <c r="I32">
        <v>3.2</v>
      </c>
      <c r="J32">
        <v>55.632058648696599</v>
      </c>
      <c r="K32">
        <v>50</v>
      </c>
      <c r="L32">
        <v>-54</v>
      </c>
      <c r="M32">
        <v>369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3</v>
      </c>
      <c r="C33">
        <v>5</v>
      </c>
      <c r="D33">
        <v>45609</v>
      </c>
      <c r="E33">
        <v>47</v>
      </c>
      <c r="F33">
        <v>5.0634502923976603</v>
      </c>
      <c r="G33">
        <v>3.2</v>
      </c>
      <c r="H33">
        <v>37.023575255723301</v>
      </c>
      <c r="I33">
        <v>3.2</v>
      </c>
      <c r="J33">
        <v>42.000904698658701</v>
      </c>
      <c r="K33">
        <v>40</v>
      </c>
      <c r="L33">
        <v>-39</v>
      </c>
      <c r="M33">
        <v>253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38</v>
      </c>
      <c r="B34">
        <v>3</v>
      </c>
      <c r="C34">
        <v>6</v>
      </c>
      <c r="D34">
        <v>75535</v>
      </c>
      <c r="E34">
        <v>72</v>
      </c>
      <c r="F34">
        <v>7.9471716674864696</v>
      </c>
      <c r="G34">
        <v>5</v>
      </c>
      <c r="H34">
        <v>34.534414945919401</v>
      </c>
      <c r="I34">
        <v>3.6</v>
      </c>
      <c r="J34">
        <v>56.255771635118698</v>
      </c>
      <c r="K34">
        <v>54</v>
      </c>
      <c r="L34">
        <v>-62</v>
      </c>
      <c r="M34">
        <v>271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38</v>
      </c>
      <c r="B35">
        <v>3</v>
      </c>
      <c r="C35">
        <v>10</v>
      </c>
      <c r="D35">
        <v>3443</v>
      </c>
      <c r="E35">
        <v>150</v>
      </c>
      <c r="F35">
        <v>4.952</v>
      </c>
      <c r="G35">
        <v>4.2</v>
      </c>
      <c r="H35">
        <v>567.26357615894005</v>
      </c>
      <c r="I35">
        <v>62.8</v>
      </c>
      <c r="J35">
        <v>56.851103931071599</v>
      </c>
      <c r="K35">
        <v>48</v>
      </c>
      <c r="L35">
        <v>0</v>
      </c>
      <c r="M35">
        <v>299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s="2" customFormat="1" x14ac:dyDescent="0.2">
      <c r="A36" s="2" t="s">
        <v>38</v>
      </c>
      <c r="B36" s="2">
        <v>3</v>
      </c>
      <c r="C36" s="2">
        <v>11</v>
      </c>
      <c r="D36" s="2">
        <v>3</v>
      </c>
      <c r="E36" s="2">
        <v>1</v>
      </c>
      <c r="F36" s="2">
        <v>0.6</v>
      </c>
      <c r="G36" s="2">
        <v>0.6</v>
      </c>
      <c r="H36" s="2">
        <v>43199.5</v>
      </c>
      <c r="I36" s="2">
        <v>43199.5</v>
      </c>
      <c r="J36" s="2">
        <v>32.3333333333333</v>
      </c>
      <c r="K36" s="2">
        <v>37</v>
      </c>
      <c r="L36" s="2">
        <v>17</v>
      </c>
      <c r="M36" s="2">
        <v>43</v>
      </c>
      <c r="N36" s="2">
        <v>0</v>
      </c>
      <c r="O36" s="2">
        <v>0</v>
      </c>
      <c r="P36" s="2">
        <v>3</v>
      </c>
      <c r="Q36" s="2">
        <v>10</v>
      </c>
      <c r="R36" s="2">
        <v>10</v>
      </c>
      <c r="S36" s="2">
        <v>0</v>
      </c>
      <c r="T36" s="2">
        <v>10</v>
      </c>
      <c r="U36" s="2">
        <v>1</v>
      </c>
      <c r="V36" s="2">
        <v>1</v>
      </c>
      <c r="W36" s="2">
        <v>5</v>
      </c>
      <c r="X36" s="2">
        <v>1</v>
      </c>
      <c r="Y36" s="2">
        <v>1</v>
      </c>
      <c r="Z36" s="2">
        <v>2</v>
      </c>
      <c r="AA36" s="2">
        <v>3</v>
      </c>
      <c r="AB36" s="2">
        <v>4</v>
      </c>
      <c r="AC36" s="2">
        <v>5</v>
      </c>
      <c r="AD36" s="2">
        <v>6</v>
      </c>
      <c r="AE36" s="2">
        <v>7</v>
      </c>
      <c r="AF36" s="2">
        <v>8</v>
      </c>
      <c r="AG36" s="2">
        <v>9</v>
      </c>
      <c r="AH36" s="2">
        <v>10</v>
      </c>
      <c r="AI36" s="2">
        <v>11</v>
      </c>
      <c r="AJ36" s="2">
        <v>12</v>
      </c>
      <c r="AK36" s="2">
        <v>5</v>
      </c>
      <c r="AL36" s="2">
        <v>0</v>
      </c>
    </row>
    <row r="37" spans="1:38" x14ac:dyDescent="0.2">
      <c r="A37" t="s">
        <v>38</v>
      </c>
      <c r="B37">
        <v>3</v>
      </c>
      <c r="C37">
        <v>12</v>
      </c>
      <c r="D37">
        <v>1265</v>
      </c>
      <c r="E37">
        <v>69</v>
      </c>
      <c r="F37">
        <v>4.0115942028985501</v>
      </c>
      <c r="G37">
        <v>3</v>
      </c>
      <c r="H37">
        <v>1230.3257142857101</v>
      </c>
      <c r="I37">
        <v>63.8</v>
      </c>
      <c r="J37">
        <v>60.629335260115703</v>
      </c>
      <c r="K37">
        <v>44</v>
      </c>
      <c r="L37">
        <v>-1</v>
      </c>
      <c r="M37">
        <v>258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39</v>
      </c>
      <c r="D39" s="5">
        <f>AVERAGE(D2:D12,D14:D35,D37)</f>
        <v>16031.14705882353</v>
      </c>
      <c r="E39" s="5">
        <f t="shared" ref="E39:G39" si="0">AVERAGE(E2:E12,E14:E35,E37)</f>
        <v>233.1764705882353</v>
      </c>
      <c r="F39" s="5">
        <f t="shared" si="0"/>
        <v>5.3078169439397493</v>
      </c>
      <c r="G39" s="5">
        <f t="shared" si="0"/>
        <v>3.5823529411764707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DEB2-5C79-A14B-A193-169C8A97252C}">
  <dimension ref="A1:AL39"/>
  <sheetViews>
    <sheetView tabSelected="1" topLeftCell="A2"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40</v>
      </c>
      <c r="B2">
        <v>1</v>
      </c>
      <c r="C2">
        <v>1</v>
      </c>
      <c r="D2">
        <v>3476</v>
      </c>
      <c r="E2">
        <v>201</v>
      </c>
      <c r="F2">
        <v>3.6049751243781101</v>
      </c>
      <c r="G2">
        <v>3.2</v>
      </c>
      <c r="H2">
        <v>424.13267326732699</v>
      </c>
      <c r="I2">
        <v>28.5</v>
      </c>
      <c r="J2">
        <v>86.597571073695804</v>
      </c>
      <c r="K2">
        <v>71</v>
      </c>
      <c r="L2">
        <v>-2</v>
      </c>
      <c r="M2">
        <v>345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40</v>
      </c>
      <c r="B3">
        <v>1</v>
      </c>
      <c r="C3">
        <v>2</v>
      </c>
      <c r="D3">
        <v>3341</v>
      </c>
      <c r="E3">
        <v>180</v>
      </c>
      <c r="F3">
        <v>3.8844444444444401</v>
      </c>
      <c r="G3">
        <v>3.2</v>
      </c>
      <c r="H3">
        <v>473.48176795580099</v>
      </c>
      <c r="I3">
        <v>35.200000000000003</v>
      </c>
      <c r="J3">
        <v>84.400743707093696</v>
      </c>
      <c r="K3">
        <v>76</v>
      </c>
      <c r="L3">
        <v>-1</v>
      </c>
      <c r="M3">
        <v>294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40</v>
      </c>
      <c r="B4">
        <v>1</v>
      </c>
      <c r="C4">
        <v>3</v>
      </c>
      <c r="D4">
        <v>4539</v>
      </c>
      <c r="E4">
        <v>229</v>
      </c>
      <c r="F4">
        <v>4.0716157205240204</v>
      </c>
      <c r="G4">
        <v>3.2</v>
      </c>
      <c r="H4">
        <v>371.59565217391298</v>
      </c>
      <c r="I4">
        <v>35.700000000000003</v>
      </c>
      <c r="J4">
        <v>83.459888459888205</v>
      </c>
      <c r="K4">
        <v>76</v>
      </c>
      <c r="L4">
        <v>-1</v>
      </c>
      <c r="M4">
        <v>334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40</v>
      </c>
      <c r="B5">
        <v>1</v>
      </c>
      <c r="C5">
        <v>7</v>
      </c>
      <c r="D5">
        <v>6450</v>
      </c>
      <c r="E5">
        <v>187</v>
      </c>
      <c r="F5">
        <v>7.1711229946524</v>
      </c>
      <c r="G5">
        <v>4</v>
      </c>
      <c r="H5">
        <v>452.43829787234</v>
      </c>
      <c r="I5">
        <v>37.4</v>
      </c>
      <c r="J5">
        <v>89.337061894109297</v>
      </c>
      <c r="K5">
        <v>77</v>
      </c>
      <c r="L5">
        <v>-27</v>
      </c>
      <c r="M5">
        <v>474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40</v>
      </c>
      <c r="B6">
        <v>1</v>
      </c>
      <c r="C6">
        <v>8</v>
      </c>
      <c r="D6">
        <v>5966</v>
      </c>
      <c r="E6">
        <v>150</v>
      </c>
      <c r="F6">
        <v>8.1319999999999997</v>
      </c>
      <c r="G6">
        <v>5.4</v>
      </c>
      <c r="H6">
        <v>564.10331125827804</v>
      </c>
      <c r="I6">
        <v>72.400000000000006</v>
      </c>
      <c r="J6">
        <v>133.319232661092</v>
      </c>
      <c r="K6">
        <v>132</v>
      </c>
      <c r="L6">
        <v>0</v>
      </c>
      <c r="M6">
        <v>406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40</v>
      </c>
      <c r="B7">
        <v>1</v>
      </c>
      <c r="C7">
        <v>9</v>
      </c>
      <c r="D7">
        <v>5900</v>
      </c>
      <c r="E7">
        <v>196</v>
      </c>
      <c r="F7">
        <v>6.2755102040816304</v>
      </c>
      <c r="G7">
        <v>5.2</v>
      </c>
      <c r="H7">
        <v>432.33197969543102</v>
      </c>
      <c r="I7">
        <v>42.8</v>
      </c>
      <c r="J7">
        <v>124.35691056910601</v>
      </c>
      <c r="K7">
        <v>113</v>
      </c>
      <c r="L7">
        <v>-1</v>
      </c>
      <c r="M7">
        <v>461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t="s">
        <v>40</v>
      </c>
      <c r="B8">
        <v>2</v>
      </c>
      <c r="C8">
        <v>1</v>
      </c>
      <c r="D8">
        <v>179</v>
      </c>
      <c r="E8">
        <v>11</v>
      </c>
      <c r="F8">
        <v>3.47272727272727</v>
      </c>
      <c r="G8">
        <v>0.8</v>
      </c>
      <c r="H8">
        <v>7196.75</v>
      </c>
      <c r="I8">
        <v>3792.2</v>
      </c>
      <c r="J8">
        <v>51.188481675392602</v>
      </c>
      <c r="K8">
        <v>17</v>
      </c>
      <c r="L8">
        <v>0</v>
      </c>
      <c r="M8">
        <v>332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s="2" customFormat="1" x14ac:dyDescent="0.2">
      <c r="A9" s="2" t="s">
        <v>40</v>
      </c>
      <c r="B9" s="2">
        <v>2</v>
      </c>
      <c r="C9" s="2">
        <v>2</v>
      </c>
      <c r="D9" s="2">
        <v>0</v>
      </c>
      <c r="E9" s="2">
        <v>0</v>
      </c>
      <c r="F9" s="2" t="s">
        <v>41</v>
      </c>
      <c r="G9" s="2" t="s">
        <v>41</v>
      </c>
      <c r="H9" s="2">
        <v>86399.2</v>
      </c>
      <c r="I9" s="2">
        <v>86399.2</v>
      </c>
      <c r="J9" s="2" t="s">
        <v>41</v>
      </c>
      <c r="K9" s="2" t="s">
        <v>41</v>
      </c>
      <c r="L9" s="2" t="s">
        <v>41</v>
      </c>
      <c r="M9" s="2" t="s">
        <v>41</v>
      </c>
      <c r="N9" s="2">
        <v>0</v>
      </c>
      <c r="O9" s="2">
        <v>0</v>
      </c>
      <c r="P9" s="2">
        <v>3</v>
      </c>
      <c r="Q9" s="2">
        <v>10</v>
      </c>
      <c r="R9" s="2">
        <v>10</v>
      </c>
      <c r="S9" s="2">
        <v>0</v>
      </c>
      <c r="T9" s="2">
        <v>10</v>
      </c>
      <c r="U9" s="2">
        <v>1</v>
      </c>
      <c r="V9" s="2">
        <v>1</v>
      </c>
      <c r="W9" s="2">
        <v>5</v>
      </c>
      <c r="X9" s="2">
        <v>1</v>
      </c>
      <c r="Y9" s="2">
        <v>1</v>
      </c>
      <c r="Z9" s="2">
        <v>2</v>
      </c>
      <c r="AA9" s="2">
        <v>3</v>
      </c>
      <c r="AB9" s="2">
        <v>4</v>
      </c>
      <c r="AC9" s="2">
        <v>5</v>
      </c>
      <c r="AD9" s="2">
        <v>6</v>
      </c>
      <c r="AE9" s="2">
        <v>7</v>
      </c>
      <c r="AF9" s="2">
        <v>8</v>
      </c>
      <c r="AG9" s="2">
        <v>9</v>
      </c>
      <c r="AH9" s="2">
        <v>10</v>
      </c>
      <c r="AI9" s="2">
        <v>11</v>
      </c>
      <c r="AJ9" s="2">
        <v>12</v>
      </c>
      <c r="AK9" s="2">
        <v>5</v>
      </c>
      <c r="AL9" s="2">
        <v>0</v>
      </c>
    </row>
    <row r="10" spans="1:38" x14ac:dyDescent="0.2">
      <c r="A10" t="s">
        <v>40</v>
      </c>
      <c r="B10">
        <v>2</v>
      </c>
      <c r="C10">
        <v>3</v>
      </c>
      <c r="D10">
        <v>454</v>
      </c>
      <c r="E10">
        <v>93</v>
      </c>
      <c r="F10">
        <v>1.0107526881720399</v>
      </c>
      <c r="G10">
        <v>0.8</v>
      </c>
      <c r="H10">
        <v>918.14042553191496</v>
      </c>
      <c r="I10">
        <v>196.9</v>
      </c>
      <c r="J10">
        <v>36.980851063829803</v>
      </c>
      <c r="K10">
        <v>31</v>
      </c>
      <c r="L10">
        <v>0</v>
      </c>
      <c r="M10">
        <v>159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40</v>
      </c>
      <c r="B11">
        <v>2</v>
      </c>
      <c r="C11">
        <v>7</v>
      </c>
      <c r="D11">
        <v>6313</v>
      </c>
      <c r="E11">
        <v>268</v>
      </c>
      <c r="F11">
        <v>4.9917910447761198</v>
      </c>
      <c r="G11">
        <v>3.4</v>
      </c>
      <c r="H11">
        <v>316.21338289962802</v>
      </c>
      <c r="I11">
        <v>20.2</v>
      </c>
      <c r="J11">
        <v>78.433996113020399</v>
      </c>
      <c r="K11">
        <v>69</v>
      </c>
      <c r="L11">
        <v>-1</v>
      </c>
      <c r="M11">
        <v>416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40</v>
      </c>
      <c r="B12">
        <v>2</v>
      </c>
      <c r="C12">
        <v>8</v>
      </c>
      <c r="D12">
        <v>6596</v>
      </c>
      <c r="E12">
        <v>225</v>
      </c>
      <c r="F12">
        <v>6.1093333333333302</v>
      </c>
      <c r="G12">
        <v>4.2</v>
      </c>
      <c r="H12">
        <v>376.215044247788</v>
      </c>
      <c r="I12">
        <v>44.1</v>
      </c>
      <c r="J12">
        <v>79.558271497163204</v>
      </c>
      <c r="K12">
        <v>74</v>
      </c>
      <c r="L12">
        <v>-45</v>
      </c>
      <c r="M12">
        <v>296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40</v>
      </c>
      <c r="B13">
        <v>2</v>
      </c>
      <c r="C13">
        <v>9</v>
      </c>
      <c r="D13">
        <v>3433</v>
      </c>
      <c r="E13">
        <v>219</v>
      </c>
      <c r="F13">
        <v>3.24931506849315</v>
      </c>
      <c r="G13">
        <v>2.2000000000000002</v>
      </c>
      <c r="H13">
        <v>389.48909090909098</v>
      </c>
      <c r="I13">
        <v>41.3</v>
      </c>
      <c r="J13">
        <v>59.778808319280401</v>
      </c>
      <c r="K13">
        <v>53</v>
      </c>
      <c r="L13">
        <v>0</v>
      </c>
      <c r="M13">
        <v>266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40</v>
      </c>
      <c r="B14">
        <v>3</v>
      </c>
      <c r="C14">
        <v>1</v>
      </c>
      <c r="D14">
        <v>2886</v>
      </c>
      <c r="E14">
        <v>175</v>
      </c>
      <c r="F14">
        <v>3.6560000000000001</v>
      </c>
      <c r="G14">
        <v>3.2</v>
      </c>
      <c r="H14">
        <v>487.27499999999998</v>
      </c>
      <c r="I14">
        <v>23.4</v>
      </c>
      <c r="J14">
        <v>55.253516723976297</v>
      </c>
      <c r="K14">
        <v>52</v>
      </c>
      <c r="L14">
        <v>0</v>
      </c>
      <c r="M14">
        <v>264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40</v>
      </c>
      <c r="B15">
        <v>3</v>
      </c>
      <c r="C15">
        <v>2</v>
      </c>
      <c r="D15">
        <v>2235</v>
      </c>
      <c r="E15">
        <v>172</v>
      </c>
      <c r="F15">
        <v>2.7883720930232601</v>
      </c>
      <c r="G15">
        <v>1.8</v>
      </c>
      <c r="H15">
        <v>496.65086705202299</v>
      </c>
      <c r="I15">
        <v>14.4</v>
      </c>
      <c r="J15">
        <v>56.637197664720603</v>
      </c>
      <c r="K15">
        <v>52</v>
      </c>
      <c r="L15">
        <v>-1</v>
      </c>
      <c r="M15">
        <v>243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40</v>
      </c>
      <c r="B16">
        <v>3</v>
      </c>
      <c r="C16">
        <v>3</v>
      </c>
      <c r="D16">
        <v>1702</v>
      </c>
      <c r="E16">
        <v>200</v>
      </c>
      <c r="F16">
        <v>1.8260000000000001</v>
      </c>
      <c r="G16">
        <v>1</v>
      </c>
      <c r="H16">
        <v>428.03482587064701</v>
      </c>
      <c r="I16">
        <v>35</v>
      </c>
      <c r="J16">
        <v>39.5087623220155</v>
      </c>
      <c r="K16">
        <v>28</v>
      </c>
      <c r="L16">
        <v>0</v>
      </c>
      <c r="M16">
        <v>209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40</v>
      </c>
      <c r="B17">
        <v>3</v>
      </c>
      <c r="C17">
        <v>7</v>
      </c>
      <c r="D17">
        <v>5579</v>
      </c>
      <c r="E17">
        <v>86</v>
      </c>
      <c r="F17">
        <v>13.272093023255801</v>
      </c>
      <c r="G17">
        <v>10.8</v>
      </c>
      <c r="H17">
        <v>979.98620689655195</v>
      </c>
      <c r="I17">
        <v>33.4</v>
      </c>
      <c r="J17">
        <v>96.823725249692998</v>
      </c>
      <c r="K17">
        <v>94</v>
      </c>
      <c r="L17">
        <v>-42</v>
      </c>
      <c r="M17">
        <v>464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40</v>
      </c>
      <c r="B18">
        <v>3</v>
      </c>
      <c r="C18">
        <v>8</v>
      </c>
      <c r="D18">
        <v>10044</v>
      </c>
      <c r="E18">
        <v>175</v>
      </c>
      <c r="F18">
        <v>11.9428571428571</v>
      </c>
      <c r="G18">
        <v>8.6</v>
      </c>
      <c r="H18">
        <v>479.03522727272701</v>
      </c>
      <c r="I18">
        <v>32.5</v>
      </c>
      <c r="J18">
        <v>102.75665071770599</v>
      </c>
      <c r="K18">
        <v>99</v>
      </c>
      <c r="L18">
        <v>-77</v>
      </c>
      <c r="M18">
        <v>353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40</v>
      </c>
      <c r="B19">
        <v>3</v>
      </c>
      <c r="C19">
        <v>9</v>
      </c>
      <c r="D19">
        <v>7048</v>
      </c>
      <c r="E19">
        <v>169</v>
      </c>
      <c r="F19">
        <v>8.5443786982248504</v>
      </c>
      <c r="G19">
        <v>6.8</v>
      </c>
      <c r="H19">
        <v>499.74235294117602</v>
      </c>
      <c r="I19">
        <v>74.5</v>
      </c>
      <c r="J19">
        <v>99.196952908587306</v>
      </c>
      <c r="K19">
        <v>99</v>
      </c>
      <c r="L19">
        <v>-1</v>
      </c>
      <c r="M19">
        <v>324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40</v>
      </c>
      <c r="B20">
        <v>4</v>
      </c>
      <c r="C20">
        <v>4</v>
      </c>
      <c r="D20">
        <v>7469</v>
      </c>
      <c r="E20">
        <v>252</v>
      </c>
      <c r="F20">
        <v>6.3198412698412696</v>
      </c>
      <c r="G20">
        <v>4.4000000000000004</v>
      </c>
      <c r="H20">
        <v>335.20474308300402</v>
      </c>
      <c r="I20">
        <v>17.8</v>
      </c>
      <c r="J20">
        <v>62.227050106743903</v>
      </c>
      <c r="K20">
        <v>60</v>
      </c>
      <c r="L20">
        <v>-21</v>
      </c>
      <c r="M20">
        <v>438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40</v>
      </c>
      <c r="B21">
        <v>4</v>
      </c>
      <c r="C21">
        <v>5</v>
      </c>
      <c r="D21">
        <v>9977</v>
      </c>
      <c r="E21">
        <v>185</v>
      </c>
      <c r="F21">
        <v>11.127567567567599</v>
      </c>
      <c r="G21">
        <v>8</v>
      </c>
      <c r="H21">
        <v>453.44516129032297</v>
      </c>
      <c r="I21">
        <v>37.1</v>
      </c>
      <c r="J21">
        <v>90.904789662878201</v>
      </c>
      <c r="K21">
        <v>94</v>
      </c>
      <c r="L21">
        <v>-34</v>
      </c>
      <c r="M21">
        <v>281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40</v>
      </c>
      <c r="B22">
        <v>4</v>
      </c>
      <c r="C22">
        <v>6</v>
      </c>
      <c r="D22">
        <v>14469</v>
      </c>
      <c r="E22">
        <v>389</v>
      </c>
      <c r="F22">
        <v>7.9239074550128503</v>
      </c>
      <c r="G22">
        <v>5.4</v>
      </c>
      <c r="H22">
        <v>213.63333333333301</v>
      </c>
      <c r="I22">
        <v>24.1</v>
      </c>
      <c r="J22">
        <v>72.095055800675794</v>
      </c>
      <c r="K22">
        <v>72</v>
      </c>
      <c r="L22">
        <v>-46</v>
      </c>
      <c r="M22">
        <v>600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40</v>
      </c>
      <c r="B23">
        <v>4</v>
      </c>
      <c r="C23">
        <v>10</v>
      </c>
      <c r="D23">
        <v>3376</v>
      </c>
      <c r="E23">
        <v>148</v>
      </c>
      <c r="F23">
        <v>5.0918918918918896</v>
      </c>
      <c r="G23">
        <v>4.4000000000000004</v>
      </c>
      <c r="H23">
        <v>574.80402684563796</v>
      </c>
      <c r="I23">
        <v>44.8</v>
      </c>
      <c r="J23">
        <v>47.498673036093301</v>
      </c>
      <c r="K23">
        <v>42</v>
      </c>
      <c r="L23">
        <v>0</v>
      </c>
      <c r="M23">
        <v>189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40</v>
      </c>
      <c r="B24">
        <v>4</v>
      </c>
      <c r="C24">
        <v>11</v>
      </c>
      <c r="D24">
        <v>3347</v>
      </c>
      <c r="E24">
        <v>82</v>
      </c>
      <c r="F24">
        <v>8.3731707317073205</v>
      </c>
      <c r="G24">
        <v>5</v>
      </c>
      <c r="H24">
        <v>1032.6843373494</v>
      </c>
      <c r="I24">
        <v>101.8</v>
      </c>
      <c r="J24">
        <v>62.034080978735801</v>
      </c>
      <c r="K24">
        <v>60</v>
      </c>
      <c r="L24">
        <v>0</v>
      </c>
      <c r="M24">
        <v>392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40</v>
      </c>
      <c r="B25">
        <v>4</v>
      </c>
      <c r="C25">
        <v>12</v>
      </c>
      <c r="D25">
        <v>3316</v>
      </c>
      <c r="E25">
        <v>156</v>
      </c>
      <c r="F25">
        <v>4.7192307692307702</v>
      </c>
      <c r="G25">
        <v>3.8</v>
      </c>
      <c r="H25">
        <v>545.62547770700598</v>
      </c>
      <c r="I25">
        <v>33.4</v>
      </c>
      <c r="J25">
        <v>51.112741102961202</v>
      </c>
      <c r="K25">
        <v>50</v>
      </c>
      <c r="L25">
        <v>0</v>
      </c>
      <c r="M25">
        <v>206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40</v>
      </c>
      <c r="B26">
        <v>5</v>
      </c>
      <c r="C26">
        <v>4</v>
      </c>
      <c r="D26">
        <v>5135</v>
      </c>
      <c r="E26">
        <v>375</v>
      </c>
      <c r="F26">
        <v>2.8256000000000001</v>
      </c>
      <c r="G26">
        <v>1.4</v>
      </c>
      <c r="H26">
        <v>226.968617021277</v>
      </c>
      <c r="I26">
        <v>35.4</v>
      </c>
      <c r="J26">
        <v>57.466402416006098</v>
      </c>
      <c r="K26">
        <v>54</v>
      </c>
      <c r="L26">
        <v>-1</v>
      </c>
      <c r="M26">
        <v>213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40</v>
      </c>
      <c r="B27">
        <v>5</v>
      </c>
      <c r="C27">
        <v>5</v>
      </c>
      <c r="D27">
        <v>786</v>
      </c>
      <c r="E27">
        <v>124</v>
      </c>
      <c r="F27">
        <v>1.3209677419354799</v>
      </c>
      <c r="G27">
        <v>0.8</v>
      </c>
      <c r="H27">
        <v>689.88800000000003</v>
      </c>
      <c r="I27">
        <v>78.400000000000006</v>
      </c>
      <c r="J27">
        <v>32.7032967032969</v>
      </c>
      <c r="K27">
        <v>25</v>
      </c>
      <c r="L27">
        <v>0</v>
      </c>
      <c r="M27">
        <v>160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40</v>
      </c>
      <c r="B28">
        <v>5</v>
      </c>
      <c r="C28">
        <v>6</v>
      </c>
      <c r="D28">
        <v>3703</v>
      </c>
      <c r="E28">
        <v>302</v>
      </c>
      <c r="F28">
        <v>2.5198675496688701</v>
      </c>
      <c r="G28">
        <v>1.6</v>
      </c>
      <c r="H28">
        <v>282.63630363036299</v>
      </c>
      <c r="I28">
        <v>39.799999999999997</v>
      </c>
      <c r="J28">
        <v>48.103022339027497</v>
      </c>
      <c r="K28">
        <v>46</v>
      </c>
      <c r="L28">
        <v>-1</v>
      </c>
      <c r="M28">
        <v>151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40</v>
      </c>
      <c r="B29">
        <v>5</v>
      </c>
      <c r="C29">
        <v>10</v>
      </c>
      <c r="D29">
        <v>527</v>
      </c>
      <c r="E29">
        <v>150</v>
      </c>
      <c r="F29">
        <v>0.78266666666666695</v>
      </c>
      <c r="G29">
        <v>0.4</v>
      </c>
      <c r="H29">
        <v>571.40662251655601</v>
      </c>
      <c r="I29">
        <v>84.4</v>
      </c>
      <c r="J29">
        <v>16.350936967631998</v>
      </c>
      <c r="K29">
        <v>14</v>
      </c>
      <c r="L29">
        <v>0</v>
      </c>
      <c r="M29">
        <v>70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40</v>
      </c>
      <c r="B30">
        <v>5</v>
      </c>
      <c r="C30">
        <v>11</v>
      </c>
      <c r="D30">
        <v>549</v>
      </c>
      <c r="E30">
        <v>33</v>
      </c>
      <c r="F30">
        <v>3.62424242424242</v>
      </c>
      <c r="G30">
        <v>1.4</v>
      </c>
      <c r="H30">
        <v>2537.65294117647</v>
      </c>
      <c r="I30">
        <v>82.4</v>
      </c>
      <c r="J30">
        <v>42.511705685618601</v>
      </c>
      <c r="K30">
        <v>32</v>
      </c>
      <c r="L30">
        <v>0</v>
      </c>
      <c r="M30">
        <v>210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40</v>
      </c>
      <c r="B31">
        <v>5</v>
      </c>
      <c r="C31">
        <v>12</v>
      </c>
      <c r="D31">
        <v>218</v>
      </c>
      <c r="E31">
        <v>55</v>
      </c>
      <c r="F31">
        <v>0.82909090909090899</v>
      </c>
      <c r="G31">
        <v>0.4</v>
      </c>
      <c r="H31">
        <v>1542.0392857142899</v>
      </c>
      <c r="I31">
        <v>185.6</v>
      </c>
      <c r="J31">
        <v>25.653508771929801</v>
      </c>
      <c r="K31">
        <v>19</v>
      </c>
      <c r="L31">
        <v>0</v>
      </c>
      <c r="M31">
        <v>126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40</v>
      </c>
      <c r="B32">
        <v>6</v>
      </c>
      <c r="C32">
        <v>4</v>
      </c>
      <c r="D32">
        <v>1549</v>
      </c>
      <c r="E32">
        <v>115</v>
      </c>
      <c r="F32">
        <v>2.8678260869565202</v>
      </c>
      <c r="G32">
        <v>1.4</v>
      </c>
      <c r="H32">
        <v>741.98275862068999</v>
      </c>
      <c r="I32">
        <v>53.1</v>
      </c>
      <c r="J32">
        <v>41.084899939357001</v>
      </c>
      <c r="K32">
        <v>37</v>
      </c>
      <c r="L32">
        <v>0</v>
      </c>
      <c r="M32">
        <v>165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40</v>
      </c>
      <c r="B33">
        <v>6</v>
      </c>
      <c r="C33">
        <v>5</v>
      </c>
      <c r="D33">
        <v>7446</v>
      </c>
      <c r="E33">
        <v>292</v>
      </c>
      <c r="F33">
        <v>5.2431506849314999</v>
      </c>
      <c r="G33">
        <v>2.4</v>
      </c>
      <c r="H33">
        <v>290.64657534246601</v>
      </c>
      <c r="I33">
        <v>28.4</v>
      </c>
      <c r="J33">
        <v>83.527759634228204</v>
      </c>
      <c r="K33">
        <v>73</v>
      </c>
      <c r="L33">
        <v>-63</v>
      </c>
      <c r="M33">
        <v>326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40</v>
      </c>
      <c r="B34">
        <v>6</v>
      </c>
      <c r="C34">
        <v>6</v>
      </c>
      <c r="D34">
        <v>2335</v>
      </c>
      <c r="E34">
        <v>153</v>
      </c>
      <c r="F34">
        <v>3.28758169934641</v>
      </c>
      <c r="G34">
        <v>2.6</v>
      </c>
      <c r="H34">
        <v>557.77142857142803</v>
      </c>
      <c r="I34">
        <v>63.1</v>
      </c>
      <c r="J34">
        <v>49.830218687872801</v>
      </c>
      <c r="K34">
        <v>48</v>
      </c>
      <c r="L34">
        <v>-1</v>
      </c>
      <c r="M34">
        <v>238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40</v>
      </c>
      <c r="B35">
        <v>6</v>
      </c>
      <c r="C35">
        <v>10</v>
      </c>
      <c r="D35">
        <v>921</v>
      </c>
      <c r="E35">
        <v>67</v>
      </c>
      <c r="F35">
        <v>2.9880597014925399</v>
      </c>
      <c r="G35">
        <v>2.4</v>
      </c>
      <c r="H35">
        <v>1267.6411764705899</v>
      </c>
      <c r="I35">
        <v>138.4</v>
      </c>
      <c r="J35">
        <v>35.470529470529698</v>
      </c>
      <c r="K35">
        <v>25</v>
      </c>
      <c r="L35">
        <v>0</v>
      </c>
      <c r="M35">
        <v>185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40</v>
      </c>
      <c r="B36">
        <v>6</v>
      </c>
      <c r="C36">
        <v>11</v>
      </c>
      <c r="D36">
        <v>1268</v>
      </c>
      <c r="E36">
        <v>120</v>
      </c>
      <c r="F36">
        <v>2.26833333333333</v>
      </c>
      <c r="G36">
        <v>1.1000000000000001</v>
      </c>
      <c r="H36">
        <v>711.79834710743796</v>
      </c>
      <c r="I36">
        <v>80.8</v>
      </c>
      <c r="J36">
        <v>53.927994121969299</v>
      </c>
      <c r="K36">
        <v>46</v>
      </c>
      <c r="L36">
        <v>-1</v>
      </c>
      <c r="M36">
        <v>224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40</v>
      </c>
      <c r="B37">
        <v>6</v>
      </c>
      <c r="C37">
        <v>12</v>
      </c>
      <c r="D37">
        <v>91</v>
      </c>
      <c r="E37">
        <v>3</v>
      </c>
      <c r="F37">
        <v>6.1333333333333302</v>
      </c>
      <c r="G37">
        <v>3.6</v>
      </c>
      <c r="H37">
        <v>21595.35</v>
      </c>
      <c r="I37">
        <v>9305.2999999999993</v>
      </c>
      <c r="J37">
        <v>48.423913043478301</v>
      </c>
      <c r="K37">
        <v>58</v>
      </c>
      <c r="L37">
        <v>7</v>
      </c>
      <c r="M37">
        <v>89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39</v>
      </c>
      <c r="D39" s="5">
        <f>AVERAGE(D2:D8,D10:D37)</f>
        <v>4074.9428571428571</v>
      </c>
      <c r="E39" s="5">
        <f t="shared" ref="E39:G39" si="0">AVERAGE(E2:E8,E10:E37)</f>
        <v>169.62857142857143</v>
      </c>
      <c r="F39" s="5">
        <f t="shared" si="0"/>
        <v>4.9214176762626636</v>
      </c>
      <c r="G39" s="5">
        <f t="shared" si="0"/>
        <v>3.3800000000000012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VK00040_0mM_Male</vt:lpstr>
      <vt:lpstr>VK00040_10mM_Male</vt:lpstr>
      <vt:lpstr>AGES_0mM_Male</vt:lpstr>
      <vt:lpstr>AGES_10mM_Male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2023-12-28T16:53:26Z</dcterms:created>
  <dcterms:modified xsi:type="dcterms:W3CDTF">2023-12-28T16:55:19Z</dcterms:modified>
</cp:coreProperties>
</file>