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4-supplementary figure 1/"/>
    </mc:Choice>
  </mc:AlternateContent>
  <xr:revisionPtr revIDLastSave="0" documentId="13_ncr:1_{B2AB52C8-7801-374A-87FB-B6EAB9BF16EB}" xr6:coauthVersionLast="47" xr6:coauthVersionMax="47" xr10:uidLastSave="{00000000-0000-0000-0000-000000000000}"/>
  <bookViews>
    <workbookView xWindow="400" yWindow="3280" windowWidth="27240" windowHeight="16440" xr2:uid="{F19549F6-A96C-484A-99BF-CBC356E45EE8}"/>
  </bookViews>
  <sheets>
    <sheet name="Day 0" sheetId="1" r:id="rId1"/>
    <sheet name="Day 2" sheetId="2" r:id="rId2"/>
    <sheet name="Day 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3" l="1"/>
  <c r="K32" i="3"/>
  <c r="J32" i="3"/>
  <c r="I32" i="3"/>
  <c r="H32" i="3"/>
  <c r="H35" i="3" s="1"/>
  <c r="H36" i="3" s="1"/>
  <c r="F32" i="3"/>
  <c r="E32" i="3"/>
  <c r="D32" i="3"/>
  <c r="C32" i="3"/>
  <c r="B34" i="3" s="1"/>
  <c r="B32" i="3"/>
  <c r="L20" i="3"/>
  <c r="K20" i="3"/>
  <c r="J20" i="3"/>
  <c r="I20" i="3"/>
  <c r="H20" i="3"/>
  <c r="F20" i="3"/>
  <c r="E20" i="3"/>
  <c r="D20" i="3"/>
  <c r="C20" i="3"/>
  <c r="B20" i="3"/>
  <c r="L8" i="3"/>
  <c r="K8" i="3"/>
  <c r="J8" i="3"/>
  <c r="I8" i="3"/>
  <c r="H8" i="3"/>
  <c r="F8" i="3"/>
  <c r="E8" i="3"/>
  <c r="D8" i="3"/>
  <c r="C8" i="3"/>
  <c r="B8" i="3"/>
  <c r="L32" i="2"/>
  <c r="K32" i="2"/>
  <c r="J32" i="2"/>
  <c r="I32" i="2"/>
  <c r="H32" i="2"/>
  <c r="F32" i="2"/>
  <c r="E32" i="2"/>
  <c r="D32" i="2"/>
  <c r="C32" i="2"/>
  <c r="B32" i="2"/>
  <c r="L20" i="2"/>
  <c r="K20" i="2"/>
  <c r="J20" i="2"/>
  <c r="I20" i="2"/>
  <c r="H20" i="2"/>
  <c r="F20" i="2"/>
  <c r="E20" i="2"/>
  <c r="D20" i="2"/>
  <c r="C20" i="2"/>
  <c r="B20" i="2"/>
  <c r="L8" i="2"/>
  <c r="K8" i="2"/>
  <c r="J8" i="2"/>
  <c r="I8" i="2"/>
  <c r="H8" i="2"/>
  <c r="F8" i="2"/>
  <c r="E8" i="2"/>
  <c r="D8" i="2"/>
  <c r="C8" i="2"/>
  <c r="B8" i="2"/>
  <c r="B41" i="1"/>
  <c r="C40" i="1"/>
  <c r="B40" i="1"/>
  <c r="B22" i="1"/>
  <c r="L32" i="1"/>
  <c r="K32" i="1"/>
  <c r="J32" i="1"/>
  <c r="I32" i="1"/>
  <c r="H32" i="1"/>
  <c r="F32" i="1"/>
  <c r="E32" i="1"/>
  <c r="D32" i="1"/>
  <c r="C32" i="1"/>
  <c r="B32" i="1"/>
  <c r="C42" i="1" s="1"/>
  <c r="L20" i="1"/>
  <c r="K20" i="1"/>
  <c r="J20" i="1"/>
  <c r="I20" i="1"/>
  <c r="H20" i="1"/>
  <c r="F20" i="1"/>
  <c r="E20" i="1"/>
  <c r="D20" i="1"/>
  <c r="C20" i="1"/>
  <c r="B20" i="1"/>
  <c r="C41" i="1" s="1"/>
  <c r="L8" i="1"/>
  <c r="K8" i="1"/>
  <c r="J8" i="1"/>
  <c r="I8" i="1"/>
  <c r="H8" i="1"/>
  <c r="F8" i="1"/>
  <c r="E8" i="1"/>
  <c r="D8" i="1"/>
  <c r="C8" i="1"/>
  <c r="B8" i="1"/>
  <c r="B42" i="1" l="1"/>
  <c r="H34" i="3"/>
  <c r="C42" i="3"/>
  <c r="H35" i="2"/>
  <c r="H36" i="2" s="1"/>
  <c r="H23" i="3"/>
  <c r="H24" i="3" s="1"/>
  <c r="B23" i="3"/>
  <c r="B24" i="3" s="1"/>
  <c r="H11" i="3"/>
  <c r="H12" i="3" s="1"/>
  <c r="C40" i="3"/>
  <c r="B10" i="3"/>
  <c r="B35" i="3"/>
  <c r="B36" i="3" s="1"/>
  <c r="B11" i="3"/>
  <c r="B12" i="3" s="1"/>
  <c r="B40" i="3"/>
  <c r="H10" i="3"/>
  <c r="B22" i="3"/>
  <c r="B41" i="3"/>
  <c r="H22" i="3"/>
  <c r="C41" i="3"/>
  <c r="B42" i="3"/>
  <c r="H34" i="2"/>
  <c r="B34" i="2"/>
  <c r="C42" i="2"/>
  <c r="H23" i="2"/>
  <c r="H24" i="2" s="1"/>
  <c r="B23" i="2"/>
  <c r="B24" i="2" s="1"/>
  <c r="B22" i="2"/>
  <c r="H11" i="2"/>
  <c r="H12" i="2" s="1"/>
  <c r="C40" i="2"/>
  <c r="B10" i="2"/>
  <c r="B35" i="2"/>
  <c r="B36" i="2" s="1"/>
  <c r="H10" i="2"/>
  <c r="B11" i="2"/>
  <c r="B12" i="2" s="1"/>
  <c r="H22" i="2"/>
  <c r="C41" i="2"/>
  <c r="B40" i="2"/>
  <c r="B42" i="2"/>
  <c r="B41" i="2"/>
  <c r="H35" i="1"/>
  <c r="H36" i="1" s="1"/>
  <c r="B35" i="1"/>
  <c r="B36" i="1" s="1"/>
  <c r="H23" i="1"/>
  <c r="H24" i="1" s="1"/>
  <c r="H11" i="1"/>
  <c r="H12" i="1" s="1"/>
  <c r="B11" i="1"/>
  <c r="B12" i="1" s="1"/>
  <c r="H34" i="1"/>
  <c r="B34" i="1"/>
  <c r="B23" i="1"/>
  <c r="B24" i="1" s="1"/>
  <c r="H22" i="1"/>
  <c r="B10" i="1"/>
  <c r="H10" i="1"/>
</calcChain>
</file>

<file path=xl/sharedStrings.xml><?xml version="1.0" encoding="utf-8"?>
<sst xmlns="http://schemas.openxmlformats.org/spreadsheetml/2006/main" count="255" uniqueCount="24">
  <si>
    <t>Bottle 1</t>
  </si>
  <si>
    <t>Bottle 2</t>
  </si>
  <si>
    <t>Bottle 3</t>
  </si>
  <si>
    <t>Bottle 4</t>
  </si>
  <si>
    <t>Bottle 5</t>
  </si>
  <si>
    <t>Hatched</t>
  </si>
  <si>
    <t># Eggs</t>
  </si>
  <si>
    <t>%Hatched</t>
  </si>
  <si>
    <t>Average</t>
  </si>
  <si>
    <t>Std. Dev.</t>
  </si>
  <si>
    <t>Std. Error</t>
  </si>
  <si>
    <t>Oregon-R</t>
  </si>
  <si>
    <t>0 mM auxin</t>
  </si>
  <si>
    <t>10 mM auxin</t>
  </si>
  <si>
    <t>VK00040</t>
  </si>
  <si>
    <t>AID-tub-AID</t>
  </si>
  <si>
    <t>F Test</t>
  </si>
  <si>
    <t>T Test</t>
  </si>
  <si>
    <t>Different?</t>
  </si>
  <si>
    <t>no</t>
  </si>
  <si>
    <t>yes (*)</t>
  </si>
  <si>
    <t>Hatching Counts - Day 4 - 12/05/2022</t>
  </si>
  <si>
    <t>Hatching Counts - Day 2 - 12/03/2022</t>
  </si>
  <si>
    <t>Hatching Counts - Day 0 - 12/01/2022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</si>
</sst>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i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Dashed">
        <color auto="1"/>
      </bottom>
      <diagonal/>
    </border>
    <border>
      <left/>
      <right style="medium">
        <color indexed="64"/>
      </right>
      <top/>
      <bottom style="mediumDashed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2" fillId="0" borderId="0" xfId="0" applyNumberFormat="1" applyFont="1"/>
    <xf numFmtId="2" fontId="0" fillId="0" borderId="8" xfId="0" applyNumberForma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C967D-B43F-EF48-AF37-42625C0A2C2B}">
  <dimension ref="A1:M42"/>
  <sheetViews>
    <sheetView tabSelected="1" workbookViewId="0">
      <selection activeCell="P12" sqref="P12"/>
    </sheetView>
  </sheetViews>
  <sheetFormatPr baseColWidth="10" defaultRowHeight="16" x14ac:dyDescent="0.2"/>
  <cols>
    <col min="1" max="1" width="16.5" customWidth="1"/>
    <col min="7" max="7" width="16.6640625" customWidth="1"/>
  </cols>
  <sheetData>
    <row r="1" spans="1:13" ht="20" x14ac:dyDescent="0.2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8"/>
    </row>
    <row r="3" spans="1:13" ht="19" thickBot="1" x14ac:dyDescent="0.25">
      <c r="A3" s="14" t="s">
        <v>11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3" x14ac:dyDescent="0.2">
      <c r="A4" s="15" t="s">
        <v>12</v>
      </c>
      <c r="B4" s="15"/>
      <c r="C4" s="15"/>
      <c r="D4" s="15"/>
      <c r="E4" s="15"/>
      <c r="F4" s="16"/>
      <c r="G4" s="17" t="s">
        <v>13</v>
      </c>
      <c r="H4" s="15"/>
      <c r="I4" s="15"/>
      <c r="J4" s="15"/>
      <c r="K4" s="15"/>
      <c r="L4" s="15"/>
    </row>
    <row r="5" spans="1:13" x14ac:dyDescent="0.2">
      <c r="A5" s="1"/>
      <c r="B5" s="1" t="s">
        <v>0</v>
      </c>
      <c r="C5" s="1" t="s">
        <v>1</v>
      </c>
      <c r="D5" s="1" t="s">
        <v>2</v>
      </c>
      <c r="E5" s="1" t="s">
        <v>3</v>
      </c>
      <c r="F5" s="2" t="s">
        <v>4</v>
      </c>
      <c r="G5" s="1"/>
      <c r="H5" s="1" t="s">
        <v>0</v>
      </c>
      <c r="I5" s="1" t="s">
        <v>1</v>
      </c>
      <c r="J5" s="1" t="s">
        <v>2</v>
      </c>
      <c r="K5" s="1" t="s">
        <v>3</v>
      </c>
      <c r="L5" s="1" t="s">
        <v>4</v>
      </c>
    </row>
    <row r="6" spans="1:13" x14ac:dyDescent="0.2">
      <c r="A6" s="1" t="s">
        <v>5</v>
      </c>
      <c r="B6" s="3">
        <v>0</v>
      </c>
      <c r="C6" s="3">
        <v>8</v>
      </c>
      <c r="D6" s="3">
        <v>16</v>
      </c>
      <c r="E6" s="3">
        <v>4</v>
      </c>
      <c r="F6" s="3">
        <v>0</v>
      </c>
      <c r="G6" s="4" t="s">
        <v>5</v>
      </c>
      <c r="H6" s="3">
        <v>4</v>
      </c>
      <c r="I6" s="3">
        <v>0</v>
      </c>
      <c r="J6" s="3">
        <v>0</v>
      </c>
      <c r="K6" s="3">
        <v>9</v>
      </c>
      <c r="L6" s="3">
        <v>1</v>
      </c>
    </row>
    <row r="7" spans="1:13" x14ac:dyDescent="0.2">
      <c r="A7" s="1" t="s">
        <v>6</v>
      </c>
      <c r="B7" s="3">
        <v>30</v>
      </c>
      <c r="C7" s="3">
        <v>30</v>
      </c>
      <c r="D7" s="3">
        <v>30</v>
      </c>
      <c r="E7" s="3">
        <v>30</v>
      </c>
      <c r="F7" s="3">
        <v>30</v>
      </c>
      <c r="G7" s="4" t="s">
        <v>6</v>
      </c>
      <c r="H7" s="3">
        <v>30</v>
      </c>
      <c r="I7" s="3">
        <v>30</v>
      </c>
      <c r="J7" s="3">
        <v>30</v>
      </c>
      <c r="K7" s="3">
        <v>30</v>
      </c>
      <c r="L7" s="3">
        <v>30</v>
      </c>
    </row>
    <row r="8" spans="1:13" x14ac:dyDescent="0.2">
      <c r="A8" s="1" t="s">
        <v>7</v>
      </c>
      <c r="B8" s="3">
        <f>(SUM(B6:B6)/B7)*100</f>
        <v>0</v>
      </c>
      <c r="C8" s="3">
        <f>(SUM(C6:C6)/C7)*100</f>
        <v>26.666666666666668</v>
      </c>
      <c r="D8" s="3">
        <f>(SUM(D6:D6)/D7)*100</f>
        <v>53.333333333333336</v>
      </c>
      <c r="E8" s="3">
        <f>(SUM(E6:E6)/E7)*100</f>
        <v>13.333333333333334</v>
      </c>
      <c r="F8" s="3">
        <f>(SUM(F6:F6)/F7)*100</f>
        <v>0</v>
      </c>
      <c r="G8" s="4" t="s">
        <v>7</v>
      </c>
      <c r="H8" s="3">
        <f>(SUM(H6:H6)/H7)*100</f>
        <v>13.333333333333334</v>
      </c>
      <c r="I8" s="3">
        <f>(SUM(I6:I6)/I7)*100</f>
        <v>0</v>
      </c>
      <c r="J8" s="3">
        <f>(SUM(J6:J6)/J7)*100</f>
        <v>0</v>
      </c>
      <c r="K8" s="3">
        <f>(SUM(K6:K6)/K7)*100</f>
        <v>30</v>
      </c>
      <c r="L8" s="3">
        <f>(SUM(L6:L6)/L7)*100</f>
        <v>3.3333333333333335</v>
      </c>
    </row>
    <row r="9" spans="1:13" x14ac:dyDescent="0.2">
      <c r="A9" s="1"/>
      <c r="B9" s="3"/>
      <c r="C9" s="3"/>
      <c r="D9" s="3"/>
      <c r="E9" s="3"/>
      <c r="F9" s="3"/>
      <c r="G9" s="4"/>
      <c r="H9" s="3"/>
      <c r="I9" s="3"/>
      <c r="J9" s="3"/>
      <c r="K9" s="3"/>
      <c r="L9" s="3"/>
    </row>
    <row r="10" spans="1:13" x14ac:dyDescent="0.2">
      <c r="A10" s="1" t="s">
        <v>8</v>
      </c>
      <c r="B10" s="3">
        <f>AVERAGE(B8:F8)</f>
        <v>18.666666666666664</v>
      </c>
      <c r="C10" s="3"/>
      <c r="D10" s="3"/>
      <c r="E10" s="3"/>
      <c r="F10" s="3"/>
      <c r="G10" s="4" t="s">
        <v>8</v>
      </c>
      <c r="H10" s="3">
        <f>AVERAGE(H8:L8)</f>
        <v>9.3333333333333339</v>
      </c>
      <c r="I10" s="3"/>
      <c r="J10" s="3"/>
      <c r="K10" s="3"/>
      <c r="L10" s="3"/>
    </row>
    <row r="11" spans="1:13" x14ac:dyDescent="0.2">
      <c r="A11" s="1" t="s">
        <v>9</v>
      </c>
      <c r="B11" s="3">
        <f>STDEV(B8:F8)</f>
        <v>22.310934040908688</v>
      </c>
      <c r="C11" s="3"/>
      <c r="D11" s="3"/>
      <c r="E11" s="3"/>
      <c r="F11" s="5"/>
      <c r="G11" s="1" t="s">
        <v>9</v>
      </c>
      <c r="H11" s="3">
        <f>STDEV(H8:L8)</f>
        <v>12.780193008453875</v>
      </c>
      <c r="I11" s="3"/>
      <c r="J11" s="3"/>
      <c r="K11" s="3"/>
      <c r="L11" s="3"/>
    </row>
    <row r="12" spans="1:13" x14ac:dyDescent="0.2">
      <c r="A12" s="1" t="s">
        <v>10</v>
      </c>
      <c r="B12" s="3">
        <f>B11/SQRT(5)</f>
        <v>9.9777530313971798</v>
      </c>
      <c r="C12" s="3"/>
      <c r="D12" s="3"/>
      <c r="E12" s="3"/>
      <c r="F12" s="5"/>
      <c r="G12" s="1" t="s">
        <v>10</v>
      </c>
      <c r="H12" s="3">
        <f>H11/SQRT(5)</f>
        <v>5.7154760664940811</v>
      </c>
      <c r="I12" s="3"/>
      <c r="J12" s="3"/>
      <c r="K12" s="3"/>
      <c r="L12" s="3"/>
    </row>
    <row r="13" spans="1:13" ht="17" thickBot="1" x14ac:dyDescent="0.25">
      <c r="A13" s="6"/>
      <c r="B13" s="6"/>
      <c r="C13" s="6"/>
      <c r="D13" s="6"/>
      <c r="E13" s="6"/>
      <c r="F13" s="7"/>
      <c r="G13" s="6"/>
      <c r="H13" s="6"/>
      <c r="I13" s="6"/>
      <c r="J13" s="6"/>
      <c r="K13" s="6"/>
      <c r="L13" s="6"/>
    </row>
    <row r="15" spans="1:13" ht="19" thickBot="1" x14ac:dyDescent="0.25">
      <c r="A15" s="14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3" x14ac:dyDescent="0.2">
      <c r="A16" s="15" t="s">
        <v>12</v>
      </c>
      <c r="B16" s="15"/>
      <c r="C16" s="15"/>
      <c r="D16" s="15"/>
      <c r="E16" s="15"/>
      <c r="F16" s="16"/>
      <c r="G16" s="17" t="s">
        <v>13</v>
      </c>
      <c r="H16" s="15"/>
      <c r="I16" s="15"/>
      <c r="J16" s="15"/>
      <c r="K16" s="15"/>
      <c r="L16" s="15"/>
    </row>
    <row r="17" spans="1:12" x14ac:dyDescent="0.2">
      <c r="A17" s="1"/>
      <c r="B17" s="1" t="s">
        <v>0</v>
      </c>
      <c r="C17" s="1" t="s">
        <v>1</v>
      </c>
      <c r="D17" s="1" t="s">
        <v>2</v>
      </c>
      <c r="E17" s="1" t="s">
        <v>3</v>
      </c>
      <c r="F17" s="2" t="s">
        <v>4</v>
      </c>
      <c r="G17" s="1"/>
      <c r="H17" s="1" t="s">
        <v>0</v>
      </c>
      <c r="I17" s="1" t="s">
        <v>1</v>
      </c>
      <c r="J17" s="1" t="s">
        <v>2</v>
      </c>
      <c r="K17" s="1" t="s">
        <v>3</v>
      </c>
      <c r="L17" s="1" t="s">
        <v>4</v>
      </c>
    </row>
    <row r="18" spans="1:12" x14ac:dyDescent="0.2">
      <c r="A18" s="1" t="s">
        <v>5</v>
      </c>
      <c r="B18" s="3">
        <v>18</v>
      </c>
      <c r="C18" s="3">
        <v>17</v>
      </c>
      <c r="D18" s="3">
        <v>8</v>
      </c>
      <c r="E18" s="3">
        <v>4</v>
      </c>
      <c r="F18" s="3">
        <v>17</v>
      </c>
      <c r="G18" s="4" t="s">
        <v>5</v>
      </c>
      <c r="H18" s="3">
        <v>13</v>
      </c>
      <c r="I18" s="3">
        <v>1</v>
      </c>
      <c r="J18" s="3">
        <v>9</v>
      </c>
      <c r="K18" s="3">
        <v>4</v>
      </c>
      <c r="L18" s="3">
        <v>1</v>
      </c>
    </row>
    <row r="19" spans="1:12" x14ac:dyDescent="0.2">
      <c r="A19" s="1" t="s">
        <v>6</v>
      </c>
      <c r="B19" s="3">
        <v>30</v>
      </c>
      <c r="C19" s="3">
        <v>30</v>
      </c>
      <c r="D19" s="3">
        <v>30</v>
      </c>
      <c r="E19" s="3">
        <v>30</v>
      </c>
      <c r="F19" s="3">
        <v>30</v>
      </c>
      <c r="G19" s="4" t="s">
        <v>6</v>
      </c>
      <c r="H19" s="3">
        <v>30</v>
      </c>
      <c r="I19" s="3">
        <v>30</v>
      </c>
      <c r="J19" s="3">
        <v>30</v>
      </c>
      <c r="K19" s="3">
        <v>30</v>
      </c>
      <c r="L19" s="3">
        <v>30</v>
      </c>
    </row>
    <row r="20" spans="1:12" x14ac:dyDescent="0.2">
      <c r="A20" s="1" t="s">
        <v>7</v>
      </c>
      <c r="B20" s="3">
        <f>(SUM(B18:B18)/B19)*100</f>
        <v>60</v>
      </c>
      <c r="C20" s="3">
        <f>(SUM(C18:C18)/C19)*100</f>
        <v>56.666666666666664</v>
      </c>
      <c r="D20" s="3">
        <f>(SUM(D18:D18)/D19)*100</f>
        <v>26.666666666666668</v>
      </c>
      <c r="E20" s="3">
        <f>(SUM(E18:E18)/E19)*100</f>
        <v>13.333333333333334</v>
      </c>
      <c r="F20" s="3">
        <f>(SUM(F18:F18)/F19)*100</f>
        <v>56.666666666666664</v>
      </c>
      <c r="G20" s="4" t="s">
        <v>7</v>
      </c>
      <c r="H20" s="3">
        <f>(SUM(H18:H18)/H19)*100</f>
        <v>43.333333333333336</v>
      </c>
      <c r="I20" s="3">
        <f>(SUM(I18:I18)/I19)*100</f>
        <v>3.3333333333333335</v>
      </c>
      <c r="J20" s="3">
        <f>(SUM(J18:J18)/J19)*100</f>
        <v>30</v>
      </c>
      <c r="K20" s="3">
        <f>(SUM(K18:K18)/K19)*100</f>
        <v>13.333333333333334</v>
      </c>
      <c r="L20" s="3">
        <f>(SUM(L18:L18)/L19)*100</f>
        <v>3.3333333333333335</v>
      </c>
    </row>
    <row r="21" spans="1:12" x14ac:dyDescent="0.2">
      <c r="A21" s="1"/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</row>
    <row r="22" spans="1:12" x14ac:dyDescent="0.2">
      <c r="A22" s="1" t="s">
        <v>8</v>
      </c>
      <c r="B22" s="3">
        <f>AVERAGE(B20:F20)</f>
        <v>42.666666666666664</v>
      </c>
      <c r="C22" s="3"/>
      <c r="D22" s="3"/>
      <c r="E22" s="3"/>
      <c r="F22" s="3"/>
      <c r="G22" s="4" t="s">
        <v>8</v>
      </c>
      <c r="H22" s="3">
        <f>AVERAGE(H20:L20)</f>
        <v>18.666666666666664</v>
      </c>
      <c r="I22" s="3"/>
      <c r="J22" s="3"/>
      <c r="K22" s="3"/>
      <c r="L22" s="3"/>
    </row>
    <row r="23" spans="1:12" x14ac:dyDescent="0.2">
      <c r="A23" s="1" t="s">
        <v>9</v>
      </c>
      <c r="B23" s="3">
        <f>STDEV(B20:F20)</f>
        <v>21.265517210315451</v>
      </c>
      <c r="C23" s="3"/>
      <c r="D23" s="3"/>
      <c r="E23" s="3"/>
      <c r="F23" s="5"/>
      <c r="G23" s="1" t="s">
        <v>9</v>
      </c>
      <c r="H23" s="3">
        <f>STDEV(H20:L20)</f>
        <v>17.575235101952096</v>
      </c>
      <c r="I23" s="3"/>
      <c r="J23" s="3"/>
      <c r="K23" s="3"/>
      <c r="L23" s="3"/>
    </row>
    <row r="24" spans="1:12" x14ac:dyDescent="0.2">
      <c r="A24" s="1" t="s">
        <v>10</v>
      </c>
      <c r="B24" s="3">
        <f>B23/SQRT(5)</f>
        <v>9.5102284117914078</v>
      </c>
      <c r="C24" s="3"/>
      <c r="D24" s="3"/>
      <c r="E24" s="3"/>
      <c r="F24" s="5"/>
      <c r="G24" s="1" t="s">
        <v>10</v>
      </c>
      <c r="H24" s="3">
        <f>H23/SQRT(5)</f>
        <v>7.8598840817010664</v>
      </c>
      <c r="I24" s="3"/>
      <c r="J24" s="3"/>
      <c r="K24" s="3"/>
      <c r="L24" s="3"/>
    </row>
    <row r="25" spans="1:12" ht="17" thickBot="1" x14ac:dyDescent="0.25">
      <c r="A25" s="6"/>
      <c r="B25" s="6"/>
      <c r="C25" s="6"/>
      <c r="D25" s="6"/>
      <c r="E25" s="6"/>
      <c r="F25" s="7"/>
      <c r="G25" s="6"/>
      <c r="H25" s="6"/>
      <c r="I25" s="6"/>
      <c r="J25" s="6"/>
      <c r="K25" s="6"/>
      <c r="L25" s="6"/>
    </row>
    <row r="27" spans="1:12" ht="19" thickBot="1" x14ac:dyDescent="0.25">
      <c r="A27" s="14" t="s">
        <v>15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x14ac:dyDescent="0.2">
      <c r="A28" s="15" t="s">
        <v>12</v>
      </c>
      <c r="B28" s="15"/>
      <c r="C28" s="15"/>
      <c r="D28" s="15"/>
      <c r="E28" s="15"/>
      <c r="F28" s="16"/>
      <c r="G28" s="17" t="s">
        <v>13</v>
      </c>
      <c r="H28" s="15"/>
      <c r="I28" s="15"/>
      <c r="J28" s="15"/>
      <c r="K28" s="15"/>
      <c r="L28" s="15"/>
    </row>
    <row r="29" spans="1:12" x14ac:dyDescent="0.2">
      <c r="A29" s="1"/>
      <c r="B29" s="1" t="s">
        <v>0</v>
      </c>
      <c r="C29" s="1" t="s">
        <v>1</v>
      </c>
      <c r="D29" s="1" t="s">
        <v>2</v>
      </c>
      <c r="E29" s="1" t="s">
        <v>3</v>
      </c>
      <c r="F29" s="2" t="s">
        <v>4</v>
      </c>
      <c r="G29" s="1"/>
      <c r="H29" s="1" t="s">
        <v>0</v>
      </c>
      <c r="I29" s="1" t="s">
        <v>1</v>
      </c>
      <c r="J29" s="1" t="s">
        <v>2</v>
      </c>
      <c r="K29" s="1" t="s">
        <v>3</v>
      </c>
      <c r="L29" s="1" t="s">
        <v>4</v>
      </c>
    </row>
    <row r="30" spans="1:12" x14ac:dyDescent="0.2">
      <c r="A30" s="1" t="s">
        <v>5</v>
      </c>
      <c r="B30" s="3">
        <v>21</v>
      </c>
      <c r="C30" s="3">
        <v>15</v>
      </c>
      <c r="D30" s="3">
        <v>17</v>
      </c>
      <c r="E30" s="3">
        <v>21</v>
      </c>
      <c r="F30" s="3">
        <v>18</v>
      </c>
      <c r="G30" s="4" t="s">
        <v>5</v>
      </c>
      <c r="H30" s="3">
        <v>21</v>
      </c>
      <c r="I30" s="3">
        <v>16</v>
      </c>
      <c r="J30" s="3">
        <v>22</v>
      </c>
      <c r="K30" s="3">
        <v>23</v>
      </c>
      <c r="L30" s="3">
        <v>8</v>
      </c>
    </row>
    <row r="31" spans="1:12" x14ac:dyDescent="0.2">
      <c r="A31" s="1" t="s">
        <v>6</v>
      </c>
      <c r="B31" s="3">
        <v>30</v>
      </c>
      <c r="C31" s="3">
        <v>30</v>
      </c>
      <c r="D31" s="3">
        <v>30</v>
      </c>
      <c r="E31" s="3">
        <v>30</v>
      </c>
      <c r="F31" s="3">
        <v>30</v>
      </c>
      <c r="G31" s="4" t="s">
        <v>6</v>
      </c>
      <c r="H31" s="3">
        <v>30</v>
      </c>
      <c r="I31" s="3">
        <v>30</v>
      </c>
      <c r="J31" s="3">
        <v>30</v>
      </c>
      <c r="K31" s="3">
        <v>30</v>
      </c>
      <c r="L31" s="3">
        <v>30</v>
      </c>
    </row>
    <row r="32" spans="1:12" x14ac:dyDescent="0.2">
      <c r="A32" s="1" t="s">
        <v>7</v>
      </c>
      <c r="B32" s="3">
        <f>(SUM(B30:B30)/B31)*100</f>
        <v>70</v>
      </c>
      <c r="C32" s="3">
        <f>(SUM(C30:C30)/C31)*100</f>
        <v>50</v>
      </c>
      <c r="D32" s="3">
        <f>(SUM(D30:D30)/D31)*100</f>
        <v>56.666666666666664</v>
      </c>
      <c r="E32" s="3">
        <f>(SUM(E30:E30)/E31)*100</f>
        <v>70</v>
      </c>
      <c r="F32" s="3">
        <f>(SUM(F30:F30)/F31)*100</f>
        <v>60</v>
      </c>
      <c r="G32" s="4" t="s">
        <v>7</v>
      </c>
      <c r="H32" s="3">
        <f>(SUM(H30:H30)/H31)*100</f>
        <v>70</v>
      </c>
      <c r="I32" s="3">
        <f>(SUM(I30:I30)/I31)*100</f>
        <v>53.333333333333336</v>
      </c>
      <c r="J32" s="3">
        <f>(SUM(J30:J30)/J31)*100</f>
        <v>73.333333333333329</v>
      </c>
      <c r="K32" s="3">
        <f>(SUM(K30:K30)/K31)*100</f>
        <v>76.666666666666671</v>
      </c>
      <c r="L32" s="3">
        <f>(SUM(L30:L30)/L31)*100</f>
        <v>26.666666666666668</v>
      </c>
    </row>
    <row r="33" spans="1:12" x14ac:dyDescent="0.2">
      <c r="A33" s="1"/>
      <c r="B33" s="3"/>
      <c r="C33" s="3"/>
      <c r="D33" s="3"/>
      <c r="E33" s="3"/>
      <c r="F33" s="3"/>
      <c r="G33" s="4"/>
      <c r="H33" s="3"/>
      <c r="I33" s="3"/>
      <c r="J33" s="3"/>
      <c r="K33" s="3"/>
      <c r="L33" s="3"/>
    </row>
    <row r="34" spans="1:12" x14ac:dyDescent="0.2">
      <c r="A34" s="1" t="s">
        <v>8</v>
      </c>
      <c r="B34" s="3">
        <f>AVERAGE(B32:F32)</f>
        <v>61.333333333333329</v>
      </c>
      <c r="C34" s="3"/>
      <c r="D34" s="3"/>
      <c r="E34" s="3"/>
      <c r="F34" s="3"/>
      <c r="G34" s="4" t="s">
        <v>8</v>
      </c>
      <c r="H34" s="3">
        <f>AVERAGE(H32:L32)</f>
        <v>60.000000000000014</v>
      </c>
      <c r="I34" s="3"/>
      <c r="J34" s="3"/>
      <c r="K34" s="3"/>
      <c r="L34" s="3"/>
    </row>
    <row r="35" spans="1:12" x14ac:dyDescent="0.2">
      <c r="A35" s="1" t="s">
        <v>9</v>
      </c>
      <c r="B35" s="3">
        <f>STDEV(B32:F32)</f>
        <v>8.692269873603589</v>
      </c>
      <c r="C35" s="3"/>
      <c r="D35" s="3"/>
      <c r="E35" s="3"/>
      <c r="F35" s="5"/>
      <c r="G35" s="1" t="s">
        <v>9</v>
      </c>
      <c r="H35" s="3">
        <f>STDEV(H32:L32)</f>
        <v>20.682789409984707</v>
      </c>
      <c r="I35" s="3"/>
      <c r="J35" s="3"/>
      <c r="K35" s="3"/>
      <c r="L35" s="3"/>
    </row>
    <row r="36" spans="1:12" x14ac:dyDescent="0.2">
      <c r="A36" s="1" t="s">
        <v>10</v>
      </c>
      <c r="B36" s="3">
        <f>B35/SQRT(5)</f>
        <v>3.887301263230226</v>
      </c>
      <c r="C36" s="3"/>
      <c r="D36" s="3"/>
      <c r="E36" s="3"/>
      <c r="F36" s="5"/>
      <c r="G36" s="1" t="s">
        <v>10</v>
      </c>
      <c r="H36" s="3">
        <f>H35/SQRT(5)</f>
        <v>9.249624617007715</v>
      </c>
      <c r="I36" s="3"/>
      <c r="J36" s="3"/>
      <c r="K36" s="3"/>
      <c r="L36" s="3"/>
    </row>
    <row r="37" spans="1:12" ht="17" thickBot="1" x14ac:dyDescent="0.25">
      <c r="A37" s="6"/>
      <c r="B37" s="6"/>
      <c r="C37" s="6"/>
      <c r="D37" s="6"/>
      <c r="E37" s="6"/>
      <c r="F37" s="7"/>
      <c r="G37" s="6"/>
      <c r="H37" s="6"/>
      <c r="I37" s="6"/>
      <c r="J37" s="6"/>
      <c r="K37" s="6"/>
      <c r="L37" s="6"/>
    </row>
    <row r="39" spans="1:12" ht="17" thickBot="1" x14ac:dyDescent="0.25">
      <c r="A39" s="9"/>
      <c r="B39" s="10" t="s">
        <v>16</v>
      </c>
      <c r="C39" s="10" t="s">
        <v>17</v>
      </c>
      <c r="D39" s="10" t="s">
        <v>18</v>
      </c>
    </row>
    <row r="40" spans="1:12" ht="17" thickBot="1" x14ac:dyDescent="0.25">
      <c r="A40" s="11" t="s">
        <v>11</v>
      </c>
      <c r="B40" s="12">
        <f>FTEST(B8:F8,H8:L8)</f>
        <v>0.30590840626908206</v>
      </c>
      <c r="C40" s="13">
        <f>TTEST(B8:F8,H8:L8,2,2)</f>
        <v>0.44045566268606906</v>
      </c>
      <c r="D40" s="12" t="s">
        <v>19</v>
      </c>
    </row>
    <row r="41" spans="1:12" ht="17" thickBot="1" x14ac:dyDescent="0.25">
      <c r="A41" s="11" t="s">
        <v>14</v>
      </c>
      <c r="B41" s="12">
        <f>FTEST(B20:F20,H20:L20)</f>
        <v>0.72085764031620725</v>
      </c>
      <c r="C41" s="13">
        <f>TTEST(B20:F20,H20:L20,2,2)</f>
        <v>8.7634827329884327E-2</v>
      </c>
      <c r="D41" s="12" t="s">
        <v>19</v>
      </c>
    </row>
    <row r="42" spans="1:12" x14ac:dyDescent="0.2">
      <c r="A42" s="11" t="s">
        <v>15</v>
      </c>
      <c r="B42" s="13">
        <f>FTEST(B32:F32,H32:L32)</f>
        <v>0.12166892533415326</v>
      </c>
      <c r="C42" s="13">
        <f>TTEST(B32:F32,H32:L32,2,2)</f>
        <v>0.89756137256434965</v>
      </c>
      <c r="D42" s="12" t="s">
        <v>19</v>
      </c>
    </row>
  </sheetData>
  <mergeCells count="10">
    <mergeCell ref="A4:F4"/>
    <mergeCell ref="G4:L4"/>
    <mergeCell ref="A1:L1"/>
    <mergeCell ref="A3:L3"/>
    <mergeCell ref="A15:L15"/>
    <mergeCell ref="A16:F16"/>
    <mergeCell ref="G16:L16"/>
    <mergeCell ref="A27:L27"/>
    <mergeCell ref="A28:F28"/>
    <mergeCell ref="G28:L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95903-3022-5649-ABB7-C721B3ACC947}">
  <dimension ref="A1:M42"/>
  <sheetViews>
    <sheetView workbookViewId="0">
      <selection activeCell="M5" sqref="M5"/>
    </sheetView>
  </sheetViews>
  <sheetFormatPr baseColWidth="10" defaultRowHeight="16" x14ac:dyDescent="0.2"/>
  <cols>
    <col min="1" max="1" width="16.5" customWidth="1"/>
    <col min="7" max="7" width="16.6640625" customWidth="1"/>
  </cols>
  <sheetData>
    <row r="1" spans="1:13" ht="20" x14ac:dyDescent="0.2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8"/>
    </row>
    <row r="3" spans="1:13" ht="19" thickBot="1" x14ac:dyDescent="0.25">
      <c r="A3" s="14" t="s">
        <v>11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3" x14ac:dyDescent="0.2">
      <c r="A4" s="15" t="s">
        <v>12</v>
      </c>
      <c r="B4" s="15"/>
      <c r="C4" s="15"/>
      <c r="D4" s="15"/>
      <c r="E4" s="15"/>
      <c r="F4" s="16"/>
      <c r="G4" s="17" t="s">
        <v>13</v>
      </c>
      <c r="H4" s="15"/>
      <c r="I4" s="15"/>
      <c r="J4" s="15"/>
      <c r="K4" s="15"/>
      <c r="L4" s="15"/>
    </row>
    <row r="5" spans="1:13" x14ac:dyDescent="0.2">
      <c r="A5" s="1"/>
      <c r="B5" s="1" t="s">
        <v>0</v>
      </c>
      <c r="C5" s="1" t="s">
        <v>1</v>
      </c>
      <c r="D5" s="1" t="s">
        <v>2</v>
      </c>
      <c r="E5" s="1" t="s">
        <v>3</v>
      </c>
      <c r="F5" s="2" t="s">
        <v>4</v>
      </c>
      <c r="G5" s="1"/>
      <c r="H5" s="1" t="s">
        <v>0</v>
      </c>
      <c r="I5" s="1" t="s">
        <v>1</v>
      </c>
      <c r="J5" s="1" t="s">
        <v>2</v>
      </c>
      <c r="K5" s="1" t="s">
        <v>3</v>
      </c>
      <c r="L5" s="1" t="s">
        <v>4</v>
      </c>
    </row>
    <row r="6" spans="1:13" x14ac:dyDescent="0.2">
      <c r="A6" s="1" t="s">
        <v>5</v>
      </c>
      <c r="B6" s="3">
        <v>19</v>
      </c>
      <c r="C6" s="3">
        <v>9</v>
      </c>
      <c r="D6" s="3">
        <v>10</v>
      </c>
      <c r="E6" s="3">
        <v>4</v>
      </c>
      <c r="F6" s="3">
        <v>20</v>
      </c>
      <c r="G6" s="4" t="s">
        <v>5</v>
      </c>
      <c r="H6" s="3">
        <v>0</v>
      </c>
      <c r="I6" s="3">
        <v>3</v>
      </c>
      <c r="J6" s="3">
        <v>0</v>
      </c>
      <c r="K6" s="3">
        <v>1</v>
      </c>
      <c r="L6" s="3">
        <v>0</v>
      </c>
    </row>
    <row r="7" spans="1:13" x14ac:dyDescent="0.2">
      <c r="A7" s="1" t="s">
        <v>6</v>
      </c>
      <c r="B7" s="3">
        <v>30</v>
      </c>
      <c r="C7" s="3">
        <v>30</v>
      </c>
      <c r="D7" s="3">
        <v>30</v>
      </c>
      <c r="E7" s="3">
        <v>30</v>
      </c>
      <c r="F7" s="3">
        <v>30</v>
      </c>
      <c r="G7" s="4" t="s">
        <v>6</v>
      </c>
      <c r="H7" s="3">
        <v>30</v>
      </c>
      <c r="I7" s="3">
        <v>30</v>
      </c>
      <c r="J7" s="3">
        <v>30</v>
      </c>
      <c r="K7" s="3">
        <v>30</v>
      </c>
      <c r="L7" s="3">
        <v>30</v>
      </c>
    </row>
    <row r="8" spans="1:13" x14ac:dyDescent="0.2">
      <c r="A8" s="1" t="s">
        <v>7</v>
      </c>
      <c r="B8" s="3">
        <f>(SUM(B6:B6)/B7)*100</f>
        <v>63.333333333333329</v>
      </c>
      <c r="C8" s="3">
        <f>(SUM(C6:C6)/C7)*100</f>
        <v>30</v>
      </c>
      <c r="D8" s="3">
        <f>(SUM(D6:D6)/D7)*100</f>
        <v>33.333333333333329</v>
      </c>
      <c r="E8" s="3">
        <f>(SUM(E6:E6)/E7)*100</f>
        <v>13.333333333333334</v>
      </c>
      <c r="F8" s="3">
        <f>(SUM(F6:F6)/F7)*100</f>
        <v>66.666666666666657</v>
      </c>
      <c r="G8" s="4" t="s">
        <v>7</v>
      </c>
      <c r="H8" s="3">
        <f>(SUM(H6:H6)/H7)*100</f>
        <v>0</v>
      </c>
      <c r="I8" s="3">
        <f>(SUM(I6:I6)/I7)*100</f>
        <v>10</v>
      </c>
      <c r="J8" s="3">
        <f>(SUM(J6:J6)/J7)*100</f>
        <v>0</v>
      </c>
      <c r="K8" s="3">
        <f>(SUM(K6:K6)/K7)*100</f>
        <v>3.3333333333333335</v>
      </c>
      <c r="L8" s="3">
        <f>(SUM(L6:L6)/L7)*100</f>
        <v>0</v>
      </c>
    </row>
    <row r="9" spans="1:13" x14ac:dyDescent="0.2">
      <c r="A9" s="1"/>
      <c r="B9" s="3"/>
      <c r="C9" s="3"/>
      <c r="D9" s="3"/>
      <c r="E9" s="3"/>
      <c r="F9" s="3"/>
      <c r="G9" s="4"/>
      <c r="H9" s="3"/>
      <c r="I9" s="3"/>
      <c r="J9" s="3"/>
      <c r="K9" s="3"/>
      <c r="L9" s="3"/>
    </row>
    <row r="10" spans="1:13" x14ac:dyDescent="0.2">
      <c r="A10" s="1" t="s">
        <v>8</v>
      </c>
      <c r="B10" s="3">
        <f>AVERAGE(B8:F8)</f>
        <v>41.333333333333329</v>
      </c>
      <c r="C10" s="3"/>
      <c r="D10" s="3"/>
      <c r="E10" s="3"/>
      <c r="F10" s="3"/>
      <c r="G10" s="4" t="s">
        <v>8</v>
      </c>
      <c r="H10" s="3">
        <f>AVERAGE(H8:L8)</f>
        <v>2.666666666666667</v>
      </c>
      <c r="I10" s="3"/>
      <c r="J10" s="3"/>
      <c r="K10" s="3"/>
      <c r="L10" s="3"/>
    </row>
    <row r="11" spans="1:13" x14ac:dyDescent="0.2">
      <c r="A11" s="1" t="s">
        <v>9</v>
      </c>
      <c r="B11" s="3">
        <f>STDEV(B8:F8)</f>
        <v>22.924998485399183</v>
      </c>
      <c r="C11" s="3"/>
      <c r="D11" s="3"/>
      <c r="E11" s="3"/>
      <c r="F11" s="5"/>
      <c r="G11" s="1" t="s">
        <v>9</v>
      </c>
      <c r="H11" s="3">
        <f>STDEV(H8:L8)</f>
        <v>4.3461349368017661</v>
      </c>
      <c r="I11" s="3"/>
      <c r="J11" s="3"/>
      <c r="K11" s="3"/>
      <c r="L11" s="3"/>
    </row>
    <row r="12" spans="1:13" x14ac:dyDescent="0.2">
      <c r="A12" s="1" t="s">
        <v>10</v>
      </c>
      <c r="B12" s="3">
        <f>B11/SQRT(5)</f>
        <v>10.252370999486457</v>
      </c>
      <c r="C12" s="3"/>
      <c r="D12" s="3"/>
      <c r="E12" s="3"/>
      <c r="F12" s="5"/>
      <c r="G12" s="1" t="s">
        <v>10</v>
      </c>
      <c r="H12" s="3">
        <f>H11/SQRT(5)</f>
        <v>1.9436506316151001</v>
      </c>
      <c r="I12" s="3"/>
      <c r="J12" s="3"/>
      <c r="K12" s="3"/>
      <c r="L12" s="3"/>
    </row>
    <row r="13" spans="1:13" ht="17" thickBot="1" x14ac:dyDescent="0.25">
      <c r="A13" s="6"/>
      <c r="B13" s="6"/>
      <c r="C13" s="6"/>
      <c r="D13" s="6"/>
      <c r="E13" s="6"/>
      <c r="F13" s="7"/>
      <c r="G13" s="6"/>
      <c r="H13" s="6"/>
      <c r="I13" s="6"/>
      <c r="J13" s="6"/>
      <c r="K13" s="6"/>
      <c r="L13" s="6"/>
    </row>
    <row r="15" spans="1:13" ht="19" thickBot="1" x14ac:dyDescent="0.25">
      <c r="A15" s="14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3" x14ac:dyDescent="0.2">
      <c r="A16" s="15" t="s">
        <v>12</v>
      </c>
      <c r="B16" s="15"/>
      <c r="C16" s="15"/>
      <c r="D16" s="15"/>
      <c r="E16" s="15"/>
      <c r="F16" s="16"/>
      <c r="G16" s="17" t="s">
        <v>13</v>
      </c>
      <c r="H16" s="15"/>
      <c r="I16" s="15"/>
      <c r="J16" s="15"/>
      <c r="K16" s="15"/>
      <c r="L16" s="15"/>
    </row>
    <row r="17" spans="1:12" x14ac:dyDescent="0.2">
      <c r="A17" s="1"/>
      <c r="B17" s="1" t="s">
        <v>0</v>
      </c>
      <c r="C17" s="1" t="s">
        <v>1</v>
      </c>
      <c r="D17" s="1" t="s">
        <v>2</v>
      </c>
      <c r="E17" s="1" t="s">
        <v>3</v>
      </c>
      <c r="F17" s="2" t="s">
        <v>4</v>
      </c>
      <c r="G17" s="1"/>
      <c r="H17" s="1" t="s">
        <v>0</v>
      </c>
      <c r="I17" s="1" t="s">
        <v>1</v>
      </c>
      <c r="J17" s="1" t="s">
        <v>2</v>
      </c>
      <c r="K17" s="1" t="s">
        <v>3</v>
      </c>
      <c r="L17" s="1" t="s">
        <v>4</v>
      </c>
    </row>
    <row r="18" spans="1:12" x14ac:dyDescent="0.2">
      <c r="A18" s="1" t="s">
        <v>5</v>
      </c>
      <c r="B18" s="3">
        <v>13</v>
      </c>
      <c r="C18" s="3">
        <v>14</v>
      </c>
      <c r="D18" s="3">
        <v>10</v>
      </c>
      <c r="E18" s="3">
        <v>4</v>
      </c>
      <c r="F18" s="3">
        <v>5</v>
      </c>
      <c r="G18" s="4" t="s">
        <v>5</v>
      </c>
      <c r="H18" s="3">
        <v>9</v>
      </c>
      <c r="I18" s="3">
        <v>7</v>
      </c>
      <c r="J18" s="3">
        <v>13</v>
      </c>
      <c r="K18" s="3">
        <v>7</v>
      </c>
      <c r="L18" s="3">
        <v>4</v>
      </c>
    </row>
    <row r="19" spans="1:12" x14ac:dyDescent="0.2">
      <c r="A19" s="1" t="s">
        <v>6</v>
      </c>
      <c r="B19" s="3">
        <v>30</v>
      </c>
      <c r="C19" s="3">
        <v>30</v>
      </c>
      <c r="D19" s="3">
        <v>30</v>
      </c>
      <c r="E19" s="3">
        <v>30</v>
      </c>
      <c r="F19" s="3">
        <v>30</v>
      </c>
      <c r="G19" s="4" t="s">
        <v>6</v>
      </c>
      <c r="H19" s="3">
        <v>30</v>
      </c>
      <c r="I19" s="3">
        <v>30</v>
      </c>
      <c r="J19" s="3">
        <v>30</v>
      </c>
      <c r="K19" s="3">
        <v>30</v>
      </c>
      <c r="L19" s="3">
        <v>30</v>
      </c>
    </row>
    <row r="20" spans="1:12" x14ac:dyDescent="0.2">
      <c r="A20" s="1" t="s">
        <v>7</v>
      </c>
      <c r="B20" s="3">
        <f>(SUM(B18:B18)/B19)*100</f>
        <v>43.333333333333336</v>
      </c>
      <c r="C20" s="3">
        <f>(SUM(C18:C18)/C19)*100</f>
        <v>46.666666666666664</v>
      </c>
      <c r="D20" s="3">
        <f>(SUM(D18:D18)/D19)*100</f>
        <v>33.333333333333329</v>
      </c>
      <c r="E20" s="3">
        <f>(SUM(E18:E18)/E19)*100</f>
        <v>13.333333333333334</v>
      </c>
      <c r="F20" s="3">
        <f>(SUM(F18:F18)/F19)*100</f>
        <v>16.666666666666664</v>
      </c>
      <c r="G20" s="4" t="s">
        <v>7</v>
      </c>
      <c r="H20" s="3">
        <f>(SUM(H18:H18)/H19)*100</f>
        <v>30</v>
      </c>
      <c r="I20" s="3">
        <f>(SUM(I18:I18)/I19)*100</f>
        <v>23.333333333333332</v>
      </c>
      <c r="J20" s="3">
        <f>(SUM(J18:J18)/J19)*100</f>
        <v>43.333333333333336</v>
      </c>
      <c r="K20" s="3">
        <f>(SUM(K18:K18)/K19)*100</f>
        <v>23.333333333333332</v>
      </c>
      <c r="L20" s="3">
        <f>(SUM(L18:L18)/L19)*100</f>
        <v>13.333333333333334</v>
      </c>
    </row>
    <row r="21" spans="1:12" x14ac:dyDescent="0.2">
      <c r="A21" s="1"/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</row>
    <row r="22" spans="1:12" x14ac:dyDescent="0.2">
      <c r="A22" s="1" t="s">
        <v>8</v>
      </c>
      <c r="B22" s="3">
        <f>AVERAGE(B20:F20)</f>
        <v>30.666666666666664</v>
      </c>
      <c r="C22" s="3"/>
      <c r="D22" s="3"/>
      <c r="E22" s="3"/>
      <c r="F22" s="3"/>
      <c r="G22" s="4" t="s">
        <v>8</v>
      </c>
      <c r="H22" s="3">
        <f>AVERAGE(H20:L20)</f>
        <v>26.666666666666664</v>
      </c>
      <c r="I22" s="3"/>
      <c r="J22" s="3"/>
      <c r="K22" s="3"/>
      <c r="L22" s="3"/>
    </row>
    <row r="23" spans="1:12" x14ac:dyDescent="0.2">
      <c r="A23" s="1" t="s">
        <v>9</v>
      </c>
      <c r="B23" s="3">
        <f>STDEV(B20:F20)</f>
        <v>15.165750888103101</v>
      </c>
      <c r="C23" s="3"/>
      <c r="D23" s="3"/>
      <c r="E23" s="3"/>
      <c r="F23" s="5"/>
      <c r="G23" s="1" t="s">
        <v>9</v>
      </c>
      <c r="H23" s="3">
        <f>STDEV(H20:L20)</f>
        <v>11.055415967851346</v>
      </c>
      <c r="I23" s="3"/>
      <c r="J23" s="3"/>
      <c r="K23" s="3"/>
      <c r="L23" s="3"/>
    </row>
    <row r="24" spans="1:12" x14ac:dyDescent="0.2">
      <c r="A24" s="1" t="s">
        <v>10</v>
      </c>
      <c r="B24" s="3">
        <f>B23/SQRT(5)</f>
        <v>6.7823299831252681</v>
      </c>
      <c r="C24" s="3"/>
      <c r="D24" s="3"/>
      <c r="E24" s="3"/>
      <c r="F24" s="5"/>
      <c r="G24" s="1" t="s">
        <v>10</v>
      </c>
      <c r="H24" s="3">
        <f>H23/SQRT(5)</f>
        <v>4.9441323247304476</v>
      </c>
      <c r="I24" s="3"/>
      <c r="J24" s="3"/>
      <c r="K24" s="3"/>
      <c r="L24" s="3"/>
    </row>
    <row r="25" spans="1:12" ht="17" thickBot="1" x14ac:dyDescent="0.25">
      <c r="A25" s="6"/>
      <c r="B25" s="6"/>
      <c r="C25" s="6"/>
      <c r="D25" s="6"/>
      <c r="E25" s="6"/>
      <c r="F25" s="7"/>
      <c r="G25" s="6"/>
      <c r="H25" s="6"/>
      <c r="I25" s="6"/>
      <c r="J25" s="6"/>
      <c r="K25" s="6"/>
      <c r="L25" s="6"/>
    </row>
    <row r="27" spans="1:12" ht="19" thickBot="1" x14ac:dyDescent="0.25">
      <c r="A27" s="14" t="s">
        <v>15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x14ac:dyDescent="0.2">
      <c r="A28" s="15" t="s">
        <v>12</v>
      </c>
      <c r="B28" s="15"/>
      <c r="C28" s="15"/>
      <c r="D28" s="15"/>
      <c r="E28" s="15"/>
      <c r="F28" s="16"/>
      <c r="G28" s="17" t="s">
        <v>13</v>
      </c>
      <c r="H28" s="15"/>
      <c r="I28" s="15"/>
      <c r="J28" s="15"/>
      <c r="K28" s="15"/>
      <c r="L28" s="15"/>
    </row>
    <row r="29" spans="1:12" x14ac:dyDescent="0.2">
      <c r="A29" s="1"/>
      <c r="B29" s="1" t="s">
        <v>0</v>
      </c>
      <c r="C29" s="1" t="s">
        <v>1</v>
      </c>
      <c r="D29" s="1" t="s">
        <v>2</v>
      </c>
      <c r="E29" s="1" t="s">
        <v>3</v>
      </c>
      <c r="F29" s="2" t="s">
        <v>4</v>
      </c>
      <c r="G29" s="1"/>
      <c r="H29" s="1" t="s">
        <v>0</v>
      </c>
      <c r="I29" s="1" t="s">
        <v>1</v>
      </c>
      <c r="J29" s="1" t="s">
        <v>2</v>
      </c>
      <c r="K29" s="1" t="s">
        <v>3</v>
      </c>
      <c r="L29" s="1" t="s">
        <v>4</v>
      </c>
    </row>
    <row r="30" spans="1:12" x14ac:dyDescent="0.2">
      <c r="A30" s="1" t="s">
        <v>5</v>
      </c>
      <c r="B30" s="3">
        <v>24</v>
      </c>
      <c r="C30" s="3">
        <v>17</v>
      </c>
      <c r="D30" s="3">
        <v>29</v>
      </c>
      <c r="E30" s="3">
        <v>30</v>
      </c>
      <c r="F30" s="3">
        <v>21</v>
      </c>
      <c r="G30" s="4" t="s">
        <v>5</v>
      </c>
      <c r="H30" s="3">
        <v>19</v>
      </c>
      <c r="I30" s="3">
        <v>17</v>
      </c>
      <c r="J30" s="3">
        <v>24</v>
      </c>
      <c r="K30" s="3">
        <v>17</v>
      </c>
      <c r="L30" s="3">
        <v>8</v>
      </c>
    </row>
    <row r="31" spans="1:12" x14ac:dyDescent="0.2">
      <c r="A31" s="1" t="s">
        <v>6</v>
      </c>
      <c r="B31" s="3">
        <v>30</v>
      </c>
      <c r="C31" s="3">
        <v>30</v>
      </c>
      <c r="D31" s="3">
        <v>30</v>
      </c>
      <c r="E31" s="3">
        <v>30</v>
      </c>
      <c r="F31" s="3">
        <v>30</v>
      </c>
      <c r="G31" s="4" t="s">
        <v>6</v>
      </c>
      <c r="H31" s="3">
        <v>30</v>
      </c>
      <c r="I31" s="3">
        <v>30</v>
      </c>
      <c r="J31" s="3">
        <v>30</v>
      </c>
      <c r="K31" s="3">
        <v>30</v>
      </c>
      <c r="L31" s="3">
        <v>30</v>
      </c>
    </row>
    <row r="32" spans="1:12" x14ac:dyDescent="0.2">
      <c r="A32" s="1" t="s">
        <v>7</v>
      </c>
      <c r="B32" s="3">
        <f>(SUM(B30:B30)/B31)*100</f>
        <v>80</v>
      </c>
      <c r="C32" s="3">
        <f>(SUM(C30:C30)/C31)*100</f>
        <v>56.666666666666664</v>
      </c>
      <c r="D32" s="3">
        <f>(SUM(D30:D30)/D31)*100</f>
        <v>96.666666666666671</v>
      </c>
      <c r="E32" s="3">
        <f>(SUM(E30:E30)/E31)*100</f>
        <v>100</v>
      </c>
      <c r="F32" s="3">
        <f>(SUM(F30:F30)/F31)*100</f>
        <v>70</v>
      </c>
      <c r="G32" s="4" t="s">
        <v>7</v>
      </c>
      <c r="H32" s="3">
        <f>(SUM(H30:H30)/H31)*100</f>
        <v>63.333333333333329</v>
      </c>
      <c r="I32" s="3">
        <f>(SUM(I30:I30)/I31)*100</f>
        <v>56.666666666666664</v>
      </c>
      <c r="J32" s="3">
        <f>(SUM(J30:J30)/J31)*100</f>
        <v>80</v>
      </c>
      <c r="K32" s="3">
        <f>(SUM(K30:K30)/K31)*100</f>
        <v>56.666666666666664</v>
      </c>
      <c r="L32" s="3">
        <f>(SUM(L30:L30)/L31)*100</f>
        <v>26.666666666666668</v>
      </c>
    </row>
    <row r="33" spans="1:12" x14ac:dyDescent="0.2">
      <c r="A33" s="1"/>
      <c r="B33" s="3"/>
      <c r="C33" s="3"/>
      <c r="D33" s="3"/>
      <c r="E33" s="3"/>
      <c r="F33" s="3"/>
      <c r="G33" s="4"/>
      <c r="H33" s="3"/>
      <c r="I33" s="3"/>
      <c r="J33" s="3"/>
      <c r="K33" s="3"/>
      <c r="L33" s="3"/>
    </row>
    <row r="34" spans="1:12" x14ac:dyDescent="0.2">
      <c r="A34" s="1" t="s">
        <v>8</v>
      </c>
      <c r="B34" s="3">
        <f>AVERAGE(B32:F32)</f>
        <v>80.666666666666657</v>
      </c>
      <c r="C34" s="3"/>
      <c r="D34" s="3"/>
      <c r="E34" s="3"/>
      <c r="F34" s="3"/>
      <c r="G34" s="4" t="s">
        <v>8</v>
      </c>
      <c r="H34" s="3">
        <f>AVERAGE(H32:L32)</f>
        <v>56.666666666666671</v>
      </c>
      <c r="I34" s="3"/>
      <c r="J34" s="3"/>
      <c r="K34" s="3"/>
      <c r="L34" s="3"/>
    </row>
    <row r="35" spans="1:12" x14ac:dyDescent="0.2">
      <c r="A35" s="1" t="s">
        <v>9</v>
      </c>
      <c r="B35" s="3">
        <f>STDEV(B32:F32)</f>
        <v>18.165902124584974</v>
      </c>
      <c r="C35" s="3"/>
      <c r="D35" s="3"/>
      <c r="E35" s="3"/>
      <c r="F35" s="5"/>
      <c r="G35" s="1" t="s">
        <v>9</v>
      </c>
      <c r="H35" s="3">
        <f>STDEV(H32:L32)</f>
        <v>19.293061504650339</v>
      </c>
      <c r="I35" s="3"/>
      <c r="J35" s="3"/>
      <c r="K35" s="3"/>
      <c r="L35" s="3"/>
    </row>
    <row r="36" spans="1:12" x14ac:dyDescent="0.2">
      <c r="A36" s="1" t="s">
        <v>10</v>
      </c>
      <c r="B36" s="3">
        <f>B35/SQRT(5)</f>
        <v>8.1240384046359715</v>
      </c>
      <c r="C36" s="3"/>
      <c r="D36" s="3"/>
      <c r="E36" s="3"/>
      <c r="F36" s="5"/>
      <c r="G36" s="1" t="s">
        <v>10</v>
      </c>
      <c r="H36" s="3">
        <f>H35/SQRT(5)</f>
        <v>8.6281194036965054</v>
      </c>
      <c r="I36" s="3"/>
      <c r="J36" s="3"/>
      <c r="K36" s="3"/>
      <c r="L36" s="3"/>
    </row>
    <row r="37" spans="1:12" ht="17" thickBot="1" x14ac:dyDescent="0.25">
      <c r="A37" s="6"/>
      <c r="B37" s="6"/>
      <c r="C37" s="6"/>
      <c r="D37" s="6"/>
      <c r="E37" s="6"/>
      <c r="F37" s="7"/>
      <c r="G37" s="6"/>
      <c r="H37" s="6"/>
      <c r="I37" s="6"/>
      <c r="J37" s="6"/>
      <c r="K37" s="6"/>
      <c r="L37" s="6"/>
    </row>
    <row r="39" spans="1:12" ht="17" thickBot="1" x14ac:dyDescent="0.25">
      <c r="A39" s="9"/>
      <c r="B39" s="10" t="s">
        <v>16</v>
      </c>
      <c r="C39" s="10" t="s">
        <v>17</v>
      </c>
      <c r="D39" s="10" t="s">
        <v>18</v>
      </c>
    </row>
    <row r="40" spans="1:12" ht="17" thickBot="1" x14ac:dyDescent="0.25">
      <c r="A40" s="11" t="s">
        <v>11</v>
      </c>
      <c r="B40" s="12">
        <f>FTEST(B8:F8,H8:L8)</f>
        <v>7.0549515932987169E-3</v>
      </c>
      <c r="C40" s="13">
        <f>TTEST(B8:F8,H8:L8,2,2)</f>
        <v>5.9951377697232532E-3</v>
      </c>
      <c r="D40" s="12" t="s">
        <v>20</v>
      </c>
    </row>
    <row r="41" spans="1:12" ht="17" thickBot="1" x14ac:dyDescent="0.25">
      <c r="A41" s="11" t="s">
        <v>14</v>
      </c>
      <c r="B41" s="12">
        <f>FTEST(B20:F20,H20:L20)</f>
        <v>0.55533488559555755</v>
      </c>
      <c r="C41" s="13">
        <f>TTEST(B20:F20,H20:L20,2,2)</f>
        <v>0.64640588359175122</v>
      </c>
      <c r="D41" s="12" t="s">
        <v>19</v>
      </c>
    </row>
    <row r="42" spans="1:12" x14ac:dyDescent="0.2">
      <c r="A42" s="11" t="s">
        <v>15</v>
      </c>
      <c r="B42" s="13">
        <f>FTEST(B32:F32,H32:L32)</f>
        <v>0.90991881156967325</v>
      </c>
      <c r="C42" s="13">
        <f>TTEST(B32:F32,H32:L32,2,2)</f>
        <v>7.7436652026513841E-2</v>
      </c>
      <c r="D42" s="12" t="s">
        <v>19</v>
      </c>
    </row>
  </sheetData>
  <mergeCells count="10">
    <mergeCell ref="A27:L27"/>
    <mergeCell ref="A28:F28"/>
    <mergeCell ref="G28:L28"/>
    <mergeCell ref="A1:L1"/>
    <mergeCell ref="A3:L3"/>
    <mergeCell ref="A4:F4"/>
    <mergeCell ref="G4:L4"/>
    <mergeCell ref="A15:L15"/>
    <mergeCell ref="A16:F16"/>
    <mergeCell ref="G16:L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78C62-C7F7-C74F-BC82-6921397C486F}">
  <dimension ref="A1:M42"/>
  <sheetViews>
    <sheetView workbookViewId="0">
      <selection activeCell="N11" sqref="N11"/>
    </sheetView>
  </sheetViews>
  <sheetFormatPr baseColWidth="10" defaultRowHeight="16" x14ac:dyDescent="0.2"/>
  <cols>
    <col min="1" max="1" width="16.5" customWidth="1"/>
    <col min="7" max="7" width="16.6640625" customWidth="1"/>
  </cols>
  <sheetData>
    <row r="1" spans="1:13" ht="20" x14ac:dyDescent="0.2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8"/>
    </row>
    <row r="3" spans="1:13" ht="19" thickBot="1" x14ac:dyDescent="0.25">
      <c r="A3" s="14" t="s">
        <v>11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3" x14ac:dyDescent="0.2">
      <c r="A4" s="15" t="s">
        <v>12</v>
      </c>
      <c r="B4" s="15"/>
      <c r="C4" s="15"/>
      <c r="D4" s="15"/>
      <c r="E4" s="15"/>
      <c r="F4" s="16"/>
      <c r="G4" s="17" t="s">
        <v>13</v>
      </c>
      <c r="H4" s="15"/>
      <c r="I4" s="15"/>
      <c r="J4" s="15"/>
      <c r="K4" s="15"/>
      <c r="L4" s="15"/>
    </row>
    <row r="5" spans="1:13" x14ac:dyDescent="0.2">
      <c r="A5" s="1"/>
      <c r="B5" s="1" t="s">
        <v>0</v>
      </c>
      <c r="C5" s="1" t="s">
        <v>1</v>
      </c>
      <c r="D5" s="1" t="s">
        <v>2</v>
      </c>
      <c r="E5" s="1" t="s">
        <v>3</v>
      </c>
      <c r="F5" s="2" t="s">
        <v>4</v>
      </c>
      <c r="G5" s="1"/>
      <c r="H5" s="1" t="s">
        <v>0</v>
      </c>
      <c r="I5" s="1" t="s">
        <v>1</v>
      </c>
      <c r="J5" s="1" t="s">
        <v>2</v>
      </c>
      <c r="K5" s="1" t="s">
        <v>3</v>
      </c>
      <c r="L5" s="1" t="s">
        <v>4</v>
      </c>
    </row>
    <row r="6" spans="1:13" x14ac:dyDescent="0.2">
      <c r="A6" s="1" t="s">
        <v>5</v>
      </c>
      <c r="B6" s="3">
        <v>13</v>
      </c>
      <c r="C6" s="3">
        <v>1</v>
      </c>
      <c r="D6" s="3">
        <v>3</v>
      </c>
      <c r="E6" s="3">
        <v>5</v>
      </c>
      <c r="F6" s="3">
        <v>22</v>
      </c>
      <c r="G6" s="4" t="s">
        <v>5</v>
      </c>
      <c r="H6" s="3">
        <v>3</v>
      </c>
      <c r="I6" s="3">
        <v>1</v>
      </c>
      <c r="J6" s="3">
        <v>2</v>
      </c>
      <c r="K6" s="3">
        <v>0</v>
      </c>
      <c r="L6" s="3">
        <v>0</v>
      </c>
    </row>
    <row r="7" spans="1:13" x14ac:dyDescent="0.2">
      <c r="A7" s="1" t="s">
        <v>6</v>
      </c>
      <c r="B7" s="3">
        <v>30</v>
      </c>
      <c r="C7" s="3">
        <v>30</v>
      </c>
      <c r="D7" s="3">
        <v>30</v>
      </c>
      <c r="E7" s="3">
        <v>30</v>
      </c>
      <c r="F7" s="3">
        <v>30</v>
      </c>
      <c r="G7" s="4" t="s">
        <v>6</v>
      </c>
      <c r="H7" s="3">
        <v>30</v>
      </c>
      <c r="I7" s="3">
        <v>30</v>
      </c>
      <c r="J7" s="3">
        <v>30</v>
      </c>
      <c r="K7" s="3">
        <v>30</v>
      </c>
      <c r="L7" s="3">
        <v>30</v>
      </c>
    </row>
    <row r="8" spans="1:13" x14ac:dyDescent="0.2">
      <c r="A8" s="1" t="s">
        <v>7</v>
      </c>
      <c r="B8" s="3">
        <f>(SUM(B6:B6)/B7)*100</f>
        <v>43.333333333333336</v>
      </c>
      <c r="C8" s="3">
        <f>(SUM(C6:C6)/C7)*100</f>
        <v>3.3333333333333335</v>
      </c>
      <c r="D8" s="3">
        <f>(SUM(D6:D6)/D7)*100</f>
        <v>10</v>
      </c>
      <c r="E8" s="3">
        <f>(SUM(E6:E6)/E7)*100</f>
        <v>16.666666666666664</v>
      </c>
      <c r="F8" s="3">
        <f>(SUM(F6:F6)/F7)*100</f>
        <v>73.333333333333329</v>
      </c>
      <c r="G8" s="4" t="s">
        <v>7</v>
      </c>
      <c r="H8" s="3">
        <f>(SUM(H6:H6)/H7)*100</f>
        <v>10</v>
      </c>
      <c r="I8" s="3">
        <f>(SUM(I6:I6)/I7)*100</f>
        <v>3.3333333333333335</v>
      </c>
      <c r="J8" s="3">
        <f>(SUM(J6:J6)/J7)*100</f>
        <v>6.666666666666667</v>
      </c>
      <c r="K8" s="3">
        <f>(SUM(K6:K6)/K7)*100</f>
        <v>0</v>
      </c>
      <c r="L8" s="3">
        <f>(SUM(L6:L6)/L7)*100</f>
        <v>0</v>
      </c>
    </row>
    <row r="9" spans="1:13" x14ac:dyDescent="0.2">
      <c r="A9" s="1"/>
      <c r="B9" s="3"/>
      <c r="C9" s="3"/>
      <c r="D9" s="3"/>
      <c r="E9" s="3"/>
      <c r="F9" s="3"/>
      <c r="G9" s="4"/>
      <c r="H9" s="3"/>
      <c r="I9" s="3"/>
      <c r="J9" s="3"/>
      <c r="K9" s="3"/>
      <c r="L9" s="3"/>
    </row>
    <row r="10" spans="1:13" x14ac:dyDescent="0.2">
      <c r="A10" s="1" t="s">
        <v>8</v>
      </c>
      <c r="B10" s="3">
        <f>AVERAGE(B8:F8)</f>
        <v>29.333333333333336</v>
      </c>
      <c r="C10" s="3"/>
      <c r="D10" s="3"/>
      <c r="E10" s="3"/>
      <c r="F10" s="3"/>
      <c r="G10" s="4" t="s">
        <v>8</v>
      </c>
      <c r="H10" s="3">
        <f>AVERAGE(H8:L8)</f>
        <v>4</v>
      </c>
      <c r="I10" s="3"/>
      <c r="J10" s="3"/>
      <c r="K10" s="3"/>
      <c r="L10" s="3"/>
    </row>
    <row r="11" spans="1:13" x14ac:dyDescent="0.2">
      <c r="A11" s="1" t="s">
        <v>9</v>
      </c>
      <c r="B11" s="3">
        <f>STDEV(B8:F8)</f>
        <v>28.905977851571727</v>
      </c>
      <c r="C11" s="3"/>
      <c r="D11" s="3"/>
      <c r="E11" s="3"/>
      <c r="F11" s="5"/>
      <c r="G11" s="1" t="s">
        <v>9</v>
      </c>
      <c r="H11" s="3">
        <f>STDEV(H8:L8)</f>
        <v>4.3461349368017661</v>
      </c>
      <c r="I11" s="3"/>
      <c r="J11" s="3"/>
      <c r="K11" s="3"/>
      <c r="L11" s="3"/>
    </row>
    <row r="12" spans="1:13" x14ac:dyDescent="0.2">
      <c r="A12" s="1" t="s">
        <v>10</v>
      </c>
      <c r="B12" s="3">
        <f>B11/SQRT(5)</f>
        <v>12.927146286443541</v>
      </c>
      <c r="C12" s="3"/>
      <c r="D12" s="3"/>
      <c r="E12" s="3"/>
      <c r="F12" s="5"/>
      <c r="G12" s="1" t="s">
        <v>10</v>
      </c>
      <c r="H12" s="3">
        <f>H11/SQRT(5)</f>
        <v>1.9436506316151001</v>
      </c>
      <c r="I12" s="3"/>
      <c r="J12" s="3"/>
      <c r="K12" s="3"/>
      <c r="L12" s="3"/>
    </row>
    <row r="13" spans="1:13" ht="17" thickBot="1" x14ac:dyDescent="0.25">
      <c r="A13" s="6"/>
      <c r="B13" s="6"/>
      <c r="C13" s="6"/>
      <c r="D13" s="6"/>
      <c r="E13" s="6"/>
      <c r="F13" s="7"/>
      <c r="G13" s="6"/>
      <c r="H13" s="6"/>
      <c r="I13" s="6"/>
      <c r="J13" s="6"/>
      <c r="K13" s="6"/>
      <c r="L13" s="6"/>
    </row>
    <row r="15" spans="1:13" ht="19" thickBot="1" x14ac:dyDescent="0.25">
      <c r="A15" s="14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3" x14ac:dyDescent="0.2">
      <c r="A16" s="15" t="s">
        <v>12</v>
      </c>
      <c r="B16" s="15"/>
      <c r="C16" s="15"/>
      <c r="D16" s="15"/>
      <c r="E16" s="15"/>
      <c r="F16" s="16"/>
      <c r="G16" s="17" t="s">
        <v>13</v>
      </c>
      <c r="H16" s="15"/>
      <c r="I16" s="15"/>
      <c r="J16" s="15"/>
      <c r="K16" s="15"/>
      <c r="L16" s="15"/>
    </row>
    <row r="17" spans="1:12" x14ac:dyDescent="0.2">
      <c r="A17" s="1"/>
      <c r="B17" s="1" t="s">
        <v>0</v>
      </c>
      <c r="C17" s="1" t="s">
        <v>1</v>
      </c>
      <c r="D17" s="1" t="s">
        <v>2</v>
      </c>
      <c r="E17" s="1" t="s">
        <v>3</v>
      </c>
      <c r="F17" s="2" t="s">
        <v>4</v>
      </c>
      <c r="G17" s="1"/>
      <c r="H17" s="1" t="s">
        <v>0</v>
      </c>
      <c r="I17" s="1" t="s">
        <v>1</v>
      </c>
      <c r="J17" s="1" t="s">
        <v>2</v>
      </c>
      <c r="K17" s="1" t="s">
        <v>3</v>
      </c>
      <c r="L17" s="1" t="s">
        <v>4</v>
      </c>
    </row>
    <row r="18" spans="1:12" x14ac:dyDescent="0.2">
      <c r="A18" s="1" t="s">
        <v>5</v>
      </c>
      <c r="B18" s="3">
        <v>10</v>
      </c>
      <c r="C18" s="3">
        <v>12</v>
      </c>
      <c r="D18" s="3">
        <v>7</v>
      </c>
      <c r="E18" s="3">
        <v>5</v>
      </c>
      <c r="F18" s="3">
        <v>4</v>
      </c>
      <c r="G18" s="4" t="s">
        <v>5</v>
      </c>
      <c r="H18" s="3">
        <v>9</v>
      </c>
      <c r="I18" s="3">
        <v>4</v>
      </c>
      <c r="J18" s="3">
        <v>3</v>
      </c>
      <c r="K18" s="3">
        <v>17</v>
      </c>
      <c r="L18" s="3">
        <v>9</v>
      </c>
    </row>
    <row r="19" spans="1:12" x14ac:dyDescent="0.2">
      <c r="A19" s="1" t="s">
        <v>6</v>
      </c>
      <c r="B19" s="3">
        <v>30</v>
      </c>
      <c r="C19" s="3">
        <v>30</v>
      </c>
      <c r="D19" s="3">
        <v>30</v>
      </c>
      <c r="E19" s="3">
        <v>30</v>
      </c>
      <c r="F19" s="3">
        <v>30</v>
      </c>
      <c r="G19" s="4" t="s">
        <v>6</v>
      </c>
      <c r="H19" s="3">
        <v>30</v>
      </c>
      <c r="I19" s="3">
        <v>30</v>
      </c>
      <c r="J19" s="3">
        <v>30</v>
      </c>
      <c r="K19" s="3">
        <v>30</v>
      </c>
      <c r="L19" s="3">
        <v>30</v>
      </c>
    </row>
    <row r="20" spans="1:12" x14ac:dyDescent="0.2">
      <c r="A20" s="1" t="s">
        <v>7</v>
      </c>
      <c r="B20" s="3">
        <f>(SUM(B18:B18)/B19)*100</f>
        <v>33.333333333333329</v>
      </c>
      <c r="C20" s="3">
        <f>(SUM(C18:C18)/C19)*100</f>
        <v>40</v>
      </c>
      <c r="D20" s="3">
        <f>(SUM(D18:D18)/D19)*100</f>
        <v>23.333333333333332</v>
      </c>
      <c r="E20" s="3">
        <f>(SUM(E18:E18)/E19)*100</f>
        <v>16.666666666666664</v>
      </c>
      <c r="F20" s="3">
        <f>(SUM(F18:F18)/F19)*100</f>
        <v>13.333333333333334</v>
      </c>
      <c r="G20" s="4" t="s">
        <v>7</v>
      </c>
      <c r="H20" s="3">
        <f>(SUM(H18:H18)/H19)*100</f>
        <v>30</v>
      </c>
      <c r="I20" s="3">
        <f>(SUM(I18:I18)/I19)*100</f>
        <v>13.333333333333334</v>
      </c>
      <c r="J20" s="3">
        <f>(SUM(J18:J18)/J19)*100</f>
        <v>10</v>
      </c>
      <c r="K20" s="3">
        <f>(SUM(K18:K18)/K19)*100</f>
        <v>56.666666666666664</v>
      </c>
      <c r="L20" s="3">
        <f>(SUM(L18:L18)/L19)*100</f>
        <v>30</v>
      </c>
    </row>
    <row r="21" spans="1:12" x14ac:dyDescent="0.2">
      <c r="A21" s="1"/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</row>
    <row r="22" spans="1:12" x14ac:dyDescent="0.2">
      <c r="A22" s="1" t="s">
        <v>8</v>
      </c>
      <c r="B22" s="3">
        <f>AVERAGE(B20:F20)</f>
        <v>25.333333333333329</v>
      </c>
      <c r="C22" s="3"/>
      <c r="D22" s="3"/>
      <c r="E22" s="3"/>
      <c r="F22" s="3"/>
      <c r="G22" s="4" t="s">
        <v>8</v>
      </c>
      <c r="H22" s="3">
        <f>AVERAGE(H20:L20)</f>
        <v>28</v>
      </c>
      <c r="I22" s="3"/>
      <c r="J22" s="3"/>
      <c r="K22" s="3"/>
      <c r="L22" s="3"/>
    </row>
    <row r="23" spans="1:12" x14ac:dyDescent="0.2">
      <c r="A23" s="1" t="s">
        <v>9</v>
      </c>
      <c r="B23" s="3">
        <f>STDEV(B20:F20)</f>
        <v>11.205157542647751</v>
      </c>
      <c r="C23" s="3"/>
      <c r="D23" s="3"/>
      <c r="E23" s="3"/>
      <c r="F23" s="5"/>
      <c r="G23" s="1" t="s">
        <v>9</v>
      </c>
      <c r="H23" s="3">
        <f>STDEV(H20:L20)</f>
        <v>18.499249234015476</v>
      </c>
      <c r="I23" s="3"/>
      <c r="J23" s="3"/>
      <c r="K23" s="3"/>
      <c r="L23" s="3"/>
    </row>
    <row r="24" spans="1:12" x14ac:dyDescent="0.2">
      <c r="A24" s="1" t="s">
        <v>10</v>
      </c>
      <c r="B24" s="3">
        <f>B23/SQRT(5)</f>
        <v>5.0110987927909738</v>
      </c>
      <c r="C24" s="3"/>
      <c r="D24" s="3"/>
      <c r="E24" s="3"/>
      <c r="F24" s="5"/>
      <c r="G24" s="1" t="s">
        <v>10</v>
      </c>
      <c r="H24" s="3">
        <f>H23/SQRT(5)</f>
        <v>8.2731157639939035</v>
      </c>
      <c r="I24" s="3"/>
      <c r="J24" s="3"/>
      <c r="K24" s="3"/>
      <c r="L24" s="3"/>
    </row>
    <row r="25" spans="1:12" ht="17" thickBot="1" x14ac:dyDescent="0.25">
      <c r="A25" s="6"/>
      <c r="B25" s="6"/>
      <c r="C25" s="6"/>
      <c r="D25" s="6"/>
      <c r="E25" s="6"/>
      <c r="F25" s="7"/>
      <c r="G25" s="6"/>
      <c r="H25" s="6"/>
      <c r="I25" s="6"/>
      <c r="J25" s="6"/>
      <c r="K25" s="6"/>
      <c r="L25" s="6"/>
    </row>
    <row r="27" spans="1:12" ht="19" thickBot="1" x14ac:dyDescent="0.25">
      <c r="A27" s="14" t="s">
        <v>15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x14ac:dyDescent="0.2">
      <c r="A28" s="15" t="s">
        <v>12</v>
      </c>
      <c r="B28" s="15"/>
      <c r="C28" s="15"/>
      <c r="D28" s="15"/>
      <c r="E28" s="15"/>
      <c r="F28" s="16"/>
      <c r="G28" s="17" t="s">
        <v>13</v>
      </c>
      <c r="H28" s="15"/>
      <c r="I28" s="15"/>
      <c r="J28" s="15"/>
      <c r="K28" s="15"/>
      <c r="L28" s="15"/>
    </row>
    <row r="29" spans="1:12" x14ac:dyDescent="0.2">
      <c r="A29" s="1"/>
      <c r="B29" s="1" t="s">
        <v>0</v>
      </c>
      <c r="C29" s="1" t="s">
        <v>1</v>
      </c>
      <c r="D29" s="1" t="s">
        <v>2</v>
      </c>
      <c r="E29" s="1" t="s">
        <v>3</v>
      </c>
      <c r="F29" s="2" t="s">
        <v>4</v>
      </c>
      <c r="G29" s="1"/>
      <c r="H29" s="1" t="s">
        <v>0</v>
      </c>
      <c r="I29" s="1" t="s">
        <v>1</v>
      </c>
      <c r="J29" s="1" t="s">
        <v>2</v>
      </c>
      <c r="K29" s="1" t="s">
        <v>3</v>
      </c>
      <c r="L29" s="1" t="s">
        <v>4</v>
      </c>
    </row>
    <row r="30" spans="1:12" x14ac:dyDescent="0.2">
      <c r="A30" s="1" t="s">
        <v>5</v>
      </c>
      <c r="B30" s="3">
        <v>12</v>
      </c>
      <c r="C30" s="3">
        <v>21</v>
      </c>
      <c r="D30" s="3">
        <v>16</v>
      </c>
      <c r="E30" s="3">
        <v>25</v>
      </c>
      <c r="F30" s="3">
        <v>23</v>
      </c>
      <c r="G30" s="4" t="s">
        <v>5</v>
      </c>
      <c r="H30" s="3">
        <v>18</v>
      </c>
      <c r="I30" s="3">
        <v>29</v>
      </c>
      <c r="J30" s="3">
        <v>16</v>
      </c>
      <c r="K30" s="3">
        <v>3</v>
      </c>
      <c r="L30" s="3">
        <v>8</v>
      </c>
    </row>
    <row r="31" spans="1:12" x14ac:dyDescent="0.2">
      <c r="A31" s="1" t="s">
        <v>6</v>
      </c>
      <c r="B31" s="3">
        <v>30</v>
      </c>
      <c r="C31" s="3">
        <v>30</v>
      </c>
      <c r="D31" s="3">
        <v>30</v>
      </c>
      <c r="E31" s="3">
        <v>30</v>
      </c>
      <c r="F31" s="3">
        <v>30</v>
      </c>
      <c r="G31" s="4" t="s">
        <v>6</v>
      </c>
      <c r="H31" s="3">
        <v>30</v>
      </c>
      <c r="I31" s="3">
        <v>30</v>
      </c>
      <c r="J31" s="3">
        <v>30</v>
      </c>
      <c r="K31" s="3">
        <v>30</v>
      </c>
      <c r="L31" s="3">
        <v>30</v>
      </c>
    </row>
    <row r="32" spans="1:12" x14ac:dyDescent="0.2">
      <c r="A32" s="1" t="s">
        <v>7</v>
      </c>
      <c r="B32" s="3">
        <f>(SUM(B30:B30)/B31)*100</f>
        <v>40</v>
      </c>
      <c r="C32" s="3">
        <f>(SUM(C30:C30)/C31)*100</f>
        <v>70</v>
      </c>
      <c r="D32" s="3">
        <f>(SUM(D30:D30)/D31)*100</f>
        <v>53.333333333333336</v>
      </c>
      <c r="E32" s="3">
        <f>(SUM(E30:E30)/E31)*100</f>
        <v>83.333333333333343</v>
      </c>
      <c r="F32" s="3">
        <f>(SUM(F30:F30)/F31)*100</f>
        <v>76.666666666666671</v>
      </c>
      <c r="G32" s="4" t="s">
        <v>7</v>
      </c>
      <c r="H32" s="3">
        <f>(SUM(H30:H30)/H31)*100</f>
        <v>60</v>
      </c>
      <c r="I32" s="3">
        <f>(SUM(I30:I30)/I31)*100</f>
        <v>96.666666666666671</v>
      </c>
      <c r="J32" s="3">
        <f>(SUM(J30:J30)/J31)*100</f>
        <v>53.333333333333336</v>
      </c>
      <c r="K32" s="3">
        <f>(SUM(K30:K30)/K31)*100</f>
        <v>10</v>
      </c>
      <c r="L32" s="3">
        <f>(SUM(L30:L30)/L31)*100</f>
        <v>26.666666666666668</v>
      </c>
    </row>
    <row r="33" spans="1:12" x14ac:dyDescent="0.2">
      <c r="A33" s="1"/>
      <c r="B33" s="3"/>
      <c r="C33" s="3"/>
      <c r="D33" s="3"/>
      <c r="E33" s="3"/>
      <c r="F33" s="3"/>
      <c r="G33" s="4"/>
      <c r="H33" s="3"/>
      <c r="I33" s="3"/>
      <c r="J33" s="3"/>
      <c r="K33" s="3"/>
      <c r="L33" s="3"/>
    </row>
    <row r="34" spans="1:12" x14ac:dyDescent="0.2">
      <c r="A34" s="1" t="s">
        <v>8</v>
      </c>
      <c r="B34" s="3">
        <f>AVERAGE(B32:F32)</f>
        <v>64.666666666666671</v>
      </c>
      <c r="C34" s="3"/>
      <c r="D34" s="3"/>
      <c r="E34" s="3"/>
      <c r="F34" s="3"/>
      <c r="G34" s="4" t="s">
        <v>8</v>
      </c>
      <c r="H34" s="3">
        <f>AVERAGE(H32:L32)</f>
        <v>49.333333333333336</v>
      </c>
      <c r="I34" s="3"/>
      <c r="J34" s="3"/>
      <c r="K34" s="3"/>
      <c r="L34" s="3"/>
    </row>
    <row r="35" spans="1:12" x14ac:dyDescent="0.2">
      <c r="A35" s="1" t="s">
        <v>9</v>
      </c>
      <c r="B35" s="3">
        <f>STDEV(B32:F32)</f>
        <v>17.73258143769382</v>
      </c>
      <c r="C35" s="3"/>
      <c r="D35" s="3"/>
      <c r="E35" s="3"/>
      <c r="F35" s="5"/>
      <c r="G35" s="1" t="s">
        <v>9</v>
      </c>
      <c r="H35" s="3">
        <f>STDEV(H32:L32)</f>
        <v>33.283295776977639</v>
      </c>
      <c r="I35" s="3"/>
      <c r="J35" s="3"/>
      <c r="K35" s="3"/>
      <c r="L35" s="3"/>
    </row>
    <row r="36" spans="1:12" x14ac:dyDescent="0.2">
      <c r="A36" s="1" t="s">
        <v>10</v>
      </c>
      <c r="B36" s="3">
        <f>B35/SQRT(5)</f>
        <v>7.9302515022468665</v>
      </c>
      <c r="C36" s="3"/>
      <c r="D36" s="3"/>
      <c r="E36" s="3"/>
      <c r="F36" s="5"/>
      <c r="G36" s="1" t="s">
        <v>10</v>
      </c>
      <c r="H36" s="3">
        <f>H35/SQRT(5)</f>
        <v>14.884742374510735</v>
      </c>
      <c r="I36" s="3"/>
      <c r="J36" s="3"/>
      <c r="K36" s="3"/>
      <c r="L36" s="3"/>
    </row>
    <row r="37" spans="1:12" ht="17" thickBot="1" x14ac:dyDescent="0.25">
      <c r="A37" s="6"/>
      <c r="B37" s="6"/>
      <c r="C37" s="6"/>
      <c r="D37" s="6"/>
      <c r="E37" s="6"/>
      <c r="F37" s="7"/>
      <c r="G37" s="6"/>
      <c r="H37" s="6"/>
      <c r="I37" s="6"/>
      <c r="J37" s="6"/>
      <c r="K37" s="6"/>
      <c r="L37" s="6"/>
    </row>
    <row r="39" spans="1:12" ht="17" thickBot="1" x14ac:dyDescent="0.25">
      <c r="A39" s="9"/>
      <c r="B39" s="10" t="s">
        <v>16</v>
      </c>
      <c r="C39" s="10" t="s">
        <v>17</v>
      </c>
      <c r="D39" s="10" t="s">
        <v>18</v>
      </c>
    </row>
    <row r="40" spans="1:12" ht="17" thickBot="1" x14ac:dyDescent="0.25">
      <c r="A40" s="11" t="s">
        <v>11</v>
      </c>
      <c r="B40" s="12">
        <f>FTEST(B8:F8,H8:L8)</f>
        <v>2.8890047423148065E-3</v>
      </c>
      <c r="C40" s="13">
        <f>TTEST(B8:F8,H8:L8,2,2)</f>
        <v>8.8630747304518642E-2</v>
      </c>
      <c r="D40" s="12" t="s">
        <v>19</v>
      </c>
    </row>
    <row r="41" spans="1:12" ht="17" thickBot="1" x14ac:dyDescent="0.25">
      <c r="A41" s="11" t="s">
        <v>14</v>
      </c>
      <c r="B41" s="12">
        <f>FTEST(B20:F20,H20:L20)</f>
        <v>0.35491091138960923</v>
      </c>
      <c r="C41" s="13">
        <f>TTEST(B20:F20,H20:L20,2,2)</f>
        <v>0.78976742640943132</v>
      </c>
      <c r="D41" s="12" t="s">
        <v>19</v>
      </c>
    </row>
    <row r="42" spans="1:12" x14ac:dyDescent="0.2">
      <c r="A42" s="11" t="s">
        <v>15</v>
      </c>
      <c r="B42" s="13">
        <f>FTEST(B32:F32,H32:L32)</f>
        <v>0.25006426429748541</v>
      </c>
      <c r="C42" s="13">
        <f>TTEST(B32:F32,H32:L32,2,2)</f>
        <v>0.38983610892041864</v>
      </c>
      <c r="D42" s="12" t="s">
        <v>19</v>
      </c>
    </row>
  </sheetData>
  <mergeCells count="10">
    <mergeCell ref="A27:L27"/>
    <mergeCell ref="A28:F28"/>
    <mergeCell ref="G28:L28"/>
    <mergeCell ref="A1:L1"/>
    <mergeCell ref="A3:L3"/>
    <mergeCell ref="A4:F4"/>
    <mergeCell ref="G4:L4"/>
    <mergeCell ref="A15:L15"/>
    <mergeCell ref="A16:F16"/>
    <mergeCell ref="G16:L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CA5AAFA2E5F044AEC5DF647633202A" ma:contentTypeVersion="8" ma:contentTypeDescription="Create a new document." ma:contentTypeScope="" ma:versionID="bcd2d8baff9b0d9cd4031ce1aa82b9b5">
  <xsd:schema xmlns:xsd="http://www.w3.org/2001/XMLSchema" xmlns:xs="http://www.w3.org/2001/XMLSchema" xmlns:p="http://schemas.microsoft.com/office/2006/metadata/properties" xmlns:ns2="a75fb2f9-b630-41b4-b9c4-5142e60c0c4d" xmlns:ns3="49c47a27-146c-4513-984a-b0883a531bd2" targetNamespace="http://schemas.microsoft.com/office/2006/metadata/properties" ma:root="true" ma:fieldsID="5a2525fa1744cde044c823967c8172ed" ns2:_="" ns3:_="">
    <xsd:import namespace="a75fb2f9-b630-41b4-b9c4-5142e60c0c4d"/>
    <xsd:import namespace="49c47a27-146c-4513-984a-b0883a531b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fb2f9-b630-41b4-b9c4-5142e60c0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eec0a79-46cb-4568-9b1b-2d720bd32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47a27-146c-4513-984a-b0883a531bd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5ca8876-f905-4eee-8db1-75e3d1aa700b}" ma:internalName="TaxCatchAll" ma:showField="CatchAllData" ma:web="49c47a27-146c-4513-984a-b0883a531b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c47a27-146c-4513-984a-b0883a531bd2" xsi:nil="true"/>
    <lcf76f155ced4ddcb4097134ff3c332f xmlns="a75fb2f9-b630-41b4-b9c4-5142e60c0c4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148D65-20E2-49CB-AEB1-22079BC592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fb2f9-b630-41b4-b9c4-5142e60c0c4d"/>
    <ds:schemaRef ds:uri="49c47a27-146c-4513-984a-b0883a531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B020F1-F9C4-43AA-9101-8D2A350E7567}">
  <ds:schemaRefs>
    <ds:schemaRef ds:uri="http://schemas.microsoft.com/office/2006/metadata/properties"/>
    <ds:schemaRef ds:uri="http://schemas.microsoft.com/office/infopath/2007/PartnerControls"/>
    <ds:schemaRef ds:uri="49c47a27-146c-4513-984a-b0883a531bd2"/>
    <ds:schemaRef ds:uri="a75fb2f9-b630-41b4-b9c4-5142e60c0c4d"/>
  </ds:schemaRefs>
</ds:datastoreItem>
</file>

<file path=customXml/itemProps3.xml><?xml version="1.0" encoding="utf-8"?>
<ds:datastoreItem xmlns:ds="http://schemas.openxmlformats.org/officeDocument/2006/customXml" ds:itemID="{13BE3A5A-E6FA-4A3B-A0CD-60958493E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Day 0</vt:lpstr>
      <vt:lpstr>Day 2</vt:lpstr>
      <vt:lpstr>Day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Weaver, Lesley Nicole</cp:lastModifiedBy>
  <dcterms:created xsi:type="dcterms:W3CDTF">2022-12-08T01:43:46Z</dcterms:created>
  <dcterms:modified xsi:type="dcterms:W3CDTF">2023-12-28T19:09:04Z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0x010100DCCA5AAFA2E5F044AEC5DF647633202A</vt:lpwstr>
  </property>
</Properties>
</file>