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720"/>
  </bookViews>
  <sheets>
    <sheet name="Figure 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7" i="1"/>
  <c r="F23" i="1"/>
  <c r="G23" i="1" s="1"/>
  <c r="E23" i="1"/>
  <c r="F22" i="1"/>
  <c r="G22" i="1" s="1"/>
  <c r="F8" i="1"/>
  <c r="G8" i="1" s="1"/>
  <c r="E8" i="1"/>
  <c r="F7" i="1"/>
  <c r="G7" i="1" s="1"/>
</calcChain>
</file>

<file path=xl/sharedStrings.xml><?xml version="1.0" encoding="utf-8"?>
<sst xmlns="http://schemas.openxmlformats.org/spreadsheetml/2006/main" count="41" uniqueCount="21">
  <si>
    <t xml:space="preserve">St:PhoP A </t>
  </si>
  <si>
    <t>Rv0805</t>
  </si>
  <si>
    <t>Rv1339</t>
  </si>
  <si>
    <t>16S rRNA</t>
  </si>
  <si>
    <t xml:space="preserve">error  </t>
  </si>
  <si>
    <t xml:space="preserve">ST:PhoP N </t>
  </si>
  <si>
    <t>Set1</t>
  </si>
  <si>
    <t>Set2</t>
  </si>
  <si>
    <t>Average</t>
  </si>
  <si>
    <t>stdev</t>
  </si>
  <si>
    <t>sterror</t>
  </si>
  <si>
    <t>p value</t>
  </si>
  <si>
    <t>ST:PhoP A</t>
  </si>
  <si>
    <t xml:space="preserve">  </t>
  </si>
  <si>
    <t xml:space="preserve">ST:PhoP </t>
  </si>
  <si>
    <t>phoPR mutant expressing phoP alone</t>
  </si>
  <si>
    <t>N means under normal conditions pH 7.0</t>
  </si>
  <si>
    <t>A means under acidic pH conditions  pH 4.5</t>
  </si>
  <si>
    <t/>
  </si>
  <si>
    <t>Ave</t>
  </si>
  <si>
    <t>Relative mRNA levels of genes in indicated strains under normal and acidic 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</si>
</sst>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u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3A'!$B$29</c:f>
              <c:strCache>
                <c:ptCount val="1"/>
                <c:pt idx="0">
                  <c:v>ST:PhoP N 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'Figure 3A'!$C$28:$E$28</c:f>
              <c:strCache>
                <c:ptCount val="3"/>
                <c:pt idx="0">
                  <c:v>Rv0805</c:v>
                </c:pt>
                <c:pt idx="1">
                  <c:v>Rv1339</c:v>
                </c:pt>
                <c:pt idx="2">
                  <c:v>16S rRNA</c:v>
                </c:pt>
              </c:strCache>
            </c:strRef>
          </c:cat>
          <c:val>
            <c:numRef>
              <c:f>'Figure 3A'!$C$29:$E$29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4E-46DF-B118-3A2664E3E2B1}"/>
            </c:ext>
          </c:extLst>
        </c:ser>
        <c:ser>
          <c:idx val="1"/>
          <c:order val="1"/>
          <c:tx>
            <c:strRef>
              <c:f>'Figure 3A'!$B$30</c:f>
              <c:strCache>
                <c:ptCount val="1"/>
                <c:pt idx="0">
                  <c:v>St:PhoP A 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'Figure 3A'!$O$4:$O$6</c:f>
                <c:numCache>
                  <c:formatCode>General</c:formatCode>
                  <c:ptCount val="3"/>
                </c:numCache>
              </c:numRef>
            </c:plus>
            <c:minus>
              <c:numRef>
                <c:f>'Figure 3A'!$O$4:$O$6</c:f>
                <c:numCache>
                  <c:formatCode>General</c:formatCode>
                  <c:ptCount val="3"/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Ref>
              <c:f>'Figure 3A'!$C$28:$E$28</c:f>
              <c:strCache>
                <c:ptCount val="3"/>
                <c:pt idx="0">
                  <c:v>Rv0805</c:v>
                </c:pt>
                <c:pt idx="1">
                  <c:v>Rv1339</c:v>
                </c:pt>
                <c:pt idx="2">
                  <c:v>16S rRNA</c:v>
                </c:pt>
              </c:strCache>
            </c:strRef>
          </c:cat>
          <c:val>
            <c:numRef>
              <c:f>'Figure 3A'!$C$30:$E$30</c:f>
              <c:numCache>
                <c:formatCode>General</c:formatCode>
                <c:ptCount val="3"/>
                <c:pt idx="0">
                  <c:v>0.99662938456963202</c:v>
                </c:pt>
                <c:pt idx="1">
                  <c:v>1.0127432186280001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4E-46DF-B118-3A2664E3E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7"/>
        <c:overlap val="-72"/>
        <c:axId val="198071288"/>
        <c:axId val="198084552"/>
      </c:barChart>
      <c:catAx>
        <c:axId val="198071288"/>
        <c:scaling>
          <c:orientation val="minMax"/>
        </c:scaling>
        <c:delete val="0"/>
        <c:axPos val="b"/>
        <c:numFmt formatCode="General" sourceLinked="0"/>
        <c:majorTickMark val="out"/>
        <c:minorTickMark val="out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084552"/>
        <c:crosses val="autoZero"/>
        <c:auto val="1"/>
        <c:lblAlgn val="ctr"/>
        <c:lblOffset val="100"/>
        <c:noMultiLvlLbl val="0"/>
      </c:catAx>
      <c:valAx>
        <c:axId val="198084552"/>
        <c:scaling>
          <c:orientation val="minMax"/>
          <c:max val="1.4"/>
        </c:scaling>
        <c:delete val="0"/>
        <c:axPos val="l"/>
        <c:numFmt formatCode="General" sourceLinked="1"/>
        <c:majorTickMark val="out"/>
        <c:minorTickMark val="out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071288"/>
        <c:crosses val="autoZero"/>
        <c:crossBetween val="between"/>
        <c:majorUnit val="0.2"/>
        <c:minorUnit val="0.2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629619</xdr:colOff>
      <xdr:row>3</xdr:row>
      <xdr:rowOff>113008</xdr:rowOff>
    </xdr:from>
    <xdr:to>
      <xdr:col>16</xdr:col>
      <xdr:colOff>425966</xdr:colOff>
      <xdr:row>18</xdr:row>
      <xdr:rowOff>126461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2"/>
  <sheetViews>
    <sheetView tabSelected="1" topLeftCell="A4" zoomScale="118" zoomScaleNormal="118" workbookViewId="0">
      <selection activeCell="U17" sqref="U17"/>
    </sheetView>
  </sheetViews>
  <sheetFormatPr defaultColWidth="8.7109375" defaultRowHeight="15"/>
  <cols>
    <col min="2" max="2" width="17.140625" customWidth="1"/>
    <col min="3" max="5" width="12.85546875"/>
    <col min="6" max="7" width="14"/>
    <col min="8" max="12" width="12.85546875"/>
    <col min="13" max="18" width="14"/>
    <col min="19" max="19" width="12.85546875"/>
  </cols>
  <sheetData>
    <row r="2" spans="2:15" ht="18.75">
      <c r="E2" s="6" t="s">
        <v>20</v>
      </c>
      <c r="F2" s="6"/>
      <c r="G2" s="6"/>
      <c r="H2" s="6"/>
      <c r="I2" s="6"/>
      <c r="J2" s="6"/>
      <c r="K2" s="6"/>
      <c r="L2" s="4"/>
      <c r="M2" s="5"/>
      <c r="N2" s="5"/>
      <c r="O2" s="1"/>
    </row>
    <row r="3" spans="2:15">
      <c r="B3" s="1"/>
      <c r="C3" s="1"/>
      <c r="D3" s="1"/>
      <c r="E3" s="1"/>
    </row>
    <row r="4" spans="2:15">
      <c r="B4" s="1"/>
      <c r="C4" s="1"/>
      <c r="D4" s="1"/>
      <c r="E4" s="1"/>
    </row>
    <row r="5" spans="2:15">
      <c r="C5" s="2" t="s">
        <v>6</v>
      </c>
      <c r="D5" s="2" t="s">
        <v>7</v>
      </c>
      <c r="E5" s="2" t="s">
        <v>8</v>
      </c>
      <c r="F5" t="s">
        <v>9</v>
      </c>
      <c r="G5" t="s">
        <v>10</v>
      </c>
      <c r="H5" s="3" t="s">
        <v>11</v>
      </c>
      <c r="J5" s="1" t="s">
        <v>0</v>
      </c>
    </row>
    <row r="6" spans="2:15">
      <c r="C6" s="1" t="s">
        <v>1</v>
      </c>
      <c r="D6" s="1" t="s">
        <v>1</v>
      </c>
      <c r="E6" s="2"/>
      <c r="J6" t="s">
        <v>4</v>
      </c>
    </row>
    <row r="7" spans="2:15">
      <c r="B7" s="1" t="s">
        <v>5</v>
      </c>
      <c r="C7">
        <v>1</v>
      </c>
      <c r="D7">
        <v>1</v>
      </c>
      <c r="E7">
        <v>1</v>
      </c>
      <c r="F7">
        <f>STDEV(C7:D7)</f>
        <v>0</v>
      </c>
      <c r="G7">
        <f>F7/2</f>
        <v>0</v>
      </c>
      <c r="H7">
        <f>TTEST(C7:D7,C8:D8,2,1)</f>
        <v>0.99218390158989989</v>
      </c>
      <c r="J7">
        <v>0.19411651633735599</v>
      </c>
    </row>
    <row r="8" spans="2:15">
      <c r="B8" s="1" t="s">
        <v>12</v>
      </c>
      <c r="C8">
        <v>1.27115159465454</v>
      </c>
      <c r="D8">
        <v>0.72210717448472395</v>
      </c>
      <c r="E8">
        <f>AVERAGE(C8:D8)</f>
        <v>0.9966293845696319</v>
      </c>
      <c r="F8">
        <f>STDEV(C8:D8)</f>
        <v>0.38823303267471337</v>
      </c>
      <c r="G8">
        <f>F8/2</f>
        <v>0.19411651633735669</v>
      </c>
      <c r="J8">
        <v>0.140963420349873</v>
      </c>
    </row>
    <row r="9" spans="2:15">
      <c r="J9">
        <v>0</v>
      </c>
    </row>
    <row r="12" spans="2:15">
      <c r="C12" s="2"/>
      <c r="D12" s="2"/>
      <c r="E12" s="2"/>
      <c r="H12" s="3"/>
    </row>
    <row r="13" spans="2:15">
      <c r="C13" s="1"/>
      <c r="D13" s="1"/>
      <c r="E13" s="2"/>
    </row>
    <row r="14" spans="2:15">
      <c r="B14" s="1"/>
    </row>
    <row r="15" spans="2:15">
      <c r="B15" s="1"/>
      <c r="C15" s="1"/>
      <c r="D15" s="1"/>
    </row>
    <row r="16" spans="2:15">
      <c r="B16" s="1"/>
      <c r="C16" s="1"/>
      <c r="D16" s="1"/>
      <c r="E16" s="1"/>
    </row>
    <row r="20" spans="2:21">
      <c r="C20" s="2" t="s">
        <v>6</v>
      </c>
      <c r="D20" s="2" t="s">
        <v>7</v>
      </c>
      <c r="E20" s="2" t="s">
        <v>8</v>
      </c>
      <c r="F20" t="s">
        <v>9</v>
      </c>
      <c r="G20" t="s">
        <v>10</v>
      </c>
      <c r="H20" s="3" t="s">
        <v>11</v>
      </c>
    </row>
    <row r="21" spans="2:21">
      <c r="C21" s="1" t="s">
        <v>2</v>
      </c>
      <c r="D21" s="1" t="s">
        <v>2</v>
      </c>
      <c r="E21" s="1" t="s">
        <v>2</v>
      </c>
      <c r="L21" s="1"/>
    </row>
    <row r="22" spans="2:21">
      <c r="B22" s="1" t="s">
        <v>5</v>
      </c>
      <c r="C22">
        <v>1</v>
      </c>
      <c r="D22">
        <v>1</v>
      </c>
      <c r="E22">
        <v>1</v>
      </c>
      <c r="F22">
        <f>STDEV(C22:D22)</f>
        <v>0</v>
      </c>
      <c r="G22">
        <f>F22/2</f>
        <v>0</v>
      </c>
      <c r="H22">
        <f>TTEST(C22:D22,C23:D23,2,1)</f>
        <v>0.95936059481870961</v>
      </c>
      <c r="L22" s="1"/>
      <c r="N22" t="s">
        <v>13</v>
      </c>
    </row>
    <row r="23" spans="2:21">
      <c r="B23" s="1" t="s">
        <v>12</v>
      </c>
      <c r="C23">
        <v>1.21209559948529</v>
      </c>
      <c r="D23">
        <v>0.81339083777071197</v>
      </c>
      <c r="E23">
        <f>AVERAGE(C23:D23)</f>
        <v>1.012743218628001</v>
      </c>
      <c r="F23">
        <f>STDEV(C23:D23)</f>
        <v>0.28192684069974461</v>
      </c>
      <c r="G23">
        <f>F23/2</f>
        <v>0.1409634203498723</v>
      </c>
      <c r="I23" t="s">
        <v>14</v>
      </c>
      <c r="J23" t="s">
        <v>15</v>
      </c>
      <c r="L23" s="1"/>
    </row>
    <row r="25" spans="2:21">
      <c r="F25" s="1"/>
      <c r="I25" t="s">
        <v>16</v>
      </c>
    </row>
    <row r="26" spans="2:21">
      <c r="F26" s="1"/>
      <c r="Q26" s="1"/>
    </row>
    <row r="27" spans="2:21">
      <c r="F27" s="1"/>
      <c r="H27" s="3"/>
      <c r="I27" t="s">
        <v>17</v>
      </c>
    </row>
    <row r="28" spans="2:21">
      <c r="C28" t="s">
        <v>1</v>
      </c>
      <c r="D28" s="1" t="s">
        <v>2</v>
      </c>
      <c r="E28" t="s">
        <v>3</v>
      </c>
      <c r="F28" s="1"/>
      <c r="T28" s="1"/>
      <c r="U28" s="1"/>
    </row>
    <row r="29" spans="2:21">
      <c r="B29" s="1" t="s">
        <v>5</v>
      </c>
      <c r="C29">
        <v>1</v>
      </c>
      <c r="D29">
        <v>1</v>
      </c>
      <c r="E29">
        <v>1</v>
      </c>
      <c r="F29" s="1"/>
    </row>
    <row r="30" spans="2:21">
      <c r="B30" s="1" t="s">
        <v>0</v>
      </c>
      <c r="C30">
        <v>0.99662938456963202</v>
      </c>
      <c r="D30">
        <v>1.0127432186280001</v>
      </c>
      <c r="E30">
        <v>1</v>
      </c>
      <c r="F30" s="1"/>
      <c r="L30" s="1"/>
      <c r="S30" s="1"/>
    </row>
    <row r="31" spans="2:21">
      <c r="C31" s="1"/>
      <c r="D31" s="1"/>
      <c r="E31" s="1"/>
      <c r="F31" s="1"/>
      <c r="G31" s="1"/>
      <c r="H31" s="1"/>
    </row>
    <row r="32" spans="2:21">
      <c r="B32" s="1"/>
      <c r="C32" s="1"/>
      <c r="D32" s="1"/>
      <c r="I32" s="1"/>
      <c r="J32" s="1"/>
      <c r="K32" s="1"/>
      <c r="O32" s="1"/>
      <c r="P32" s="1"/>
    </row>
    <row r="33" spans="2:16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6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6">
      <c r="F35" s="1"/>
      <c r="K35" s="1"/>
    </row>
    <row r="36" spans="2:16">
      <c r="F36" s="1"/>
      <c r="G36" s="1"/>
      <c r="H36" s="1"/>
      <c r="K36" s="1"/>
      <c r="L36" s="1"/>
    </row>
    <row r="37" spans="2:16">
      <c r="K37" s="1"/>
      <c r="L37" s="1"/>
    </row>
    <row r="38" spans="2:16">
      <c r="E38" s="1"/>
      <c r="F38" s="1"/>
      <c r="G38" s="1"/>
      <c r="H38" s="1"/>
      <c r="I38" s="1"/>
      <c r="J38" s="1"/>
    </row>
    <row r="40" spans="2:16">
      <c r="F40" s="1"/>
      <c r="G40" s="1" t="s">
        <v>18</v>
      </c>
      <c r="H40" s="1" t="s">
        <v>18</v>
      </c>
      <c r="I40" s="1" t="s">
        <v>18</v>
      </c>
    </row>
    <row r="41" spans="2:16">
      <c r="F41" s="1"/>
      <c r="G41" s="1" t="s">
        <v>18</v>
      </c>
      <c r="H41" s="1" t="s">
        <v>18</v>
      </c>
      <c r="I41" s="1" t="s">
        <v>18</v>
      </c>
    </row>
    <row r="42" spans="2:16">
      <c r="P42" t="s">
        <v>19</v>
      </c>
    </row>
  </sheetData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drsarkar</cp:lastModifiedBy>
  <dcterms:created xsi:type="dcterms:W3CDTF">2022-11-30T06:09:00Z</dcterms:created>
  <dcterms:modified xsi:type="dcterms:W3CDTF">2024-04-29T07:51:05Z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F5B6E250DBA14406B21C78E6F389111A</vt:lpwstr>
  </property>
  <property fmtid="{D5CDD505-2E9C-101B-9397-08002B2CF9AE}" pid="3" name="KSOProductBuildVer">
    <vt:lpwstr>1033-11.2.0.11440</vt:lpwstr>
  </property>
</Properties>
</file>