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Figure 3B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F16" i="1" l="1"/>
  <c r="G16" i="1" s="1"/>
  <c r="E16" i="1"/>
  <c r="H15" i="1"/>
  <c r="F15" i="1"/>
  <c r="G15" i="1" s="1"/>
  <c r="F9" i="1"/>
  <c r="G9" i="1" s="1"/>
  <c r="E9" i="1"/>
  <c r="H8" i="1"/>
  <c r="F8" i="1"/>
  <c r="G8" i="1" s="1"/>
</calcChain>
</file>

<file path=xl/sharedStrings.xml><?xml version="1.0" encoding="utf-8"?>
<sst xmlns="http://schemas.openxmlformats.org/spreadsheetml/2006/main" count="41" uniqueCount="21">
  <si>
    <t>Relative mRNA levels of genes in indicated strains under normal and acidic pH</t>
  </si>
  <si>
    <t>Set1</t>
  </si>
  <si>
    <t>Set2</t>
  </si>
  <si>
    <t>Average</t>
  </si>
  <si>
    <t>stdev</t>
  </si>
  <si>
    <t>sterror</t>
  </si>
  <si>
    <t>p value</t>
  </si>
  <si>
    <t>Rv0805</t>
  </si>
  <si>
    <t>error ST117 A</t>
  </si>
  <si>
    <t>ST117 N</t>
  </si>
  <si>
    <t>ST117 A</t>
  </si>
  <si>
    <t>**</t>
  </si>
  <si>
    <t>Rv1339</t>
  </si>
  <si>
    <t xml:space="preserve">  </t>
  </si>
  <si>
    <t>16S rRNA</t>
  </si>
  <si>
    <t>N means under normal conditions pH 7.0</t>
  </si>
  <si>
    <t>A means under acidic pH conditions  pH 4.5</t>
  </si>
  <si>
    <t>ST117</t>
  </si>
  <si>
    <t>phoPR mutant expressing both phoP and phoR</t>
  </si>
  <si>
    <t/>
  </si>
  <si>
    <t>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</si>
</sst>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/>
    <xf numFmtId="0" fontId="0" fillId="0" borderId="0" xfId="0" applyAlignment="1"/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'[1]Figs. 3A-B'!$T$24</c:f>
              <c:strCache>
                <c:ptCount val="1"/>
                <c:pt idx="0">
                  <c:v>ST117 N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'[1]Figs. 3A-B'!$U$23:$W$23</c:f>
              <c:strCache>
                <c:ptCount val="3"/>
                <c:pt idx="0">
                  <c:v>Rv0805</c:v>
                </c:pt>
                <c:pt idx="1">
                  <c:v>Rv1339</c:v>
                </c:pt>
                <c:pt idx="2">
                  <c:v>16S rRNA</c:v>
                </c:pt>
              </c:strCache>
            </c:strRef>
          </c:cat>
          <c:val>
            <c:numRef>
              <c:f>'[1]Figs. 3A-B'!$U$24:$W$24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A05-4793-A7C6-EA7F1CF63CFD}"/>
            </c:ext>
          </c:extLst>
        </c:ser>
        <c:ser>
          <c:idx val="1"/>
          <c:order val="1"/>
          <c:tx>
            <c:strRef>
              <c:f>'[1]Figs. 3A-B'!$T$25</c:f>
              <c:strCache>
                <c:ptCount val="1"/>
                <c:pt idx="0">
                  <c:v>ST117 A</c:v>
                </c:pt>
              </c:strCache>
            </c:strRef>
          </c:tx>
          <c:spPr>
            <a:solidFill>
              <a:schemeClr val="tx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'[1]Figs. 3A-B'!$O$11:$O$13</c:f>
                <c:numCache>
                  <c:formatCode>General</c:formatCode>
                  <c:ptCount val="3"/>
                  <c:pt idx="0">
                    <c:v>1.0744311191219E-2</c:v>
                  </c:pt>
                  <c:pt idx="1">
                    <c:v>0.157999616029601</c:v>
                  </c:pt>
                  <c:pt idx="2">
                    <c:v>0</c:v>
                  </c:pt>
                </c:numCache>
              </c:numRef>
            </c:plus>
            <c:minus>
              <c:numRef>
                <c:f>'[1]Figs. 3A-B'!$O$11:$O$13</c:f>
                <c:numCache>
                  <c:formatCode>General</c:formatCode>
                  <c:ptCount val="3"/>
                  <c:pt idx="0">
                    <c:v>1.0744311191219E-2</c:v>
                  </c:pt>
                  <c:pt idx="1">
                    <c:v>0.157999616029601</c:v>
                  </c:pt>
                  <c:pt idx="2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'[1]Figs. 3A-B'!$U$23:$W$23</c:f>
              <c:strCache>
                <c:ptCount val="3"/>
                <c:pt idx="0">
                  <c:v>Rv0805</c:v>
                </c:pt>
                <c:pt idx="1">
                  <c:v>Rv1339</c:v>
                </c:pt>
                <c:pt idx="2">
                  <c:v>16S rRNA</c:v>
                </c:pt>
              </c:strCache>
            </c:strRef>
          </c:cat>
          <c:val>
            <c:numRef>
              <c:f>'[1]Figs. 3A-B'!$U$25:$W$25</c:f>
              <c:numCache>
                <c:formatCode>General</c:formatCode>
                <c:ptCount val="3"/>
                <c:pt idx="0">
                  <c:v>8.5938697190009003E-2</c:v>
                </c:pt>
                <c:pt idx="1">
                  <c:v>1.10743322526345</c:v>
                </c:pt>
                <c:pt idx="2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A05-4793-A7C6-EA7F1CF63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5"/>
        <c:overlap val="-72"/>
        <c:axId val="195755128"/>
        <c:axId val="195755520"/>
      </c:barChart>
      <c:catAx>
        <c:axId val="195755128"/>
        <c:scaling>
          <c:orientation val="minMax"/>
        </c:scaling>
        <c:delete val="0"/>
        <c:axPos val="b"/>
        <c:numFmt formatCode="General" sourceLinked="0"/>
        <c:majorTickMark val="out"/>
        <c:minorTickMark val="out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755520"/>
        <c:crosses val="autoZero"/>
        <c:auto val="1"/>
        <c:lblAlgn val="ctr"/>
        <c:lblOffset val="100"/>
        <c:noMultiLvlLbl val="0"/>
      </c:catAx>
      <c:valAx>
        <c:axId val="195755520"/>
        <c:scaling>
          <c:orientation val="minMax"/>
          <c:max val="1.4"/>
        </c:scaling>
        <c:delete val="0"/>
        <c:axPos val="l"/>
        <c:numFmt formatCode="General" sourceLinked="1"/>
        <c:majorTickMark val="out"/>
        <c:minorTickMark val="out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755128"/>
        <c:crosses val="autoZero"/>
        <c:crossBetween val="between"/>
        <c:majorUnit val="0.2"/>
        <c:minorUnit val="0.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348066</xdr:colOff>
      <xdr:row>3</xdr:row>
      <xdr:rowOff>52307</xdr:rowOff>
    </xdr:from>
    <xdr:to>
      <xdr:col>22</xdr:col>
      <xdr:colOff>55299</xdr:colOff>
      <xdr:row>18</xdr:row>
      <xdr:rowOff>71303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gure%203-Source%20Data%201%20and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s. 3A-B"/>
    </sheetNames>
    <sheetDataSet>
      <sheetData sheetId="0">
        <row r="4">
          <cell r="O4">
            <v>0.19411651633735599</v>
          </cell>
        </row>
        <row r="5">
          <cell r="O5">
            <v>0.140963420349873</v>
          </cell>
        </row>
        <row r="6">
          <cell r="O6">
            <v>0</v>
          </cell>
        </row>
        <row r="11">
          <cell r="O11">
            <v>1.0744311191219E-2</v>
          </cell>
        </row>
        <row r="12">
          <cell r="O12">
            <v>0.157999616029601</v>
          </cell>
        </row>
        <row r="13">
          <cell r="O13">
            <v>0</v>
          </cell>
        </row>
        <row r="23">
          <cell r="P23" t="str">
            <v>Rv0805</v>
          </cell>
          <cell r="Q23" t="str">
            <v>Rv1339</v>
          </cell>
          <cell r="R23" t="str">
            <v>16S rRNA</v>
          </cell>
          <cell r="U23" t="str">
            <v>Rv0805</v>
          </cell>
          <cell r="V23" t="str">
            <v>Rv1339</v>
          </cell>
          <cell r="W23" t="str">
            <v>16S rRNA</v>
          </cell>
        </row>
        <row r="24">
          <cell r="O24" t="str">
            <v xml:space="preserve">ST:PhoP N </v>
          </cell>
          <cell r="P24">
            <v>1</v>
          </cell>
          <cell r="Q24">
            <v>1</v>
          </cell>
          <cell r="R24">
            <v>1</v>
          </cell>
          <cell r="T24" t="str">
            <v>ST117 N</v>
          </cell>
          <cell r="U24">
            <v>1</v>
          </cell>
          <cell r="V24">
            <v>1</v>
          </cell>
          <cell r="W24">
            <v>1</v>
          </cell>
        </row>
        <row r="25">
          <cell r="O25" t="str">
            <v xml:space="preserve">St:PhoP A </v>
          </cell>
          <cell r="P25">
            <v>0.99662938456963202</v>
          </cell>
          <cell r="Q25">
            <v>1.0127432186280001</v>
          </cell>
          <cell r="R25">
            <v>1</v>
          </cell>
          <cell r="T25" t="str">
            <v>ST117 A</v>
          </cell>
          <cell r="U25">
            <v>8.5938697190009003E-2</v>
          </cell>
          <cell r="V25">
            <v>1.10743322526345</v>
          </cell>
          <cell r="W25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42"/>
  <sheetViews>
    <sheetView tabSelected="1" workbookViewId="0">
      <selection activeCell="I35" sqref="I35"/>
    </sheetView>
  </sheetViews>
  <sheetFormatPr defaultColWidth="8.7109375" defaultRowHeight="15" x14ac:dyDescent="0.25"/>
  <cols>
    <col min="1" max="1" width="8.7109375" style="1"/>
    <col min="2" max="2" width="17.140625" style="1" customWidth="1"/>
    <col min="3" max="13" width="8.7109375" style="1"/>
    <col min="14" max="14" width="17" style="1" customWidth="1"/>
    <col min="15" max="16384" width="8.7109375" style="1"/>
  </cols>
  <sheetData>
    <row r="2" spans="2:15" ht="18.75" x14ac:dyDescent="0.2">
      <c r="E2" s="2" t="s">
        <v>0</v>
      </c>
      <c r="F2" s="2"/>
      <c r="G2" s="2"/>
      <c r="H2" s="2"/>
      <c r="I2" s="2"/>
      <c r="J2" s="2"/>
      <c r="K2" s="2"/>
      <c r="L2" s="3"/>
      <c r="M2" s="4"/>
      <c r="N2" s="4"/>
      <c r="O2" s="5"/>
    </row>
    <row r="3" spans="2:15" x14ac:dyDescent="0.2">
      <c r="B3" s="5"/>
      <c r="C3" s="5"/>
      <c r="D3" s="5"/>
      <c r="E3" s="5"/>
    </row>
    <row r="4" spans="2:15" x14ac:dyDescent="0.2">
      <c r="B4" s="5"/>
      <c r="C4" s="5"/>
      <c r="D4" s="5"/>
      <c r="E4" s="5"/>
    </row>
    <row r="5" spans="2:15" x14ac:dyDescent="0.25">
      <c r="C5" s="6"/>
      <c r="D5" s="6"/>
      <c r="E5" s="6"/>
      <c r="H5" s="7"/>
      <c r="L5" s="7" t="s">
        <v>8</v>
      </c>
      <c r="M5" s="7"/>
    </row>
    <row r="6" spans="2:15" x14ac:dyDescent="0.25">
      <c r="C6" s="6" t="s">
        <v>1</v>
      </c>
      <c r="D6" s="6" t="s">
        <v>2</v>
      </c>
      <c r="E6" s="6" t="s">
        <v>3</v>
      </c>
      <c r="F6" s="1" t="s">
        <v>4</v>
      </c>
      <c r="G6" s="1" t="s">
        <v>5</v>
      </c>
      <c r="H6" s="7" t="s">
        <v>6</v>
      </c>
      <c r="L6" s="1">
        <v>1.0744311191219E-2</v>
      </c>
    </row>
    <row r="7" spans="2:15" x14ac:dyDescent="0.25">
      <c r="C7" s="5" t="s">
        <v>7</v>
      </c>
      <c r="D7" s="5" t="s">
        <v>7</v>
      </c>
      <c r="E7" s="6"/>
      <c r="L7" s="1">
        <v>0.157999616029601</v>
      </c>
    </row>
    <row r="8" spans="2:15" x14ac:dyDescent="0.2">
      <c r="B8" s="5" t="s">
        <v>9</v>
      </c>
      <c r="C8" s="1">
        <v>1</v>
      </c>
      <c r="D8" s="1">
        <v>1</v>
      </c>
      <c r="E8" s="1">
        <v>1</v>
      </c>
      <c r="F8" s="1">
        <f>STDEV(C8:D8)</f>
        <v>0</v>
      </c>
      <c r="G8" s="1">
        <f>F8/2</f>
        <v>0</v>
      </c>
      <c r="H8" s="1">
        <f>TTEST(C8:D8,C9:D9,2,1)</f>
        <v>1.0581771448172041E-2</v>
      </c>
      <c r="L8" s="1">
        <v>0</v>
      </c>
    </row>
    <row r="9" spans="2:15" x14ac:dyDescent="0.2">
      <c r="B9" s="5" t="s">
        <v>10</v>
      </c>
      <c r="C9" s="5">
        <v>7.0743946585030096E-2</v>
      </c>
      <c r="D9" s="5">
        <v>0.10113344779498799</v>
      </c>
      <c r="E9" s="1">
        <f>AVERAGE(C9:D9)</f>
        <v>8.5938697190009045E-2</v>
      </c>
      <c r="F9" s="1">
        <f>STDEV(C9:D9)</f>
        <v>2.1488622382438066E-2</v>
      </c>
      <c r="G9" s="1">
        <f>F9/2</f>
        <v>1.0744311191219033E-2</v>
      </c>
      <c r="H9" s="1" t="s">
        <v>11</v>
      </c>
      <c r="L9" s="5"/>
    </row>
    <row r="10" spans="2:15" x14ac:dyDescent="0.2">
      <c r="B10" s="5"/>
      <c r="C10" s="5"/>
      <c r="D10" s="5"/>
      <c r="E10" s="5"/>
    </row>
    <row r="11" spans="2:15" x14ac:dyDescent="0.25">
      <c r="I11" s="1" t="s">
        <v>15</v>
      </c>
    </row>
    <row r="13" spans="2:15" x14ac:dyDescent="0.25">
      <c r="C13" s="6" t="s">
        <v>1</v>
      </c>
      <c r="D13" s="6" t="s">
        <v>2</v>
      </c>
      <c r="E13" s="6" t="s">
        <v>3</v>
      </c>
      <c r="F13" s="5" t="s">
        <v>4</v>
      </c>
      <c r="G13" s="1" t="s">
        <v>5</v>
      </c>
      <c r="H13" s="7" t="s">
        <v>6</v>
      </c>
      <c r="I13" s="1" t="s">
        <v>16</v>
      </c>
    </row>
    <row r="14" spans="2:15" x14ac:dyDescent="0.25">
      <c r="C14" s="5" t="s">
        <v>12</v>
      </c>
      <c r="D14" s="5" t="s">
        <v>12</v>
      </c>
      <c r="E14" s="6" t="s">
        <v>12</v>
      </c>
      <c r="F14" s="5"/>
    </row>
    <row r="15" spans="2:15" x14ac:dyDescent="0.2">
      <c r="B15" s="5" t="s">
        <v>9</v>
      </c>
      <c r="C15" s="1">
        <v>1</v>
      </c>
      <c r="D15" s="1">
        <v>1</v>
      </c>
      <c r="E15" s="1">
        <v>1</v>
      </c>
      <c r="F15" s="5">
        <f>STDEV(C15:D15)</f>
        <v>0</v>
      </c>
      <c r="G15" s="1">
        <f>F15/2</f>
        <v>0</v>
      </c>
      <c r="H15" s="1">
        <f>TTEST(C15:D15,C16:D16,2,1)</f>
        <v>0.71468434820284843</v>
      </c>
    </row>
    <row r="16" spans="2:15" x14ac:dyDescent="0.2">
      <c r="B16" s="5" t="s">
        <v>10</v>
      </c>
      <c r="C16" s="5">
        <v>0.88398802542464605</v>
      </c>
      <c r="D16" s="5">
        <v>1.3308784251022501</v>
      </c>
      <c r="E16" s="1">
        <f>AVERAGE(C16:D16)</f>
        <v>1.107433225263448</v>
      </c>
      <c r="F16" s="5">
        <f>STDEV(C16:D16)</f>
        <v>0.31599923205920039</v>
      </c>
      <c r="G16" s="1">
        <f>F16/2</f>
        <v>0.15799961602960019</v>
      </c>
      <c r="I16" s="1" t="s">
        <v>17</v>
      </c>
      <c r="J16" s="1" t="s">
        <v>18</v>
      </c>
      <c r="L16" s="5"/>
    </row>
    <row r="20" spans="2:16" x14ac:dyDescent="0.25">
      <c r="C20" s="6"/>
      <c r="D20" s="6"/>
      <c r="E20" s="6"/>
      <c r="H20" s="7"/>
    </row>
    <row r="21" spans="2:16" x14ac:dyDescent="0.2">
      <c r="D21" s="1" t="s">
        <v>7</v>
      </c>
      <c r="E21" s="5" t="s">
        <v>12</v>
      </c>
      <c r="F21" s="1" t="s">
        <v>14</v>
      </c>
      <c r="L21" s="5"/>
    </row>
    <row r="22" spans="2:16" x14ac:dyDescent="0.2">
      <c r="B22" s="5"/>
      <c r="C22" s="1" t="s">
        <v>9</v>
      </c>
      <c r="D22" s="1">
        <v>1</v>
      </c>
      <c r="E22" s="1">
        <v>1</v>
      </c>
      <c r="F22" s="1">
        <v>1</v>
      </c>
      <c r="L22" s="5"/>
      <c r="N22" s="1" t="s">
        <v>13</v>
      </c>
    </row>
    <row r="23" spans="2:16" x14ac:dyDescent="0.2">
      <c r="B23" s="5"/>
      <c r="C23" s="1" t="s">
        <v>10</v>
      </c>
      <c r="D23" s="1">
        <v>8.5938697190009003E-2</v>
      </c>
      <c r="E23" s="1">
        <v>1.10743322526345</v>
      </c>
      <c r="F23" s="1">
        <v>1</v>
      </c>
    </row>
    <row r="24" spans="2:16" x14ac:dyDescent="0.2">
      <c r="C24" s="5"/>
    </row>
    <row r="27" spans="2:16" x14ac:dyDescent="0.2">
      <c r="H27" s="5"/>
      <c r="I27" s="5"/>
    </row>
    <row r="29" spans="2:16" x14ac:dyDescent="0.2">
      <c r="G29" s="5"/>
    </row>
    <row r="31" spans="2:16" x14ac:dyDescent="0.2">
      <c r="C31" s="5"/>
      <c r="D31" s="5"/>
      <c r="E31" s="5"/>
      <c r="F31" s="5"/>
      <c r="G31" s="5"/>
      <c r="H31" s="5"/>
    </row>
    <row r="32" spans="2:16" x14ac:dyDescent="0.2">
      <c r="B32" s="5"/>
      <c r="C32" s="5"/>
      <c r="D32" s="5"/>
      <c r="I32" s="5"/>
      <c r="J32" s="5"/>
      <c r="K32" s="5"/>
      <c r="O32" s="5"/>
      <c r="P32" s="5"/>
    </row>
    <row r="33" spans="2:16" x14ac:dyDescent="0.2">
      <c r="B33" s="5"/>
      <c r="C33" s="5"/>
      <c r="D33" s="5"/>
      <c r="E33" s="5"/>
      <c r="F33" s="5"/>
      <c r="G33" s="5"/>
      <c r="H33" s="5"/>
      <c r="I33" s="5"/>
      <c r="J33" s="5"/>
      <c r="K33" s="5"/>
    </row>
    <row r="34" spans="2:16" x14ac:dyDescent="0.2">
      <c r="B34" s="5"/>
      <c r="C34" s="5"/>
      <c r="D34" s="5"/>
      <c r="E34" s="5"/>
      <c r="F34" s="5"/>
      <c r="G34" s="5"/>
      <c r="H34" s="5"/>
      <c r="I34" s="5"/>
      <c r="J34" s="5"/>
      <c r="K34" s="5"/>
    </row>
    <row r="35" spans="2:16" x14ac:dyDescent="0.2">
      <c r="F35" s="5"/>
      <c r="K35" s="5"/>
    </row>
    <row r="36" spans="2:16" x14ac:dyDescent="0.2">
      <c r="F36" s="5"/>
      <c r="G36" s="5"/>
      <c r="H36" s="5"/>
      <c r="K36" s="5"/>
      <c r="L36" s="5"/>
    </row>
    <row r="37" spans="2:16" x14ac:dyDescent="0.2">
      <c r="K37" s="5"/>
      <c r="L37" s="5"/>
    </row>
    <row r="38" spans="2:16" x14ac:dyDescent="0.2">
      <c r="E38" s="5"/>
      <c r="F38" s="5"/>
      <c r="G38" s="5"/>
      <c r="H38" s="5"/>
      <c r="I38" s="5"/>
      <c r="J38" s="5"/>
    </row>
    <row r="40" spans="2:16" x14ac:dyDescent="0.2">
      <c r="F40" s="5"/>
      <c r="G40" s="5" t="s">
        <v>19</v>
      </c>
      <c r="H40" s="5" t="s">
        <v>19</v>
      </c>
      <c r="I40" s="5" t="s">
        <v>19</v>
      </c>
    </row>
    <row r="41" spans="2:16" x14ac:dyDescent="0.2">
      <c r="F41" s="5"/>
      <c r="G41" s="5" t="s">
        <v>19</v>
      </c>
      <c r="H41" s="5" t="s">
        <v>19</v>
      </c>
      <c r="I41" s="5" t="s">
        <v>19</v>
      </c>
    </row>
    <row r="42" spans="2:16" x14ac:dyDescent="0.25">
      <c r="P42" s="1" t="s">
        <v>20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2024-04-29T07:49:05Z</dcterms:modified>
</cp:coreProperties>
</file>