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Source Data Supplemental Figures April 2024\"/>
    </mc:Choice>
  </mc:AlternateContent>
  <xr:revisionPtr revIDLastSave="0" documentId="13_ncr:1_{2B718170-1EF1-4CE0-B289-EAC338F092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. S3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P34" i="1" s="1"/>
  <c r="N34" i="1"/>
  <c r="O33" i="1"/>
  <c r="P33" i="1" s="1"/>
  <c r="N33" i="1"/>
  <c r="N32" i="1"/>
  <c r="O28" i="1"/>
  <c r="P28" i="1" s="1"/>
  <c r="N28" i="1"/>
  <c r="O27" i="1"/>
  <c r="P27" i="1" s="1"/>
  <c r="Q17" i="1"/>
  <c r="R17" i="1" s="1"/>
  <c r="P17" i="1"/>
  <c r="Q16" i="1"/>
  <c r="R16" i="1" s="1"/>
</calcChain>
</file>

<file path=xl/sharedStrings.xml><?xml version="1.0" encoding="utf-8"?>
<sst xmlns="http://schemas.openxmlformats.org/spreadsheetml/2006/main" count="23" uniqueCount="15">
  <si>
    <t>SE</t>
  </si>
  <si>
    <t>pde</t>
  </si>
  <si>
    <t>Avg</t>
  </si>
  <si>
    <t>Rv</t>
  </si>
  <si>
    <t>RvPDE</t>
  </si>
  <si>
    <t>Mpde</t>
  </si>
  <si>
    <t>rv2387</t>
  </si>
  <si>
    <t>rv1357</t>
  </si>
  <si>
    <t>Rv0805</t>
  </si>
  <si>
    <t>Rv1357</t>
  </si>
  <si>
    <t>Rv2387</t>
  </si>
  <si>
    <t>pvalue</t>
  </si>
  <si>
    <t>Rv-pde</t>
  </si>
  <si>
    <t>Rv-pdeM</t>
  </si>
  <si>
    <t xml:space="preserve">Relative mRNA levels of genes in indicated mycobacterial strains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</si>
</sst>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5848328341722"/>
          <c:y val="5.2426591728688431E-2"/>
          <c:w val="0.67715308662079221"/>
          <c:h val="0.82927838608699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[1]Sheet3!$W$48</c:f>
              <c:strCache>
                <c:ptCount val="1"/>
                <c:pt idx="0">
                  <c:v>Rv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[1]Sheet3!$X$47:$Z$47</c:f>
              <c:strCache>
                <c:ptCount val="3"/>
                <c:pt idx="0">
                  <c:v>Rv0805</c:v>
                </c:pt>
                <c:pt idx="1">
                  <c:v>Rv1357</c:v>
                </c:pt>
                <c:pt idx="2">
                  <c:v>Rv2387</c:v>
                </c:pt>
              </c:strCache>
            </c:strRef>
          </c:cat>
          <c:val>
            <c:numRef>
              <c:f>[1]Sheet3!$X$48:$Z$48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84B-B28F-16B0D130ECC4}"/>
            </c:ext>
          </c:extLst>
        </c:ser>
        <c:ser>
          <c:idx val="1"/>
          <c:order val="1"/>
          <c:tx>
            <c:strRef>
              <c:f>[1]Sheet3!$W$49</c:f>
              <c:strCache>
                <c:ptCount val="1"/>
                <c:pt idx="0">
                  <c:v>Rv-pde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[1]Sheet3!$AB$16:$AD$16</c:f>
                <c:numCache>
                  <c:formatCode>General</c:formatCode>
                  <c:ptCount val="3"/>
                  <c:pt idx="0">
                    <c:v>0.57982659599464781</c:v>
                  </c:pt>
                  <c:pt idx="1">
                    <c:v>0.20903710347782781</c:v>
                  </c:pt>
                  <c:pt idx="2">
                    <c:v>7.4749138600168463E-2</c:v>
                  </c:pt>
                </c:numCache>
              </c:numRef>
            </c:plus>
            <c:minus>
              <c:numRef>
                <c:f>[1]Sheet3!$AB$16:$AD$16</c:f>
                <c:numCache>
                  <c:formatCode>General</c:formatCode>
                  <c:ptCount val="3"/>
                  <c:pt idx="0">
                    <c:v>0.57982659599464781</c:v>
                  </c:pt>
                  <c:pt idx="1">
                    <c:v>0.20903710347782781</c:v>
                  </c:pt>
                  <c:pt idx="2">
                    <c:v>7.4749138600168463E-2</c:v>
                  </c:pt>
                </c:numCache>
              </c:numRef>
            </c:minus>
          </c:errBars>
          <c:cat>
            <c:strRef>
              <c:f>[1]Sheet3!$X$47:$Z$47</c:f>
              <c:strCache>
                <c:ptCount val="3"/>
                <c:pt idx="0">
                  <c:v>Rv0805</c:v>
                </c:pt>
                <c:pt idx="1">
                  <c:v>Rv1357</c:v>
                </c:pt>
                <c:pt idx="2">
                  <c:v>Rv2387</c:v>
                </c:pt>
              </c:strCache>
            </c:strRef>
          </c:cat>
          <c:val>
            <c:numRef>
              <c:f>[1]Sheet3!$X$49:$Z$49</c:f>
              <c:numCache>
                <c:formatCode>General</c:formatCode>
                <c:ptCount val="3"/>
                <c:pt idx="0">
                  <c:v>5.7793683426645615</c:v>
                </c:pt>
                <c:pt idx="1">
                  <c:v>0.70589592157103098</c:v>
                </c:pt>
                <c:pt idx="2">
                  <c:v>0.49109764695008812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84B-B28F-16B0D130ECC4}"/>
            </c:ext>
          </c:extLst>
        </c:ser>
        <c:ser>
          <c:idx val="2"/>
          <c:order val="2"/>
          <c:tx>
            <c:strRef>
              <c:f>[1]Sheet3!$W$50</c:f>
              <c:strCache>
                <c:ptCount val="1"/>
                <c:pt idx="0">
                  <c:v>Rv-pdeM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B05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[1]Sheet3!$AB$17:$AD$17</c:f>
                <c:numCache>
                  <c:formatCode>General</c:formatCode>
                  <c:ptCount val="3"/>
                  <c:pt idx="0">
                    <c:v>0.58509774882057863</c:v>
                  </c:pt>
                  <c:pt idx="1">
                    <c:v>0.12813050835290032</c:v>
                  </c:pt>
                  <c:pt idx="2">
                    <c:v>0.11159170930596013</c:v>
                  </c:pt>
                </c:numCache>
              </c:numRef>
            </c:plus>
            <c:minus>
              <c:numRef>
                <c:f>[1]Sheet3!$AB$17:$AD$17</c:f>
                <c:numCache>
                  <c:formatCode>General</c:formatCode>
                  <c:ptCount val="3"/>
                  <c:pt idx="0">
                    <c:v>0.58509774882057863</c:v>
                  </c:pt>
                  <c:pt idx="1">
                    <c:v>0.12813050835290032</c:v>
                  </c:pt>
                  <c:pt idx="2">
                    <c:v>0.11159170930596013</c:v>
                  </c:pt>
                </c:numCache>
              </c:numRef>
            </c:minus>
          </c:errBars>
          <c:cat>
            <c:strRef>
              <c:f>[1]Sheet3!$X$47:$Z$47</c:f>
              <c:strCache>
                <c:ptCount val="3"/>
                <c:pt idx="0">
                  <c:v>Rv0805</c:v>
                </c:pt>
                <c:pt idx="1">
                  <c:v>Rv1357</c:v>
                </c:pt>
                <c:pt idx="2">
                  <c:v>Rv2387</c:v>
                </c:pt>
              </c:strCache>
            </c:strRef>
          </c:cat>
          <c:val>
            <c:numRef>
              <c:f>[1]Sheet3!$X$50:$Z$50</c:f>
              <c:numCache>
                <c:formatCode>General</c:formatCode>
                <c:ptCount val="3"/>
                <c:pt idx="0">
                  <c:v>4.6864492268687794</c:v>
                </c:pt>
                <c:pt idx="1">
                  <c:v>0.80916819231934489</c:v>
                </c:pt>
                <c:pt idx="2">
                  <c:v>0.4957122468673778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84B-B28F-16B0D130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52"/>
        <c:axId val="198651608"/>
        <c:axId val="198651992"/>
      </c:barChart>
      <c:catAx>
        <c:axId val="19865160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198651992"/>
        <c:crosses val="autoZero"/>
        <c:auto val="1"/>
        <c:lblAlgn val="ctr"/>
        <c:lblOffset val="100"/>
        <c:noMultiLvlLbl val="0"/>
      </c:catAx>
      <c:valAx>
        <c:axId val="198651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 sz="1200"/>
                  <a:t>Relative mRNA leves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4673653203421514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 w="12700">
            <a:solidFill>
              <a:schemeClr val="tx1"/>
            </a:solidFill>
          </a:ln>
        </c:spPr>
        <c:crossAx val="198651608"/>
        <c:crosses val="autoZero"/>
        <c:crossBetween val="between"/>
        <c:minorUnit val="0.5"/>
      </c:valAx>
    </c:plotArea>
    <c:legend>
      <c:legendPos val="r"/>
      <c:layout>
        <c:manualLayout>
          <c:xMode val="edge"/>
          <c:yMode val="edge"/>
          <c:x val="0.83333508311461058"/>
          <c:y val="0.36690647482014388"/>
          <c:w val="0.15000021872265967"/>
          <c:h val="0.2589928057553956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598467</xdr:colOff>
      <xdr:row>11</xdr:row>
      <xdr:rowOff>150977</xdr:rowOff>
    </xdr:from>
    <xdr:to>
      <xdr:col>26</xdr:col>
      <xdr:colOff>293666</xdr:colOff>
      <xdr:row>28</xdr:row>
      <xdr:rowOff>43604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sarkar\Desktop\source%20data%20for%20cAMP%20story\PDE%20and%20PDE-M%20expression%20in%20pSTKi%20Feb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6">
          <cell r="AB16">
            <v>0.57982659599464781</v>
          </cell>
          <cell r="AC16">
            <v>0.20903710347782781</v>
          </cell>
          <cell r="AD16">
            <v>7.4749138600168463E-2</v>
          </cell>
        </row>
        <row r="17">
          <cell r="AB17">
            <v>0.58509774882057863</v>
          </cell>
          <cell r="AC17">
            <v>0.12813050835290032</v>
          </cell>
          <cell r="AD17">
            <v>0.11159170930596013</v>
          </cell>
        </row>
        <row r="47">
          <cell r="X47" t="str">
            <v>Rv0805</v>
          </cell>
          <cell r="Y47" t="str">
            <v>Rv1357</v>
          </cell>
          <cell r="Z47" t="str">
            <v>Rv2387</v>
          </cell>
        </row>
        <row r="48">
          <cell r="W48" t="str">
            <v>Rv</v>
          </cell>
          <cell r="X48">
            <v>1</v>
          </cell>
          <cell r="Y48">
            <v>1</v>
          </cell>
          <cell r="Z48">
            <v>1</v>
          </cell>
        </row>
        <row r="49">
          <cell r="W49" t="str">
            <v>Rv-pde</v>
          </cell>
          <cell r="X49">
            <v>5.7793683426645615</v>
          </cell>
          <cell r="Y49">
            <v>0.70589592157103098</v>
          </cell>
          <cell r="Z49">
            <v>0.49109764695008812</v>
          </cell>
        </row>
        <row r="50">
          <cell r="W50" t="str">
            <v>Rv-pdeM</v>
          </cell>
          <cell r="X50">
            <v>4.6864492268687794</v>
          </cell>
          <cell r="Y50">
            <v>0.80916819231934489</v>
          </cell>
          <cell r="Z50">
            <v>0.4957122468673778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I5:R42"/>
  <sheetViews>
    <sheetView tabSelected="1" topLeftCell="A4" workbookViewId="0">
      <selection activeCell="H8" sqref="H8"/>
    </sheetView>
  </sheetViews>
  <sheetFormatPr defaultRowHeight="14.5" x14ac:dyDescent="0.35"/>
  <sheetData>
    <row r="5" spans="9:18" ht="20" x14ac:dyDescent="0.4">
      <c r="I5" s="2" t="s">
        <v>14</v>
      </c>
      <c r="J5" s="2"/>
      <c r="K5" s="2"/>
      <c r="L5" s="2"/>
      <c r="M5" s="2"/>
      <c r="N5" s="2"/>
      <c r="O5" s="2"/>
    </row>
    <row r="8" spans="9:18" x14ac:dyDescent="0.35">
      <c r="O8" t="s">
        <v>0</v>
      </c>
      <c r="P8">
        <v>0.57982659599464781</v>
      </c>
      <c r="Q8">
        <v>0.20903710347782781</v>
      </c>
      <c r="R8">
        <v>7.4749138600168463E-2</v>
      </c>
    </row>
    <row r="9" spans="9:18" x14ac:dyDescent="0.35">
      <c r="P9">
        <v>0.58509774882057863</v>
      </c>
      <c r="Q9">
        <v>0.12813050835290032</v>
      </c>
      <c r="R9">
        <v>0.11159170930596013</v>
      </c>
    </row>
    <row r="14" spans="9:18" x14ac:dyDescent="0.35">
      <c r="L14" t="s">
        <v>1</v>
      </c>
      <c r="P14" t="s">
        <v>2</v>
      </c>
    </row>
    <row r="15" spans="9:18" x14ac:dyDescent="0.35">
      <c r="K15" t="s">
        <v>3</v>
      </c>
      <c r="L15">
        <v>1</v>
      </c>
      <c r="M15">
        <v>1</v>
      </c>
      <c r="N15">
        <v>1</v>
      </c>
      <c r="O15">
        <v>1</v>
      </c>
      <c r="P15">
        <v>1</v>
      </c>
    </row>
    <row r="16" spans="9:18" x14ac:dyDescent="0.35">
      <c r="K16" t="s">
        <v>4</v>
      </c>
      <c r="M16">
        <v>6.950519078571177</v>
      </c>
      <c r="N16">
        <v>5.7560206786088948</v>
      </c>
      <c r="O16">
        <v>4.6315652708136126</v>
      </c>
      <c r="P16">
        <v>5.7793683426645615</v>
      </c>
      <c r="Q16">
        <f>STDEV(L16:O16)</f>
        <v>1.1596531919892956</v>
      </c>
      <c r="R16">
        <f>Q16/2</f>
        <v>0.57982659599464781</v>
      </c>
    </row>
    <row r="17" spans="10:18" x14ac:dyDescent="0.35">
      <c r="K17" t="s">
        <v>5</v>
      </c>
      <c r="N17">
        <v>5.5139023985648086</v>
      </c>
      <c r="O17">
        <v>3.8589960551727498</v>
      </c>
      <c r="P17">
        <f>AVERAGE(M17:O17)</f>
        <v>4.6864492268687794</v>
      </c>
      <c r="Q17">
        <f>STDEV(L17:O17)</f>
        <v>1.1701954976411573</v>
      </c>
      <c r="R17">
        <f>Q17/2</f>
        <v>0.58509774882057863</v>
      </c>
    </row>
    <row r="25" spans="10:18" x14ac:dyDescent="0.35">
      <c r="K25" t="s">
        <v>6</v>
      </c>
      <c r="N25" t="s">
        <v>2</v>
      </c>
    </row>
    <row r="26" spans="10:18" x14ac:dyDescent="0.35">
      <c r="J26" t="s">
        <v>3</v>
      </c>
      <c r="K26">
        <v>1</v>
      </c>
      <c r="L26">
        <v>1</v>
      </c>
      <c r="M26">
        <v>1</v>
      </c>
    </row>
    <row r="27" spans="10:18" x14ac:dyDescent="0.35">
      <c r="J27" t="s">
        <v>4</v>
      </c>
      <c r="K27">
        <v>0.60741820897224674</v>
      </c>
      <c r="L27">
        <v>0.54339948625183665</v>
      </c>
      <c r="M27">
        <v>0.32247524562618096</v>
      </c>
      <c r="N27">
        <v>0.49109764695008812</v>
      </c>
      <c r="O27">
        <f>STDEV(K27:M27)</f>
        <v>0.14949827720033693</v>
      </c>
      <c r="P27">
        <f>O27/2</f>
        <v>7.4749138600168463E-2</v>
      </c>
    </row>
    <row r="28" spans="10:18" x14ac:dyDescent="0.35">
      <c r="J28" t="s">
        <v>5</v>
      </c>
      <c r="L28">
        <v>0.6535267556162625</v>
      </c>
      <c r="M28">
        <v>0.33789773811849316</v>
      </c>
      <c r="N28">
        <f>AVERAGE(L28:M28)</f>
        <v>0.4957122468673778</v>
      </c>
      <c r="O28">
        <f t="shared" ref="O28:O34" si="0">STDEV(K28:M28)</f>
        <v>0.22318341861192026</v>
      </c>
      <c r="P28">
        <f t="shared" ref="P28:P34" si="1">O28/2</f>
        <v>0.11159170930596013</v>
      </c>
    </row>
    <row r="31" spans="10:18" x14ac:dyDescent="0.35">
      <c r="M31" t="s">
        <v>7</v>
      </c>
    </row>
    <row r="32" spans="10:18" x14ac:dyDescent="0.35">
      <c r="J32" t="s">
        <v>3</v>
      </c>
      <c r="K32">
        <v>1</v>
      </c>
      <c r="L32">
        <v>1</v>
      </c>
      <c r="M32">
        <v>1</v>
      </c>
      <c r="N32">
        <f>AVERAGE(L32:M32)</f>
        <v>1</v>
      </c>
    </row>
    <row r="33" spans="10:16" x14ac:dyDescent="0.35">
      <c r="J33" t="s">
        <v>4</v>
      </c>
      <c r="K33">
        <v>0.95014647850944467</v>
      </c>
      <c r="L33">
        <v>0.94438441377351723</v>
      </c>
      <c r="M33">
        <v>0.22315687243013096</v>
      </c>
      <c r="N33">
        <f>AVERAGE(K33:M33)</f>
        <v>0.70589592157103098</v>
      </c>
      <c r="O33">
        <f>STDEV(K33:M33)</f>
        <v>0.41807420695565561</v>
      </c>
      <c r="P33">
        <f t="shared" si="1"/>
        <v>0.20903710347782781</v>
      </c>
    </row>
    <row r="34" spans="10:16" x14ac:dyDescent="0.35">
      <c r="J34" t="s">
        <v>5</v>
      </c>
      <c r="L34">
        <v>0.62796428965291406</v>
      </c>
      <c r="M34">
        <v>0.99037209498577572</v>
      </c>
      <c r="N34">
        <f>AVERAGE(L34:M34)</f>
        <v>0.80916819231934489</v>
      </c>
      <c r="O34">
        <f t="shared" si="0"/>
        <v>0.25626101670580065</v>
      </c>
      <c r="P34">
        <f t="shared" si="1"/>
        <v>0.12813050835290032</v>
      </c>
    </row>
    <row r="39" spans="10:16" x14ac:dyDescent="0.35">
      <c r="L39" t="s">
        <v>8</v>
      </c>
      <c r="M39" t="s">
        <v>9</v>
      </c>
      <c r="N39" t="s">
        <v>10</v>
      </c>
    </row>
    <row r="40" spans="10:16" x14ac:dyDescent="0.35">
      <c r="J40" s="1" t="s">
        <v>11</v>
      </c>
      <c r="K40" t="s">
        <v>3</v>
      </c>
      <c r="L40">
        <v>1</v>
      </c>
      <c r="M40">
        <v>1</v>
      </c>
      <c r="N40">
        <v>1</v>
      </c>
    </row>
    <row r="41" spans="10:16" x14ac:dyDescent="0.35">
      <c r="J41">
        <v>2.070068713667664E-3</v>
      </c>
      <c r="K41" t="s">
        <v>12</v>
      </c>
      <c r="L41">
        <v>5.7793683426645615</v>
      </c>
      <c r="M41">
        <v>0.70589592157103098</v>
      </c>
      <c r="N41">
        <v>0.49109764695008812</v>
      </c>
    </row>
    <row r="42" spans="10:16" x14ac:dyDescent="0.35">
      <c r="J42">
        <v>1.6382259451130171E-2</v>
      </c>
      <c r="K42" t="s">
        <v>13</v>
      </c>
      <c r="L42">
        <v>4.6864492268687794</v>
      </c>
      <c r="M42">
        <v>0.80916819231934489</v>
      </c>
      <c r="N42">
        <v>0.4957122468673778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drsarkar</dc:creator>
  <cp:lastModifiedBy>Khushboo Mehta</cp:lastModifiedBy>
  <dcterms:created xsi:type="dcterms:W3CDTF">2022-10-15T07:55:12Z</dcterms:created>
  <dcterms:modified xsi:type="dcterms:W3CDTF">2024-04-24T12:50:29Z</dcterms:modified>
</cp:coreProperties>
</file>