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22DB8F81-D6E1-4FA8-B0D0-BEFD7B4AB66B}" xr6:coauthVersionLast="47" xr6:coauthVersionMax="47" xr10:uidLastSave="{00000000-0000-0000-0000-000000000000}"/>
  <bookViews>
    <workbookView xWindow="28680" yWindow="-120" windowWidth="24240" windowHeight="13140" activeTab="8" xr2:uid="{40EE8B08-C8B2-4C22-BEF9-995EC2D115EC}"/>
  </bookViews>
  <sheets>
    <sheet name="HSP82" sheetId="1" r:id="rId1"/>
    <sheet name="SSA4" sheetId="4" r:id="rId2"/>
    <sheet name="TMA10" sheetId="3" r:id="rId3"/>
    <sheet name="HSP104" sheetId="2" r:id="rId4"/>
    <sheet name="HSP12" sheetId="5" r:id="rId5"/>
    <sheet name="SCR1" sheetId="6" r:id="rId6"/>
    <sheet name="BTN2" sheetId="7" r:id="rId7"/>
    <sheet name="MDJ1" sheetId="8" r:id="rId8"/>
    <sheet name="HSP26" sheetId="9" r:id="rId9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9" l="1"/>
  <c r="D33" i="9"/>
  <c r="F33" i="9" s="1"/>
  <c r="E31" i="9"/>
  <c r="D31" i="9"/>
  <c r="F31" i="9" s="1"/>
  <c r="E29" i="9"/>
  <c r="D29" i="9"/>
  <c r="F29" i="9" s="1"/>
  <c r="E27" i="9"/>
  <c r="D27" i="9"/>
  <c r="E25" i="9"/>
  <c r="D25" i="9"/>
  <c r="E23" i="9"/>
  <c r="D23" i="9"/>
  <c r="F23" i="9" s="1"/>
  <c r="E21" i="9"/>
  <c r="D21" i="9"/>
  <c r="F21" i="9" s="1"/>
  <c r="E19" i="9"/>
  <c r="D19" i="9"/>
  <c r="E17" i="9"/>
  <c r="D17" i="9"/>
  <c r="F17" i="9" s="1"/>
  <c r="E15" i="9"/>
  <c r="D15" i="9"/>
  <c r="F15" i="9" s="1"/>
  <c r="E13" i="9"/>
  <c r="D13" i="9"/>
  <c r="F13" i="9" s="1"/>
  <c r="E11" i="9"/>
  <c r="D11" i="9"/>
  <c r="E9" i="9"/>
  <c r="D9" i="9"/>
  <c r="F9" i="9" s="1"/>
  <c r="E7" i="9"/>
  <c r="D7" i="9"/>
  <c r="F7" i="9" s="1"/>
  <c r="E33" i="8"/>
  <c r="D33" i="8"/>
  <c r="F33" i="8" s="1"/>
  <c r="E31" i="8"/>
  <c r="D31" i="8"/>
  <c r="F31" i="8" s="1"/>
  <c r="E29" i="8"/>
  <c r="F29" i="8" s="1"/>
  <c r="D29" i="8"/>
  <c r="E27" i="8"/>
  <c r="D27" i="8"/>
  <c r="F27" i="8" s="1"/>
  <c r="E25" i="8"/>
  <c r="D25" i="8"/>
  <c r="E23" i="8"/>
  <c r="D23" i="8"/>
  <c r="F23" i="8" s="1"/>
  <c r="E21" i="8"/>
  <c r="D21" i="8"/>
  <c r="E19" i="8"/>
  <c r="D19" i="8"/>
  <c r="E17" i="8"/>
  <c r="D17" i="8"/>
  <c r="F17" i="8" s="1"/>
  <c r="E15" i="8"/>
  <c r="D15" i="8"/>
  <c r="F15" i="8" s="1"/>
  <c r="E13" i="8"/>
  <c r="D13" i="8"/>
  <c r="E11" i="8"/>
  <c r="D11" i="8"/>
  <c r="F11" i="8" s="1"/>
  <c r="E9" i="8"/>
  <c r="D9" i="8"/>
  <c r="F9" i="8" s="1"/>
  <c r="E7" i="8"/>
  <c r="D7" i="8"/>
  <c r="F7" i="8" s="1"/>
  <c r="E33" i="7"/>
  <c r="F33" i="7" s="1"/>
  <c r="D33" i="7"/>
  <c r="E31" i="7"/>
  <c r="D31" i="7"/>
  <c r="E29" i="7"/>
  <c r="D29" i="7"/>
  <c r="F29" i="7" s="1"/>
  <c r="E27" i="7"/>
  <c r="D27" i="7"/>
  <c r="F27" i="7" s="1"/>
  <c r="E25" i="7"/>
  <c r="D25" i="7"/>
  <c r="E23" i="7"/>
  <c r="D23" i="7"/>
  <c r="E21" i="7"/>
  <c r="D21" i="7"/>
  <c r="F21" i="7" s="1"/>
  <c r="E19" i="7"/>
  <c r="D19" i="7"/>
  <c r="F19" i="7" s="1"/>
  <c r="E17" i="7"/>
  <c r="D17" i="7"/>
  <c r="E15" i="7"/>
  <c r="D15" i="7"/>
  <c r="E13" i="7"/>
  <c r="D13" i="7"/>
  <c r="F13" i="7" s="1"/>
  <c r="E11" i="7"/>
  <c r="D11" i="7"/>
  <c r="F11" i="7" s="1"/>
  <c r="E9" i="7"/>
  <c r="D9" i="7"/>
  <c r="E7" i="7"/>
  <c r="D7" i="7"/>
  <c r="F19" i="9" l="1"/>
  <c r="F23" i="7"/>
  <c r="F31" i="7"/>
  <c r="F21" i="8"/>
  <c r="F13" i="8"/>
  <c r="F7" i="7"/>
  <c r="F15" i="7"/>
  <c r="F25" i="7"/>
  <c r="F9" i="7"/>
  <c r="F27" i="9"/>
  <c r="F11" i="9"/>
  <c r="F25" i="9"/>
  <c r="F19" i="8"/>
  <c r="F25" i="8"/>
  <c r="F17" i="7"/>
  <c r="C19" i="6" l="1"/>
  <c r="C17" i="6"/>
  <c r="E17" i="6" s="1"/>
  <c r="C15" i="6"/>
  <c r="C13" i="6"/>
  <c r="C11" i="6"/>
  <c r="C9" i="6"/>
  <c r="E9" i="6" s="1"/>
  <c r="C31" i="6"/>
  <c r="C29" i="6"/>
  <c r="C27" i="6"/>
  <c r="C25" i="6"/>
  <c r="E25" i="6" s="1"/>
  <c r="C23" i="6"/>
  <c r="C21" i="6"/>
  <c r="E21" i="6" s="1"/>
  <c r="C7" i="6"/>
  <c r="C5" i="6"/>
  <c r="E5" i="6" s="1"/>
  <c r="E33" i="5"/>
  <c r="D33" i="5"/>
  <c r="F33" i="5" s="1"/>
  <c r="E31" i="5"/>
  <c r="F31" i="5" s="1"/>
  <c r="D31" i="5"/>
  <c r="E29" i="5"/>
  <c r="D29" i="5"/>
  <c r="F29" i="5" s="1"/>
  <c r="E27" i="5"/>
  <c r="D27" i="5"/>
  <c r="E25" i="5"/>
  <c r="D25" i="5"/>
  <c r="E23" i="5"/>
  <c r="D23" i="5"/>
  <c r="E21" i="5"/>
  <c r="D21" i="5"/>
  <c r="F21" i="5" s="1"/>
  <c r="E19" i="5"/>
  <c r="D19" i="5"/>
  <c r="E17" i="5"/>
  <c r="D17" i="5"/>
  <c r="E15" i="5"/>
  <c r="D15" i="5"/>
  <c r="E13" i="5"/>
  <c r="D13" i="5"/>
  <c r="F13" i="5" s="1"/>
  <c r="E11" i="5"/>
  <c r="D11" i="5"/>
  <c r="E9" i="5"/>
  <c r="D9" i="5"/>
  <c r="E7" i="5"/>
  <c r="F7" i="5" s="1"/>
  <c r="D7" i="5"/>
  <c r="E33" i="4"/>
  <c r="D33" i="4"/>
  <c r="F33" i="4" s="1"/>
  <c r="E31" i="4"/>
  <c r="D31" i="4"/>
  <c r="E29" i="4"/>
  <c r="D29" i="4"/>
  <c r="F29" i="4" s="1"/>
  <c r="E27" i="4"/>
  <c r="D27" i="4"/>
  <c r="E25" i="4"/>
  <c r="D25" i="4"/>
  <c r="E23" i="4"/>
  <c r="D23" i="4"/>
  <c r="E21" i="4"/>
  <c r="D21" i="4"/>
  <c r="E19" i="4"/>
  <c r="D19" i="4"/>
  <c r="E17" i="4"/>
  <c r="D17" i="4"/>
  <c r="F17" i="4" s="1"/>
  <c r="F15" i="4"/>
  <c r="E15" i="4"/>
  <c r="D15" i="4"/>
  <c r="E13" i="4"/>
  <c r="D13" i="4"/>
  <c r="E11" i="4"/>
  <c r="D11" i="4"/>
  <c r="F11" i="4" s="1"/>
  <c r="E9" i="4"/>
  <c r="D9" i="4"/>
  <c r="E7" i="4"/>
  <c r="D7" i="4"/>
  <c r="E33" i="3"/>
  <c r="D33" i="3"/>
  <c r="E31" i="3"/>
  <c r="D31" i="3"/>
  <c r="F31" i="3" s="1"/>
  <c r="E29" i="3"/>
  <c r="D29" i="3"/>
  <c r="E27" i="3"/>
  <c r="D27" i="3"/>
  <c r="E25" i="3"/>
  <c r="D25" i="3"/>
  <c r="E23" i="3"/>
  <c r="D23" i="3"/>
  <c r="F23" i="3" s="1"/>
  <c r="E21" i="3"/>
  <c r="F21" i="3" s="1"/>
  <c r="D21" i="3"/>
  <c r="E19" i="3"/>
  <c r="D19" i="3"/>
  <c r="E17" i="3"/>
  <c r="D17" i="3"/>
  <c r="E15" i="3"/>
  <c r="D15" i="3"/>
  <c r="F15" i="3" s="1"/>
  <c r="E13" i="3"/>
  <c r="D13" i="3"/>
  <c r="E11" i="3"/>
  <c r="D11" i="3"/>
  <c r="F11" i="3" s="1"/>
  <c r="E9" i="3"/>
  <c r="D9" i="3"/>
  <c r="E7" i="3"/>
  <c r="D7" i="3"/>
  <c r="E33" i="2"/>
  <c r="D33" i="2"/>
  <c r="E31" i="2"/>
  <c r="D31" i="2"/>
  <c r="F31" i="2" s="1"/>
  <c r="E29" i="2"/>
  <c r="D29" i="2"/>
  <c r="F29" i="2" s="1"/>
  <c r="E27" i="2"/>
  <c r="D27" i="2"/>
  <c r="F27" i="2" s="1"/>
  <c r="E25" i="2"/>
  <c r="D25" i="2"/>
  <c r="E23" i="2"/>
  <c r="D23" i="2"/>
  <c r="F23" i="2" s="1"/>
  <c r="E21" i="2"/>
  <c r="D21" i="2"/>
  <c r="E19" i="2"/>
  <c r="D19" i="2"/>
  <c r="F19" i="2" s="1"/>
  <c r="E17" i="2"/>
  <c r="D17" i="2"/>
  <c r="E15" i="2"/>
  <c r="D15" i="2"/>
  <c r="F15" i="2" s="1"/>
  <c r="E13" i="2"/>
  <c r="D13" i="2"/>
  <c r="F13" i="2" s="1"/>
  <c r="E11" i="2"/>
  <c r="D11" i="2"/>
  <c r="E9" i="2"/>
  <c r="D9" i="2"/>
  <c r="F9" i="2" s="1"/>
  <c r="E7" i="2"/>
  <c r="D7" i="2"/>
  <c r="F7" i="2" s="1"/>
  <c r="E33" i="1"/>
  <c r="D33" i="1"/>
  <c r="E31" i="1"/>
  <c r="D31" i="1"/>
  <c r="F31" i="1" s="1"/>
  <c r="E29" i="1"/>
  <c r="D29" i="1"/>
  <c r="E27" i="1"/>
  <c r="D27" i="1"/>
  <c r="E25" i="1"/>
  <c r="D25" i="1"/>
  <c r="E23" i="1"/>
  <c r="D23" i="1"/>
  <c r="F23" i="1" s="1"/>
  <c r="E21" i="1"/>
  <c r="D21" i="1"/>
  <c r="E19" i="1"/>
  <c r="D19" i="1"/>
  <c r="E17" i="1"/>
  <c r="D17" i="1"/>
  <c r="E15" i="1"/>
  <c r="D15" i="1"/>
  <c r="E13" i="1"/>
  <c r="D13" i="1"/>
  <c r="E11" i="1"/>
  <c r="D11" i="1"/>
  <c r="E9" i="1"/>
  <c r="D9" i="1"/>
  <c r="E7" i="1"/>
  <c r="D7" i="1"/>
  <c r="F7" i="1" s="1"/>
  <c r="F25" i="2" l="1"/>
  <c r="F9" i="3"/>
  <c r="F11" i="1"/>
  <c r="F13" i="1"/>
  <c r="F21" i="1"/>
  <c r="F29" i="1"/>
  <c r="F9" i="1"/>
  <c r="F17" i="1"/>
  <c r="F33" i="1"/>
  <c r="F9" i="4"/>
  <c r="F19" i="4"/>
  <c r="F27" i="4"/>
  <c r="F7" i="4"/>
  <c r="F21" i="4"/>
  <c r="F7" i="3"/>
  <c r="F25" i="3"/>
  <c r="F33" i="3"/>
  <c r="F13" i="3"/>
  <c r="F29" i="3"/>
  <c r="F17" i="5"/>
  <c r="F23" i="5"/>
  <c r="F25" i="5"/>
  <c r="D9" i="6"/>
  <c r="E29" i="6"/>
  <c r="D21" i="6"/>
  <c r="D25" i="6"/>
  <c r="D5" i="6"/>
  <c r="E13" i="6"/>
  <c r="D29" i="6"/>
  <c r="D17" i="6"/>
  <c r="D13" i="6"/>
  <c r="F11" i="5"/>
  <c r="F19" i="5"/>
  <c r="F27" i="5"/>
  <c r="F15" i="5"/>
  <c r="F9" i="5"/>
  <c r="F21" i="2"/>
  <c r="F17" i="2"/>
  <c r="F11" i="2"/>
  <c r="F33" i="2"/>
  <c r="F17" i="3"/>
  <c r="F19" i="3"/>
  <c r="F27" i="3"/>
  <c r="F13" i="4"/>
  <c r="F23" i="4"/>
  <c r="F25" i="4"/>
  <c r="F31" i="4"/>
  <c r="F15" i="1"/>
  <c r="F25" i="1"/>
  <c r="F19" i="1"/>
  <c r="F27" i="1"/>
</calcChain>
</file>

<file path=xl/sharedStrings.xml><?xml version="1.0" encoding="utf-8"?>
<sst xmlns="http://schemas.openxmlformats.org/spreadsheetml/2006/main" count="240" uniqueCount="43">
  <si>
    <t xml:space="preserve">RT-qPCR HS vs ES </t>
  </si>
  <si>
    <t>Strain: W303-1B</t>
  </si>
  <si>
    <t>N=2, qPCR=4</t>
  </si>
  <si>
    <t>HSP82</t>
  </si>
  <si>
    <t>SCR1</t>
  </si>
  <si>
    <t>HSP82/SCR1</t>
  </si>
  <si>
    <t>Sample</t>
  </si>
  <si>
    <t>ng</t>
  </si>
  <si>
    <t>average biol rep</t>
  </si>
  <si>
    <t>NS A</t>
  </si>
  <si>
    <t>NS B</t>
  </si>
  <si>
    <t>10 MIN ES A</t>
  </si>
  <si>
    <t>10 MIN ES B</t>
  </si>
  <si>
    <t>20 MIN ES A</t>
  </si>
  <si>
    <t>20 MIN ES B</t>
  </si>
  <si>
    <t>60 MIN ES A</t>
  </si>
  <si>
    <t>60 MIN ES B</t>
  </si>
  <si>
    <t>10 MIN HS A</t>
  </si>
  <si>
    <t>10 MIN HS B</t>
  </si>
  <si>
    <t>20 MIN HS A</t>
  </si>
  <si>
    <t>20 MIN HS B</t>
  </si>
  <si>
    <t>60 MIN HS A</t>
  </si>
  <si>
    <t>60 MIN HS B</t>
  </si>
  <si>
    <t>HSP104</t>
  </si>
  <si>
    <t>HSP104/SCR1</t>
  </si>
  <si>
    <t>TMA10</t>
  </si>
  <si>
    <t>TMA10/SCR1</t>
  </si>
  <si>
    <t>SSA4</t>
  </si>
  <si>
    <t>SSA4/SCR1</t>
  </si>
  <si>
    <t>HSP12</t>
  </si>
  <si>
    <t>HSP12/SCR1</t>
  </si>
  <si>
    <t>average biol rep SCR1</t>
  </si>
  <si>
    <t>stdev SCR1</t>
  </si>
  <si>
    <t>SCR1 average tech rep</t>
  </si>
  <si>
    <t>SCR1 ng</t>
  </si>
  <si>
    <t>BTN2 ORF</t>
  </si>
  <si>
    <t>BTN2</t>
  </si>
  <si>
    <t>MDJ1</t>
  </si>
  <si>
    <t>MDJ1/SCR1</t>
  </si>
  <si>
    <t>HSP26</t>
  </si>
  <si>
    <t>HSP26/SCR1</t>
  </si>
  <si>
    <t>BTN2/SCR1</t>
  </si>
  <si>
    <t>Related to Fig. 3; Fig. 3-Fig. Supp.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</si>
</sst>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0;\-###0.000"/>
    <numFmt numFmtId="165" formatCode="0.000"/>
    <numFmt numFmtId="166" formatCode="0.00000"/>
    <numFmt numFmtId="167" formatCode="###0.00;\-###0.00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Microsoft Sans Serif"/>
      <family val="2"/>
    </font>
    <font>
      <sz val="12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sz val="8.25"/>
      <name val="Microsoft Sans Serif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0" borderId="10" xfId="0" applyNumberFormat="1" applyFont="1" applyBorder="1" applyAlignment="1">
      <alignment vertical="center"/>
    </xf>
    <xf numFmtId="164" fontId="0" fillId="0" borderId="10" xfId="0" applyNumberFormat="1" applyBorder="1"/>
    <xf numFmtId="165" fontId="0" fillId="0" borderId="11" xfId="0" applyNumberFormat="1" applyBorder="1"/>
    <xf numFmtId="164" fontId="4" fillId="0" borderId="0" xfId="0" applyNumberFormat="1" applyFont="1" applyAlignment="1">
      <alignment vertical="center"/>
    </xf>
    <xf numFmtId="164" fontId="0" fillId="0" borderId="0" xfId="0" applyNumberFormat="1"/>
    <xf numFmtId="165" fontId="0" fillId="0" borderId="13" xfId="0" applyNumberFormat="1" applyBorder="1"/>
    <xf numFmtId="164" fontId="4" fillId="0" borderId="15" xfId="0" applyNumberFormat="1" applyFont="1" applyBorder="1" applyAlignment="1">
      <alignment vertical="center"/>
    </xf>
    <xf numFmtId="164" fontId="0" fillId="0" borderId="15" xfId="0" applyNumberFormat="1" applyBorder="1"/>
    <xf numFmtId="165" fontId="0" fillId="0" borderId="16" xfId="0" applyNumberFormat="1" applyBorder="1"/>
    <xf numFmtId="164" fontId="4" fillId="0" borderId="18" xfId="0" applyNumberFormat="1" applyFont="1" applyBorder="1" applyAlignment="1">
      <alignment vertical="center"/>
    </xf>
    <xf numFmtId="164" fontId="0" fillId="0" borderId="18" xfId="0" applyNumberFormat="1" applyBorder="1"/>
    <xf numFmtId="165" fontId="0" fillId="0" borderId="19" xfId="0" applyNumberFormat="1" applyBorder="1"/>
    <xf numFmtId="164" fontId="4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5" fontId="0" fillId="0" borderId="22" xfId="0" applyNumberFormat="1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17" xfId="0" applyBorder="1"/>
    <xf numFmtId="0" fontId="0" fillId="0" borderId="20" xfId="0" applyBorder="1"/>
    <xf numFmtId="166" fontId="0" fillId="0" borderId="11" xfId="0" applyNumberFormat="1" applyBorder="1"/>
    <xf numFmtId="166" fontId="0" fillId="0" borderId="13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0" fillId="0" borderId="22" xfId="0" applyNumberFormat="1" applyBorder="1"/>
    <xf numFmtId="167" fontId="5" fillId="0" borderId="18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0" fillId="0" borderId="18" xfId="0" applyNumberFormat="1" applyBorder="1"/>
    <xf numFmtId="167" fontId="0" fillId="0" borderId="19" xfId="0" applyNumberFormat="1" applyBorder="1"/>
    <xf numFmtId="167" fontId="0" fillId="0" borderId="0" xfId="0" applyNumberFormat="1"/>
    <xf numFmtId="167" fontId="0" fillId="0" borderId="13" xfId="0" applyNumberFormat="1" applyBorder="1"/>
    <xf numFmtId="167" fontId="0" fillId="0" borderId="15" xfId="0" applyNumberFormat="1" applyBorder="1"/>
    <xf numFmtId="167" fontId="0" fillId="0" borderId="16" xfId="0" applyNumberForma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D254EF0C-63DC-49FD-A713-25076344F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SCR1</a:t>
            </a:r>
            <a:r>
              <a:rPr lang="en-US"/>
              <a:t>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HS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('SCR1'!#REF!,'SCR1'!#REF!,'SCR1'!#REF!,'SCR1'!#REF!)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'SCR1'!#REF!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2A-400A-93E0-15A2FE05D5F9}"/>
            </c:ext>
          </c:extLst>
        </c:ser>
        <c:ser>
          <c:idx val="0"/>
          <c:order val="1"/>
          <c:tx>
            <c:v>ES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'SCR1'!#REF!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('SCR1'!#REF!,'SCR1'!#REF!,'SCR1'!#REF!,'SCR1'!#REF!)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('SCR1'!#REF!,'SCR1'!#REF!,'SCR1'!#REF!,'SCR1'!#REF!)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'SCR1'!#REF!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2A-400A-93E0-15A2FE05D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983800"/>
        <c:axId val="775984160"/>
      </c:barChart>
      <c:catAx>
        <c:axId val="77598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84160"/>
        <c:crosses val="autoZero"/>
        <c:auto val="1"/>
        <c:lblAlgn val="ctr"/>
        <c:lblOffset val="100"/>
        <c:noMultiLvlLbl val="0"/>
      </c:catAx>
      <c:valAx>
        <c:axId val="775984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SCR1</a:t>
                </a:r>
                <a:r>
                  <a:rPr lang="en-US"/>
                  <a:t> mRNA level (ng)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598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152400</xdr:rowOff>
    </xdr:from>
    <xdr:to>
      <xdr:col>5</xdr:col>
      <xdr:colOff>0</xdr:colOff>
      <xdr:row>13</xdr:row>
      <xdr:rowOff>13252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CAABF-E4E5-47E5-8B4F-D1402C2A3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3C6A-8290-415E-9608-26909A8F2FE3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1" max="1" width="11.19921875" bestFit="1" customWidth="1"/>
    <col min="6" max="6" width="12.597656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3</v>
      </c>
      <c r="C5" s="3" t="s">
        <v>4</v>
      </c>
      <c r="D5" s="3" t="s">
        <v>3</v>
      </c>
      <c r="E5" s="3" t="s">
        <v>4</v>
      </c>
      <c r="F5" s="47" t="s">
        <v>5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0.39693259151510402</v>
      </c>
      <c r="C7" s="5">
        <v>37.723573965094999</v>
      </c>
      <c r="D7" s="6">
        <f>AVERAGE(B7:B8)</f>
        <v>0.39766643061777351</v>
      </c>
      <c r="E7" s="6">
        <f>AVERAGE(C7:C8)</f>
        <v>41.778860219590996</v>
      </c>
      <c r="F7" s="7">
        <f>D7/E7</f>
        <v>9.5183647549891576E-3</v>
      </c>
    </row>
    <row r="8" spans="1:6" x14ac:dyDescent="0.3">
      <c r="A8" s="21"/>
      <c r="B8" s="8">
        <v>0.39840026972044301</v>
      </c>
      <c r="C8" s="8">
        <v>45.834146474086999</v>
      </c>
      <c r="D8" s="9"/>
      <c r="E8" s="9"/>
      <c r="F8" s="10"/>
    </row>
    <row r="9" spans="1:6" x14ac:dyDescent="0.3">
      <c r="A9" s="21" t="s">
        <v>10</v>
      </c>
      <c r="B9" s="8">
        <v>0.56006814130834104</v>
      </c>
      <c r="C9" s="8">
        <v>50.066816341721697</v>
      </c>
      <c r="D9" s="9">
        <f>AVERAGE(B9:B10)</f>
        <v>0.55799767912277753</v>
      </c>
      <c r="E9" s="9">
        <f>AVERAGE(C9:C10)</f>
        <v>51.018620529454552</v>
      </c>
      <c r="F9" s="10">
        <f>D9/E9</f>
        <v>1.0937137722111264E-2</v>
      </c>
    </row>
    <row r="10" spans="1:6" ht="16.2" thickBot="1" x14ac:dyDescent="0.35">
      <c r="A10" s="22"/>
      <c r="B10" s="11">
        <v>0.55592721693721403</v>
      </c>
      <c r="C10" s="11">
        <v>51.970424717187399</v>
      </c>
      <c r="D10" s="12"/>
      <c r="E10" s="12"/>
      <c r="F10" s="13"/>
    </row>
    <row r="11" spans="1:6" x14ac:dyDescent="0.3">
      <c r="A11" s="23" t="s">
        <v>11</v>
      </c>
      <c r="B11" s="14">
        <v>1.4543103860075499</v>
      </c>
      <c r="C11" s="14">
        <v>58.962966245864997</v>
      </c>
      <c r="D11" s="15">
        <f>AVERAGE(B11:B12)</f>
        <v>1.4464357732288349</v>
      </c>
      <c r="E11" s="15">
        <f>AVERAGE(C11:C12)</f>
        <v>61.982404230552305</v>
      </c>
      <c r="F11" s="16">
        <f>D11/E11</f>
        <v>2.3336232132084016E-2</v>
      </c>
    </row>
    <row r="12" spans="1:6" x14ac:dyDescent="0.3">
      <c r="A12" s="21"/>
      <c r="B12" s="8">
        <v>1.4385611604501201</v>
      </c>
      <c r="C12" s="8">
        <v>65.001842215239606</v>
      </c>
      <c r="D12" s="9"/>
      <c r="E12" s="9"/>
      <c r="F12" s="10"/>
    </row>
    <row r="13" spans="1:6" x14ac:dyDescent="0.3">
      <c r="A13" s="21" t="s">
        <v>12</v>
      </c>
      <c r="B13" s="8">
        <v>0.69168787495494299</v>
      </c>
      <c r="C13" s="8">
        <v>51.201293176737003</v>
      </c>
      <c r="D13" s="9">
        <f>AVERAGE(B13:B14)</f>
        <v>0.70082489304249951</v>
      </c>
      <c r="E13" s="9">
        <f>AVERAGE(C13:C14)</f>
        <v>51.4818390855987</v>
      </c>
      <c r="F13" s="10">
        <f>D13/E13</f>
        <v>1.361305084453646E-2</v>
      </c>
    </row>
    <row r="14" spans="1:6" x14ac:dyDescent="0.3">
      <c r="A14" s="24"/>
      <c r="B14" s="17">
        <v>0.70996191113005602</v>
      </c>
      <c r="C14" s="17">
        <v>51.762384994460398</v>
      </c>
      <c r="D14" s="18"/>
      <c r="E14" s="18"/>
      <c r="F14" s="19"/>
    </row>
    <row r="15" spans="1:6" x14ac:dyDescent="0.3">
      <c r="A15" s="20" t="s">
        <v>13</v>
      </c>
      <c r="B15" s="5">
        <v>2.24877290134835</v>
      </c>
      <c r="C15" s="5">
        <v>61.965812133054399</v>
      </c>
      <c r="D15" s="6">
        <f>AVERAGE(B15:B16)</f>
        <v>2.17795640372985</v>
      </c>
      <c r="E15" s="6">
        <f>AVERAGE(C15:C16)</f>
        <v>64.191155230819106</v>
      </c>
      <c r="F15" s="7">
        <f>D15/E15</f>
        <v>3.3929228970850198E-2</v>
      </c>
    </row>
    <row r="16" spans="1:6" x14ac:dyDescent="0.3">
      <c r="A16" s="21"/>
      <c r="B16" s="8">
        <v>2.10713990611135</v>
      </c>
      <c r="C16" s="8">
        <v>66.416498328583799</v>
      </c>
      <c r="D16" s="9"/>
      <c r="E16" s="9"/>
      <c r="F16" s="10"/>
    </row>
    <row r="17" spans="1:6" x14ac:dyDescent="0.3">
      <c r="A17" s="21" t="s">
        <v>14</v>
      </c>
      <c r="B17" s="8">
        <v>1.48123181817355</v>
      </c>
      <c r="C17" s="8">
        <v>53.891100886251103</v>
      </c>
      <c r="D17" s="9">
        <f>AVERAGE(B17:B18)</f>
        <v>1.4947365486518001</v>
      </c>
      <c r="E17" s="9">
        <f>AVERAGE(C17:C18)</f>
        <v>58.312521374433352</v>
      </c>
      <c r="F17" s="10">
        <f>D17/E17</f>
        <v>2.5633200441700588E-2</v>
      </c>
    </row>
    <row r="18" spans="1:6" x14ac:dyDescent="0.3">
      <c r="A18" s="24"/>
      <c r="B18" s="17">
        <v>1.5082412791300499</v>
      </c>
      <c r="C18" s="17">
        <v>62.733941862615602</v>
      </c>
      <c r="D18" s="18"/>
      <c r="E18" s="18"/>
      <c r="F18" s="19"/>
    </row>
    <row r="19" spans="1:6" x14ac:dyDescent="0.3">
      <c r="A19" s="20" t="s">
        <v>15</v>
      </c>
      <c r="B19" s="5">
        <v>3.2771537706095399</v>
      </c>
      <c r="C19" s="5">
        <v>58.225790242790097</v>
      </c>
      <c r="D19" s="6">
        <f>AVERAGE(B19:B20)</f>
        <v>3.39519120272884</v>
      </c>
      <c r="E19" s="6">
        <f>AVERAGE(C19:C20)</f>
        <v>65.10788623170555</v>
      </c>
      <c r="F19" s="7">
        <f>D19/E19</f>
        <v>5.214715757544415E-2</v>
      </c>
    </row>
    <row r="20" spans="1:6" x14ac:dyDescent="0.3">
      <c r="A20" s="21"/>
      <c r="B20" s="8">
        <v>3.5132286348481401</v>
      </c>
      <c r="C20" s="8">
        <v>71.989982220621002</v>
      </c>
      <c r="D20" s="9"/>
      <c r="E20" s="9"/>
      <c r="F20" s="10"/>
    </row>
    <row r="21" spans="1:6" x14ac:dyDescent="0.3">
      <c r="A21" s="21" t="s">
        <v>16</v>
      </c>
      <c r="B21" s="8">
        <v>2.5966039443665001</v>
      </c>
      <c r="C21" s="8">
        <v>63.634565349570799</v>
      </c>
      <c r="D21" s="9">
        <f>AVERAGE(B21:B22)</f>
        <v>2.5039248054434999</v>
      </c>
      <c r="E21" s="9">
        <f>AVERAGE(C21:C22)</f>
        <v>66.680068534546805</v>
      </c>
      <c r="F21" s="10">
        <f>D21/E21</f>
        <v>3.755132321356601E-2</v>
      </c>
    </row>
    <row r="22" spans="1:6" ht="16.2" thickBot="1" x14ac:dyDescent="0.35">
      <c r="A22" s="22"/>
      <c r="B22" s="11">
        <v>2.4112456665205002</v>
      </c>
      <c r="C22" s="11">
        <v>69.725571719522804</v>
      </c>
      <c r="D22" s="12"/>
      <c r="E22" s="12"/>
      <c r="F22" s="13"/>
    </row>
    <row r="23" spans="1:6" x14ac:dyDescent="0.3">
      <c r="A23" s="23" t="s">
        <v>17</v>
      </c>
      <c r="B23" s="14">
        <v>6.0485236494232204</v>
      </c>
      <c r="C23" s="14">
        <v>72.269059380051601</v>
      </c>
      <c r="D23" s="15">
        <f>AVERAGE(B23:B24)</f>
        <v>6.6918301383915555</v>
      </c>
      <c r="E23" s="15">
        <f>AVERAGE(C23:C24)</f>
        <v>78.772572899668802</v>
      </c>
      <c r="F23" s="16">
        <f>D23/E23</f>
        <v>8.4951270373189641E-2</v>
      </c>
    </row>
    <row r="24" spans="1:6" ht="15.6" customHeight="1" x14ac:dyDescent="0.3">
      <c r="A24" s="21"/>
      <c r="B24" s="8">
        <v>7.3351366273598897</v>
      </c>
      <c r="C24" s="8">
        <v>85.276086419286003</v>
      </c>
      <c r="D24" s="9"/>
      <c r="E24" s="9"/>
      <c r="F24" s="10"/>
    </row>
    <row r="25" spans="1:6" x14ac:dyDescent="0.3">
      <c r="A25" s="21" t="s">
        <v>18</v>
      </c>
      <c r="B25" s="8">
        <v>6.9217507938941898</v>
      </c>
      <c r="C25" s="8">
        <v>60.204380140395998</v>
      </c>
      <c r="D25" s="9">
        <f>AVERAGE(B25:B26)</f>
        <v>6.8888138542450204</v>
      </c>
      <c r="E25" s="9">
        <f>AVERAGE(C25:C26)</f>
        <v>60.288223152051202</v>
      </c>
      <c r="F25" s="10">
        <f>D25/E25</f>
        <v>0.1142646688536655</v>
      </c>
    </row>
    <row r="26" spans="1:6" x14ac:dyDescent="0.3">
      <c r="A26" s="24"/>
      <c r="B26" s="17">
        <v>6.85587691459585</v>
      </c>
      <c r="C26" s="17">
        <v>60.3720661637064</v>
      </c>
      <c r="D26" s="18"/>
      <c r="E26" s="18"/>
      <c r="F26" s="19"/>
    </row>
    <row r="27" spans="1:6" x14ac:dyDescent="0.3">
      <c r="A27" s="20" t="s">
        <v>19</v>
      </c>
      <c r="B27" s="5">
        <v>10.4349958946974</v>
      </c>
      <c r="C27" s="5">
        <v>55.893221443795802</v>
      </c>
      <c r="D27" s="6">
        <f>AVERAGE(B27:B28)</f>
        <v>11.3095432996768</v>
      </c>
      <c r="E27" s="6">
        <f>AVERAGE(C27:C28)</f>
        <v>59.068955711836651</v>
      </c>
      <c r="F27" s="7">
        <f>D27/E27</f>
        <v>0.1914634034644109</v>
      </c>
    </row>
    <row r="28" spans="1:6" x14ac:dyDescent="0.3">
      <c r="A28" s="21"/>
      <c r="B28" s="8">
        <v>12.184090704656199</v>
      </c>
      <c r="C28" s="8">
        <v>62.244689979877499</v>
      </c>
      <c r="D28" s="9"/>
      <c r="E28" s="9"/>
      <c r="F28" s="10"/>
    </row>
    <row r="29" spans="1:6" x14ac:dyDescent="0.3">
      <c r="A29" s="21" t="s">
        <v>20</v>
      </c>
      <c r="B29" s="8">
        <v>13.518871670684</v>
      </c>
      <c r="C29" s="8">
        <v>54.2781928897992</v>
      </c>
      <c r="D29" s="9">
        <f>AVERAGE(B29:B30)</f>
        <v>13.3992432420845</v>
      </c>
      <c r="E29" s="9">
        <f>AVERAGE(C29:C30)</f>
        <v>59.078659040980853</v>
      </c>
      <c r="F29" s="10">
        <f>D29/E29</f>
        <v>0.22680344238669842</v>
      </c>
    </row>
    <row r="30" spans="1:6" x14ac:dyDescent="0.3">
      <c r="A30" s="24"/>
      <c r="B30" s="17">
        <v>13.279614813485001</v>
      </c>
      <c r="C30" s="17">
        <v>63.879125192162498</v>
      </c>
      <c r="D30" s="18"/>
      <c r="E30" s="18"/>
      <c r="F30" s="19"/>
    </row>
    <row r="31" spans="1:6" x14ac:dyDescent="0.3">
      <c r="A31" s="20" t="s">
        <v>21</v>
      </c>
      <c r="B31" s="5">
        <v>9.37689020118464</v>
      </c>
      <c r="C31" s="5">
        <v>69.360418529342496</v>
      </c>
      <c r="D31" s="6">
        <f>AVERAGE(B31:B32)</f>
        <v>9.1740012146339396</v>
      </c>
      <c r="E31" s="6">
        <f>AVERAGE(C31:C32)</f>
        <v>75.819617675009056</v>
      </c>
      <c r="F31" s="7">
        <f>D31/E31</f>
        <v>0.12099772454613401</v>
      </c>
    </row>
    <row r="32" spans="1:6" x14ac:dyDescent="0.3">
      <c r="A32" s="21"/>
      <c r="B32" s="8">
        <v>8.9711122280832392</v>
      </c>
      <c r="C32" s="8">
        <v>82.278816820675601</v>
      </c>
      <c r="D32" s="9"/>
      <c r="E32" s="9"/>
      <c r="F32" s="10"/>
    </row>
    <row r="33" spans="1:6" x14ac:dyDescent="0.3">
      <c r="A33" s="21" t="s">
        <v>22</v>
      </c>
      <c r="B33" s="8">
        <v>7.4425750698162396</v>
      </c>
      <c r="C33" s="8">
        <v>67.406530115189</v>
      </c>
      <c r="D33" s="9">
        <f>AVERAGE(B33:B34)</f>
        <v>7.4402712926536001</v>
      </c>
      <c r="E33" s="9">
        <f>AVERAGE(C33:C34)</f>
        <v>67.790718749893401</v>
      </c>
      <c r="F33" s="10">
        <f>D33/E33</f>
        <v>0.10975353897786044</v>
      </c>
    </row>
    <row r="34" spans="1:6" ht="16.2" thickBot="1" x14ac:dyDescent="0.35">
      <c r="A34" s="22"/>
      <c r="B34" s="11">
        <v>7.4379675154909597</v>
      </c>
      <c r="C34" s="11">
        <v>68.174907384597802</v>
      </c>
      <c r="D34" s="12"/>
      <c r="E34" s="12"/>
      <c r="F34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7515-BC52-462E-A793-D60FACC3D28A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1" max="1" width="11" customWidth="1"/>
    <col min="2" max="2" width="9.796875" customWidth="1"/>
    <col min="4" max="4" width="6.69921875" customWidth="1"/>
    <col min="5" max="5" width="7.296875" customWidth="1"/>
    <col min="6" max="6" width="10.7968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27</v>
      </c>
      <c r="C5" s="3" t="s">
        <v>4</v>
      </c>
      <c r="D5" s="3" t="s">
        <v>27</v>
      </c>
      <c r="E5" s="3" t="s">
        <v>4</v>
      </c>
      <c r="F5" s="47" t="s">
        <v>28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1.30196884514406E-2</v>
      </c>
      <c r="C7" s="5">
        <v>37.723573965094999</v>
      </c>
      <c r="D7" s="6">
        <f>AVERAGE(B7:B8)</f>
        <v>1.324349095262165E-2</v>
      </c>
      <c r="E7" s="6">
        <f>AVERAGE(C7:C8)</f>
        <v>41.778860219590996</v>
      </c>
      <c r="F7" s="25">
        <f>D7/E7</f>
        <v>3.1699024059089807E-4</v>
      </c>
    </row>
    <row r="8" spans="1:6" x14ac:dyDescent="0.3">
      <c r="A8" s="21"/>
      <c r="B8" s="8">
        <v>1.34672934538027E-2</v>
      </c>
      <c r="C8" s="8">
        <v>45.834146474086999</v>
      </c>
      <c r="D8" s="9"/>
      <c r="E8" s="9"/>
      <c r="F8" s="26"/>
    </row>
    <row r="9" spans="1:6" x14ac:dyDescent="0.3">
      <c r="A9" s="21" t="s">
        <v>10</v>
      </c>
      <c r="B9" s="8">
        <v>2.01410307104864E-2</v>
      </c>
      <c r="C9" s="8">
        <v>50.066816341721697</v>
      </c>
      <c r="D9" s="9">
        <f>AVERAGE(B9:B10)</f>
        <v>1.84395105889123E-2</v>
      </c>
      <c r="E9" s="9">
        <f>AVERAGE(C9:C10)</f>
        <v>51.018620529454552</v>
      </c>
      <c r="F9" s="26">
        <f>D9/E9</f>
        <v>3.6142707108802809E-4</v>
      </c>
    </row>
    <row r="10" spans="1:6" ht="16.2" thickBot="1" x14ac:dyDescent="0.35">
      <c r="A10" s="22"/>
      <c r="B10" s="11">
        <v>1.6737990467338201E-2</v>
      </c>
      <c r="C10" s="11">
        <v>51.970424717187399</v>
      </c>
      <c r="D10" s="12"/>
      <c r="E10" s="12"/>
      <c r="F10" s="27"/>
    </row>
    <row r="11" spans="1:6" x14ac:dyDescent="0.3">
      <c r="A11" s="23" t="s">
        <v>11</v>
      </c>
      <c r="B11" s="14">
        <v>1.2963398226343601</v>
      </c>
      <c r="C11" s="14">
        <v>58.962966245864997</v>
      </c>
      <c r="D11" s="15">
        <f>AVERAGE(B11:B12)</f>
        <v>1.2032607356625851</v>
      </c>
      <c r="E11" s="15">
        <f>AVERAGE(C11:C12)</f>
        <v>61.982404230552305</v>
      </c>
      <c r="F11" s="28">
        <f>D11/E11</f>
        <v>1.9412940665981378E-2</v>
      </c>
    </row>
    <row r="12" spans="1:6" x14ac:dyDescent="0.3">
      <c r="A12" s="21"/>
      <c r="B12" s="8">
        <v>1.11018164869081</v>
      </c>
      <c r="C12" s="8">
        <v>65.001842215239606</v>
      </c>
      <c r="D12" s="9"/>
      <c r="E12" s="9"/>
      <c r="F12" s="26"/>
    </row>
    <row r="13" spans="1:6" x14ac:dyDescent="0.3">
      <c r="A13" s="21" t="s">
        <v>12</v>
      </c>
      <c r="B13" s="8">
        <v>0.62130918912873301</v>
      </c>
      <c r="C13" s="8">
        <v>51.201293176737003</v>
      </c>
      <c r="D13" s="9">
        <f>AVERAGE(B13:B14)</f>
        <v>0.56509720418010945</v>
      </c>
      <c r="E13" s="9">
        <f>AVERAGE(C13:C14)</f>
        <v>51.4818390855987</v>
      </c>
      <c r="F13" s="26">
        <f>D13/E13</f>
        <v>1.097663203601806E-2</v>
      </c>
    </row>
    <row r="14" spans="1:6" x14ac:dyDescent="0.3">
      <c r="A14" s="24"/>
      <c r="B14" s="17">
        <v>0.508885219231486</v>
      </c>
      <c r="C14" s="17">
        <v>51.762384994460398</v>
      </c>
      <c r="D14" s="18"/>
      <c r="E14" s="18"/>
      <c r="F14" s="29"/>
    </row>
    <row r="15" spans="1:6" x14ac:dyDescent="0.3">
      <c r="A15" s="20" t="s">
        <v>13</v>
      </c>
      <c r="B15" s="5">
        <v>3.0443366372869298</v>
      </c>
      <c r="C15" s="5">
        <v>61.965812133054399</v>
      </c>
      <c r="D15" s="6">
        <f>AVERAGE(B15:B16)</f>
        <v>2.9089723947720847</v>
      </c>
      <c r="E15" s="6">
        <f>AVERAGE(C15:C16)</f>
        <v>64.191155230819106</v>
      </c>
      <c r="F15" s="25">
        <f>D15/E15</f>
        <v>4.5317339815929107E-2</v>
      </c>
    </row>
    <row r="16" spans="1:6" x14ac:dyDescent="0.3">
      <c r="A16" s="21"/>
      <c r="B16" s="8">
        <v>2.77360815225724</v>
      </c>
      <c r="C16" s="8">
        <v>66.416498328583799</v>
      </c>
      <c r="D16" s="9"/>
      <c r="E16" s="9"/>
      <c r="F16" s="26"/>
    </row>
    <row r="17" spans="1:6" x14ac:dyDescent="0.3">
      <c r="A17" s="21" t="s">
        <v>14</v>
      </c>
      <c r="B17" s="8">
        <v>1.95463000309826</v>
      </c>
      <c r="C17" s="8">
        <v>53.891100886251103</v>
      </c>
      <c r="D17" s="9">
        <f>AVERAGE(B17:B18)</f>
        <v>1.9141051848479349</v>
      </c>
      <c r="E17" s="9">
        <f>AVERAGE(C17:C18)</f>
        <v>58.312521374433352</v>
      </c>
      <c r="F17" s="26">
        <f>D17/E17</f>
        <v>3.2824942906467404E-2</v>
      </c>
    </row>
    <row r="18" spans="1:6" x14ac:dyDescent="0.3">
      <c r="A18" s="24"/>
      <c r="B18" s="17">
        <v>1.8735803665976101</v>
      </c>
      <c r="C18" s="17">
        <v>62.733941862615602</v>
      </c>
      <c r="D18" s="18"/>
      <c r="E18" s="18"/>
      <c r="F18" s="29"/>
    </row>
    <row r="19" spans="1:6" x14ac:dyDescent="0.3">
      <c r="A19" s="20" t="s">
        <v>15</v>
      </c>
      <c r="B19" s="5">
        <v>7.6893250070737604</v>
      </c>
      <c r="C19" s="5">
        <v>58.225790242790097</v>
      </c>
      <c r="D19" s="6">
        <f>AVERAGE(B19:B20)</f>
        <v>6.986834173043345</v>
      </c>
      <c r="E19" s="6">
        <f>AVERAGE(C19:C20)</f>
        <v>65.10788623170555</v>
      </c>
      <c r="F19" s="25">
        <f>D19/E19</f>
        <v>0.10731164191352553</v>
      </c>
    </row>
    <row r="20" spans="1:6" x14ac:dyDescent="0.3">
      <c r="A20" s="21"/>
      <c r="B20" s="8">
        <v>6.2843433390129304</v>
      </c>
      <c r="C20" s="8">
        <v>71.989982220621002</v>
      </c>
      <c r="D20" s="9"/>
      <c r="E20" s="9"/>
      <c r="F20" s="26"/>
    </row>
    <row r="21" spans="1:6" x14ac:dyDescent="0.3">
      <c r="A21" s="21" t="s">
        <v>16</v>
      </c>
      <c r="B21" s="8">
        <v>4.7246104833724196</v>
      </c>
      <c r="C21" s="8">
        <v>63.634565349570799</v>
      </c>
      <c r="D21" s="9">
        <f>AVERAGE(B21:B22)</f>
        <v>4.5648985840376497</v>
      </c>
      <c r="E21" s="9">
        <f>AVERAGE(C21:C22)</f>
        <v>66.680068534546805</v>
      </c>
      <c r="F21" s="26">
        <f>D21/E21</f>
        <v>6.845971643944225E-2</v>
      </c>
    </row>
    <row r="22" spans="1:6" ht="16.2" thickBot="1" x14ac:dyDescent="0.35">
      <c r="A22" s="22"/>
      <c r="B22" s="11">
        <v>4.4051866847028798</v>
      </c>
      <c r="C22" s="11">
        <v>69.725571719522804</v>
      </c>
      <c r="D22" s="12"/>
      <c r="E22" s="12"/>
      <c r="F22" s="27"/>
    </row>
    <row r="23" spans="1:6" x14ac:dyDescent="0.3">
      <c r="A23" s="23" t="s">
        <v>17</v>
      </c>
      <c r="B23" s="14">
        <v>14.2898267616046</v>
      </c>
      <c r="C23" s="14">
        <v>72.269059380051601</v>
      </c>
      <c r="D23" s="15">
        <f>AVERAGE(B23:B24)</f>
        <v>14.201753869310298</v>
      </c>
      <c r="E23" s="15">
        <f>AVERAGE(C23:C24)</f>
        <v>78.772572899668802</v>
      </c>
      <c r="F23" s="28">
        <f>D23/E23</f>
        <v>0.18028805390676797</v>
      </c>
    </row>
    <row r="24" spans="1:6" x14ac:dyDescent="0.3">
      <c r="A24" s="21"/>
      <c r="B24" s="8">
        <v>14.113680977015999</v>
      </c>
      <c r="C24" s="8">
        <v>85.276086419286003</v>
      </c>
      <c r="D24" s="9"/>
      <c r="E24" s="9"/>
      <c r="F24" s="26"/>
    </row>
    <row r="25" spans="1:6" x14ac:dyDescent="0.3">
      <c r="A25" s="21" t="s">
        <v>18</v>
      </c>
      <c r="B25" s="8">
        <v>10.7291184716131</v>
      </c>
      <c r="C25" s="8">
        <v>60.204380140395998</v>
      </c>
      <c r="D25" s="9">
        <f>AVERAGE(B25:B26)</f>
        <v>10.283895652673184</v>
      </c>
      <c r="E25" s="9">
        <f>AVERAGE(C25:C26)</f>
        <v>60.288223152051202</v>
      </c>
      <c r="F25" s="26">
        <f>D25/E25</f>
        <v>0.17057884799053483</v>
      </c>
    </row>
    <row r="26" spans="1:6" x14ac:dyDescent="0.3">
      <c r="A26" s="24"/>
      <c r="B26" s="17">
        <v>9.8386728337332698</v>
      </c>
      <c r="C26" s="17">
        <v>60.3720661637064</v>
      </c>
      <c r="D26" s="18"/>
      <c r="E26" s="18"/>
      <c r="F26" s="29"/>
    </row>
    <row r="27" spans="1:6" x14ac:dyDescent="0.3">
      <c r="A27" s="20" t="s">
        <v>19</v>
      </c>
      <c r="B27" s="5">
        <v>25.0274620322581</v>
      </c>
      <c r="C27" s="5">
        <v>55.893221443795802</v>
      </c>
      <c r="D27" s="6">
        <f>AVERAGE(B27:B28)</f>
        <v>22.789445978769052</v>
      </c>
      <c r="E27" s="6">
        <f>AVERAGE(C27:C28)</f>
        <v>59.068955711836651</v>
      </c>
      <c r="F27" s="25">
        <f>D27/E27</f>
        <v>0.38581088329960678</v>
      </c>
    </row>
    <row r="28" spans="1:6" x14ac:dyDescent="0.3">
      <c r="A28" s="21"/>
      <c r="B28" s="8">
        <v>20.551429925280001</v>
      </c>
      <c r="C28" s="8">
        <v>62.244689979877499</v>
      </c>
      <c r="D28" s="9"/>
      <c r="E28" s="9"/>
      <c r="F28" s="26"/>
    </row>
    <row r="29" spans="1:6" x14ac:dyDescent="0.3">
      <c r="A29" s="21" t="s">
        <v>20</v>
      </c>
      <c r="B29" s="8">
        <v>26.191452074277599</v>
      </c>
      <c r="C29" s="8">
        <v>54.2781928897992</v>
      </c>
      <c r="D29" s="9">
        <f>AVERAGE(B29:B30)</f>
        <v>28.2432241665345</v>
      </c>
      <c r="E29" s="9">
        <f>AVERAGE(C29:C30)</f>
        <v>59.078659040980853</v>
      </c>
      <c r="F29" s="26">
        <f>D29/E29</f>
        <v>0.4780613613274996</v>
      </c>
    </row>
    <row r="30" spans="1:6" x14ac:dyDescent="0.3">
      <c r="A30" s="24"/>
      <c r="B30" s="17">
        <v>30.2949962587914</v>
      </c>
      <c r="C30" s="17">
        <v>63.879125192162498</v>
      </c>
      <c r="D30" s="18"/>
      <c r="E30" s="18"/>
      <c r="F30" s="29"/>
    </row>
    <row r="31" spans="1:6" x14ac:dyDescent="0.3">
      <c r="A31" s="20" t="s">
        <v>21</v>
      </c>
      <c r="B31" s="5">
        <v>9.0450441571482898</v>
      </c>
      <c r="C31" s="5">
        <v>69.360418529342496</v>
      </c>
      <c r="D31" s="6">
        <f>AVERAGE(B31:B32)</f>
        <v>7.9830602807097755</v>
      </c>
      <c r="E31" s="6">
        <f>AVERAGE(C31:C32)</f>
        <v>75.819617675009056</v>
      </c>
      <c r="F31" s="25">
        <f>D31/E31</f>
        <v>0.10529016797378386</v>
      </c>
    </row>
    <row r="32" spans="1:6" x14ac:dyDescent="0.3">
      <c r="A32" s="21"/>
      <c r="B32" s="8">
        <v>6.9210764042712603</v>
      </c>
      <c r="C32" s="8">
        <v>82.278816820675601</v>
      </c>
      <c r="D32" s="9"/>
      <c r="E32" s="9"/>
      <c r="F32" s="26"/>
    </row>
    <row r="33" spans="1:6" x14ac:dyDescent="0.3">
      <c r="A33" s="21" t="s">
        <v>22</v>
      </c>
      <c r="B33" s="8">
        <v>6.4677964681917004</v>
      </c>
      <c r="C33" s="8">
        <v>67.406530115189</v>
      </c>
      <c r="D33" s="9">
        <f>AVERAGE(B33:B34)</f>
        <v>6.4403022751319305</v>
      </c>
      <c r="E33" s="9">
        <f>AVERAGE(C33:C34)</f>
        <v>67.790718749893401</v>
      </c>
      <c r="F33" s="26">
        <f>D33/E33</f>
        <v>9.5002714145762876E-2</v>
      </c>
    </row>
    <row r="34" spans="1:6" ht="16.2" thickBot="1" x14ac:dyDescent="0.35">
      <c r="A34" s="22"/>
      <c r="B34" s="11">
        <v>6.4128080820721598</v>
      </c>
      <c r="C34" s="11">
        <v>68.174907384597802</v>
      </c>
      <c r="D34" s="12"/>
      <c r="E34" s="12"/>
      <c r="F34" s="27"/>
    </row>
  </sheetData>
  <mergeCells count="3">
    <mergeCell ref="A5:A6"/>
    <mergeCell ref="F5:F6"/>
    <mergeCell ref="D6:E6"/>
  </mergeCells>
  <pageMargins left="0.7" right="0.7" top="0.75" bottom="0.75" header="0.3" footer="0.3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9CB5-8B3C-4769-A377-10547BB7FF26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1" max="1" width="11.3984375" customWidth="1"/>
    <col min="6" max="6" width="11.89843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25</v>
      </c>
      <c r="C5" s="3" t="s">
        <v>4</v>
      </c>
      <c r="D5" s="3" t="s">
        <v>25</v>
      </c>
      <c r="E5" s="3" t="s">
        <v>4</v>
      </c>
      <c r="F5" s="47" t="s">
        <v>26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6.5872334508679199E-3</v>
      </c>
      <c r="C7" s="5">
        <v>37.723573965094999</v>
      </c>
      <c r="D7" s="6">
        <f>AVERAGE(B7:B8)</f>
        <v>6.6935647388924047E-3</v>
      </c>
      <c r="E7" s="6">
        <f>AVERAGE(C7:C8)</f>
        <v>41.778860219590996</v>
      </c>
      <c r="F7" s="25">
        <f>D7/E7</f>
        <v>1.6021415384983743E-4</v>
      </c>
    </row>
    <row r="8" spans="1:6" x14ac:dyDescent="0.3">
      <c r="A8" s="21"/>
      <c r="B8" s="8">
        <v>6.7998960269168903E-3</v>
      </c>
      <c r="C8" s="8">
        <v>45.834146474086999</v>
      </c>
      <c r="D8" s="9"/>
      <c r="E8" s="9"/>
      <c r="F8" s="26"/>
    </row>
    <row r="9" spans="1:6" x14ac:dyDescent="0.3">
      <c r="A9" s="21" t="s">
        <v>10</v>
      </c>
      <c r="B9" s="8">
        <v>1.22488466594915E-2</v>
      </c>
      <c r="C9" s="8">
        <v>50.066816341721697</v>
      </c>
      <c r="D9" s="9">
        <f>AVERAGE(B9:B10)</f>
        <v>1.1838083216404E-2</v>
      </c>
      <c r="E9" s="9">
        <f>AVERAGE(C9:C10)</f>
        <v>51.018620529454552</v>
      </c>
      <c r="F9" s="26">
        <f>D9/E9</f>
        <v>2.3203456098091726E-4</v>
      </c>
    </row>
    <row r="10" spans="1:6" ht="16.2" thickBot="1" x14ac:dyDescent="0.35">
      <c r="A10" s="22"/>
      <c r="B10" s="11">
        <v>1.1427319773316499E-2</v>
      </c>
      <c r="C10" s="11">
        <v>51.970424717187399</v>
      </c>
      <c r="D10" s="12"/>
      <c r="E10" s="12"/>
      <c r="F10" s="27"/>
    </row>
    <row r="11" spans="1:6" x14ac:dyDescent="0.3">
      <c r="A11" s="23" t="s">
        <v>11</v>
      </c>
      <c r="B11" s="14">
        <v>0.107172701792334</v>
      </c>
      <c r="C11" s="14">
        <v>58.962966245864997</v>
      </c>
      <c r="D11" s="15">
        <f>AVERAGE(B11:B12)</f>
        <v>9.6021124607539504E-2</v>
      </c>
      <c r="E11" s="15">
        <f>AVERAGE(C11:C12)</f>
        <v>61.982404230552305</v>
      </c>
      <c r="F11" s="28">
        <f>D11/E11</f>
        <v>1.5491674742137362E-3</v>
      </c>
    </row>
    <row r="12" spans="1:6" x14ac:dyDescent="0.3">
      <c r="A12" s="21"/>
      <c r="B12" s="8">
        <v>8.4869547422744995E-2</v>
      </c>
      <c r="C12" s="8">
        <v>65.001842215239606</v>
      </c>
      <c r="D12" s="9"/>
      <c r="E12" s="9"/>
      <c r="F12" s="26"/>
    </row>
    <row r="13" spans="1:6" x14ac:dyDescent="0.3">
      <c r="A13" s="21" t="s">
        <v>12</v>
      </c>
      <c r="B13" s="8">
        <v>5.1528960675102202E-2</v>
      </c>
      <c r="C13" s="8">
        <v>51.201293176737003</v>
      </c>
      <c r="D13" s="9">
        <f>AVERAGE(B13:B14)</f>
        <v>4.9757571124203752E-2</v>
      </c>
      <c r="E13" s="9">
        <f>AVERAGE(C13:C14)</f>
        <v>51.4818390855987</v>
      </c>
      <c r="F13" s="26">
        <f>D13/E13</f>
        <v>9.6650725785984428E-4</v>
      </c>
    </row>
    <row r="14" spans="1:6" x14ac:dyDescent="0.3">
      <c r="A14" s="24"/>
      <c r="B14" s="17">
        <v>4.7986181573305302E-2</v>
      </c>
      <c r="C14" s="17">
        <v>51.762384994460398</v>
      </c>
      <c r="D14" s="18"/>
      <c r="E14" s="18"/>
      <c r="F14" s="29"/>
    </row>
    <row r="15" spans="1:6" x14ac:dyDescent="0.3">
      <c r="A15" s="20" t="s">
        <v>13</v>
      </c>
      <c r="B15" s="5">
        <v>0.53245503385193305</v>
      </c>
      <c r="C15" s="5">
        <v>61.965812133054399</v>
      </c>
      <c r="D15" s="6">
        <f>AVERAGE(B15:B16)</f>
        <v>0.51556089280506501</v>
      </c>
      <c r="E15" s="6">
        <f>AVERAGE(C15:C16)</f>
        <v>64.191155230819106</v>
      </c>
      <c r="F15" s="25">
        <f>D15/E15</f>
        <v>8.031650013949846E-3</v>
      </c>
    </row>
    <row r="16" spans="1:6" x14ac:dyDescent="0.3">
      <c r="A16" s="21"/>
      <c r="B16" s="8">
        <v>0.49866675175819702</v>
      </c>
      <c r="C16" s="8">
        <v>66.416498328583799</v>
      </c>
      <c r="D16" s="9"/>
      <c r="E16" s="9"/>
      <c r="F16" s="26"/>
    </row>
    <row r="17" spans="1:6" x14ac:dyDescent="0.3">
      <c r="A17" s="21" t="s">
        <v>14</v>
      </c>
      <c r="B17" s="8">
        <v>0.18431787328986801</v>
      </c>
      <c r="C17" s="8">
        <v>53.891100886251103</v>
      </c>
      <c r="D17" s="9">
        <f>AVERAGE(B17:B18)</f>
        <v>0.192763363686242</v>
      </c>
      <c r="E17" s="9">
        <f>AVERAGE(C17:C18)</f>
        <v>58.312521374433352</v>
      </c>
      <c r="F17" s="26">
        <f>D17/E17</f>
        <v>3.3056941998525469E-3</v>
      </c>
    </row>
    <row r="18" spans="1:6" x14ac:dyDescent="0.3">
      <c r="A18" s="24"/>
      <c r="B18" s="17">
        <v>0.20120885408261599</v>
      </c>
      <c r="C18" s="17">
        <v>62.733941862615602</v>
      </c>
      <c r="D18" s="18"/>
      <c r="E18" s="18"/>
      <c r="F18" s="29"/>
    </row>
    <row r="19" spans="1:6" x14ac:dyDescent="0.3">
      <c r="A19" s="20" t="s">
        <v>15</v>
      </c>
      <c r="B19" s="5">
        <v>2.5426634920274198</v>
      </c>
      <c r="C19" s="5">
        <v>58.225790242790097</v>
      </c>
      <c r="D19" s="6">
        <f>AVERAGE(B19:B20)</f>
        <v>2.5184629574374249</v>
      </c>
      <c r="E19" s="6">
        <f>AVERAGE(C19:C20)</f>
        <v>65.10788623170555</v>
      </c>
      <c r="F19" s="25">
        <f>D19/E19</f>
        <v>3.8681381061500514E-2</v>
      </c>
    </row>
    <row r="20" spans="1:6" x14ac:dyDescent="0.3">
      <c r="A20" s="21"/>
      <c r="B20" s="8">
        <v>2.4942624228474299</v>
      </c>
      <c r="C20" s="8">
        <v>71.989982220621002</v>
      </c>
      <c r="D20" s="9"/>
      <c r="E20" s="9"/>
      <c r="F20" s="26"/>
    </row>
    <row r="21" spans="1:6" x14ac:dyDescent="0.3">
      <c r="A21" s="21" t="s">
        <v>16</v>
      </c>
      <c r="B21" s="8">
        <v>1.75887414193229</v>
      </c>
      <c r="C21" s="8">
        <v>63.634565349570799</v>
      </c>
      <c r="D21" s="9">
        <f>AVERAGE(B21:B22)</f>
        <v>1.7179898363820199</v>
      </c>
      <c r="E21" s="9">
        <f>AVERAGE(C21:C22)</f>
        <v>66.680068534546805</v>
      </c>
      <c r="F21" s="26">
        <f>D21/E21</f>
        <v>2.5764668125557381E-2</v>
      </c>
    </row>
    <row r="22" spans="1:6" ht="16.2" thickBot="1" x14ac:dyDescent="0.35">
      <c r="A22" s="22"/>
      <c r="B22" s="11">
        <v>1.67710553083175</v>
      </c>
      <c r="C22" s="11">
        <v>69.725571719522804</v>
      </c>
      <c r="D22" s="12"/>
      <c r="E22" s="12"/>
      <c r="F22" s="27"/>
    </row>
    <row r="23" spans="1:6" x14ac:dyDescent="0.3">
      <c r="A23" s="23" t="s">
        <v>17</v>
      </c>
      <c r="B23" s="14">
        <v>6.6097770984739403</v>
      </c>
      <c r="C23" s="14">
        <v>72.269059380051601</v>
      </c>
      <c r="D23" s="15">
        <f>AVERAGE(B23:B24)</f>
        <v>6.4039261518220254</v>
      </c>
      <c r="E23" s="15">
        <f>AVERAGE(C23:C24)</f>
        <v>78.772572899668802</v>
      </c>
      <c r="F23" s="28">
        <f>D23/E23</f>
        <v>8.1296394367854283E-2</v>
      </c>
    </row>
    <row r="24" spans="1:6" x14ac:dyDescent="0.3">
      <c r="A24" s="21"/>
      <c r="B24" s="8">
        <v>6.1980752051701096</v>
      </c>
      <c r="C24" s="8">
        <v>85.276086419286003</v>
      </c>
      <c r="D24" s="9"/>
      <c r="E24" s="9"/>
      <c r="F24" s="26"/>
    </row>
    <row r="25" spans="1:6" x14ac:dyDescent="0.3">
      <c r="A25" s="21" t="s">
        <v>18</v>
      </c>
      <c r="B25" s="8">
        <v>4.5326020695036897</v>
      </c>
      <c r="C25" s="8">
        <v>60.204380140395998</v>
      </c>
      <c r="D25" s="9">
        <f>AVERAGE(B25:B26)</f>
        <v>4.3789975580606253</v>
      </c>
      <c r="E25" s="9">
        <f>AVERAGE(C25:C26)</f>
        <v>60.288223152051202</v>
      </c>
      <c r="F25" s="26">
        <f>D25/E25</f>
        <v>7.2634377480598172E-2</v>
      </c>
    </row>
    <row r="26" spans="1:6" x14ac:dyDescent="0.3">
      <c r="A26" s="24"/>
      <c r="B26" s="17">
        <v>4.22539304661756</v>
      </c>
      <c r="C26" s="17">
        <v>60.3720661637064</v>
      </c>
      <c r="D26" s="18"/>
      <c r="E26" s="18"/>
      <c r="F26" s="29"/>
    </row>
    <row r="27" spans="1:6" x14ac:dyDescent="0.3">
      <c r="A27" s="20" t="s">
        <v>19</v>
      </c>
      <c r="B27" s="5">
        <v>4.3047651874025403</v>
      </c>
      <c r="C27" s="5">
        <v>55.893221443795802</v>
      </c>
      <c r="D27" s="6">
        <f>AVERAGE(B27:B28)</f>
        <v>4.3496301626123106</v>
      </c>
      <c r="E27" s="6">
        <f>AVERAGE(C27:C28)</f>
        <v>59.068955711836651</v>
      </c>
      <c r="F27" s="25">
        <f>D27/E27</f>
        <v>7.3636483160996552E-2</v>
      </c>
    </row>
    <row r="28" spans="1:6" x14ac:dyDescent="0.3">
      <c r="A28" s="21"/>
      <c r="B28" s="8">
        <v>4.39449513782208</v>
      </c>
      <c r="C28" s="8">
        <v>62.244689979877499</v>
      </c>
      <c r="D28" s="9"/>
      <c r="E28" s="9"/>
      <c r="F28" s="26"/>
    </row>
    <row r="29" spans="1:6" x14ac:dyDescent="0.3">
      <c r="A29" s="21" t="s">
        <v>20</v>
      </c>
      <c r="B29" s="8">
        <v>7.1877708391419404</v>
      </c>
      <c r="C29" s="8">
        <v>54.2781928897992</v>
      </c>
      <c r="D29" s="9">
        <f>AVERAGE(B29:B30)</f>
        <v>6.948953119119655</v>
      </c>
      <c r="E29" s="9">
        <f>AVERAGE(C29:C30)</f>
        <v>59.078659040980853</v>
      </c>
      <c r="F29" s="26">
        <f>D29/E29</f>
        <v>0.11762205222531207</v>
      </c>
    </row>
    <row r="30" spans="1:6" x14ac:dyDescent="0.3">
      <c r="A30" s="24"/>
      <c r="B30" s="17">
        <v>6.7101353990973696</v>
      </c>
      <c r="C30" s="17">
        <v>63.879125192162498</v>
      </c>
      <c r="D30" s="18"/>
      <c r="E30" s="18"/>
      <c r="F30" s="29"/>
    </row>
    <row r="31" spans="1:6" x14ac:dyDescent="0.3">
      <c r="A31" s="20" t="s">
        <v>21</v>
      </c>
      <c r="B31" s="5">
        <v>1.3941214064941101</v>
      </c>
      <c r="C31" s="5">
        <v>69.360418529342496</v>
      </c>
      <c r="D31" s="6">
        <f>AVERAGE(B31:B32)</f>
        <v>1.4449723155223051</v>
      </c>
      <c r="E31" s="6">
        <f>AVERAGE(C31:C32)</f>
        <v>75.819617675009056</v>
      </c>
      <c r="F31" s="25">
        <f>D31/E31</f>
        <v>1.9058026930655218E-2</v>
      </c>
    </row>
    <row r="32" spans="1:6" x14ac:dyDescent="0.3">
      <c r="A32" s="21"/>
      <c r="B32" s="8">
        <v>1.4958232245505001</v>
      </c>
      <c r="C32" s="8">
        <v>82.278816820675601</v>
      </c>
      <c r="D32" s="9"/>
      <c r="E32" s="9"/>
      <c r="F32" s="26"/>
    </row>
    <row r="33" spans="1:6" x14ac:dyDescent="0.3">
      <c r="A33" s="21" t="s">
        <v>22</v>
      </c>
      <c r="B33" s="8">
        <v>0.75578983075442796</v>
      </c>
      <c r="C33" s="8">
        <v>67.406530115189</v>
      </c>
      <c r="D33" s="9">
        <f>AVERAGE(B33:B34)</f>
        <v>0.80249209032121294</v>
      </c>
      <c r="E33" s="9">
        <f>AVERAGE(C33:C34)</f>
        <v>67.790718749893401</v>
      </c>
      <c r="F33" s="26">
        <f>D33/E33</f>
        <v>1.1837787017451779E-2</v>
      </c>
    </row>
    <row r="34" spans="1:6" ht="16.2" thickBot="1" x14ac:dyDescent="0.35">
      <c r="A34" s="22"/>
      <c r="B34" s="11">
        <v>0.84919434988799802</v>
      </c>
      <c r="C34" s="11">
        <v>68.174907384597802</v>
      </c>
      <c r="D34" s="12"/>
      <c r="E34" s="12"/>
      <c r="F34" s="27"/>
    </row>
  </sheetData>
  <mergeCells count="3">
    <mergeCell ref="A5:A6"/>
    <mergeCell ref="F5:F6"/>
    <mergeCell ref="D6:E6"/>
  </mergeCells>
  <pageMargins left="0.5" right="0.5" top="0.5" bottom="0.5" header="0" footer="0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D327-43B6-4234-9DDF-71D1A913291A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1" max="1" width="12.5" customWidth="1"/>
    <col min="6" max="6" width="12.39843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23</v>
      </c>
      <c r="C5" s="3" t="s">
        <v>4</v>
      </c>
      <c r="D5" s="3" t="s">
        <v>23</v>
      </c>
      <c r="E5" s="3" t="s">
        <v>4</v>
      </c>
      <c r="F5" s="47" t="s">
        <v>24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0.118278192754684</v>
      </c>
      <c r="C7" s="5">
        <v>37.723573965094999</v>
      </c>
      <c r="D7" s="6">
        <f>AVERAGE(B7:B8)</f>
        <v>0.12354260391407151</v>
      </c>
      <c r="E7" s="6">
        <f>AVERAGE(C7:C8)</f>
        <v>41.778860219590996</v>
      </c>
      <c r="F7" s="7">
        <f>D7/E7</f>
        <v>2.9570601798308456E-3</v>
      </c>
    </row>
    <row r="8" spans="1:6" x14ac:dyDescent="0.3">
      <c r="A8" s="21"/>
      <c r="B8" s="8">
        <v>0.12880701507345901</v>
      </c>
      <c r="C8" s="8">
        <v>45.834146474086999</v>
      </c>
      <c r="D8" s="9"/>
      <c r="E8" s="9"/>
      <c r="F8" s="10"/>
    </row>
    <row r="9" spans="1:6" x14ac:dyDescent="0.3">
      <c r="A9" s="21" t="s">
        <v>10</v>
      </c>
      <c r="B9" s="8">
        <v>0.20251891416638801</v>
      </c>
      <c r="C9" s="8">
        <v>50.066816341721697</v>
      </c>
      <c r="D9" s="9">
        <f>AVERAGE(B9:B10)</f>
        <v>0.2056569272525115</v>
      </c>
      <c r="E9" s="9">
        <f>AVERAGE(C9:C10)</f>
        <v>51.018620529454552</v>
      </c>
      <c r="F9" s="10">
        <f>D9/E9</f>
        <v>4.0310170114023309E-3</v>
      </c>
    </row>
    <row r="10" spans="1:6" ht="16.2" thickBot="1" x14ac:dyDescent="0.35">
      <c r="A10" s="22"/>
      <c r="B10" s="11">
        <v>0.20879494033863499</v>
      </c>
      <c r="C10" s="11">
        <v>51.970424717187399</v>
      </c>
      <c r="D10" s="12"/>
      <c r="E10" s="12"/>
      <c r="F10" s="13"/>
    </row>
    <row r="11" spans="1:6" x14ac:dyDescent="0.3">
      <c r="A11" s="23" t="s">
        <v>11</v>
      </c>
      <c r="B11" s="14">
        <v>1.5497925565255899</v>
      </c>
      <c r="C11" s="14">
        <v>58.962966245864997</v>
      </c>
      <c r="D11" s="15">
        <f>AVERAGE(B11:B12)</f>
        <v>1.5792084995629949</v>
      </c>
      <c r="E11" s="15">
        <f>AVERAGE(C11:C12)</f>
        <v>61.982404230552305</v>
      </c>
      <c r="F11" s="16">
        <f>D11/E11</f>
        <v>2.5478335652952506E-2</v>
      </c>
    </row>
    <row r="12" spans="1:6" x14ac:dyDescent="0.3">
      <c r="A12" s="21"/>
      <c r="B12" s="8">
        <v>1.6086244426003999</v>
      </c>
      <c r="C12" s="8">
        <v>65.001842215239606</v>
      </c>
      <c r="D12" s="9"/>
      <c r="E12" s="9"/>
      <c r="F12" s="10"/>
    </row>
    <row r="13" spans="1:6" x14ac:dyDescent="0.3">
      <c r="A13" s="21" t="s">
        <v>12</v>
      </c>
      <c r="B13" s="8">
        <v>0.72776987294772799</v>
      </c>
      <c r="C13" s="8">
        <v>51.201293176737003</v>
      </c>
      <c r="D13" s="9">
        <f>AVERAGE(B13:B14)</f>
        <v>0.70997434319195052</v>
      </c>
      <c r="E13" s="9">
        <f>AVERAGE(C13:C14)</f>
        <v>51.4818390855987</v>
      </c>
      <c r="F13" s="10">
        <f>D13/E13</f>
        <v>1.3790772742432109E-2</v>
      </c>
    </row>
    <row r="14" spans="1:6" x14ac:dyDescent="0.3">
      <c r="A14" s="24"/>
      <c r="B14" s="17">
        <v>0.69217881343617305</v>
      </c>
      <c r="C14" s="17">
        <v>51.762384994460398</v>
      </c>
      <c r="D14" s="18"/>
      <c r="E14" s="18"/>
      <c r="F14" s="19"/>
    </row>
    <row r="15" spans="1:6" x14ac:dyDescent="0.3">
      <c r="A15" s="20" t="s">
        <v>13</v>
      </c>
      <c r="B15" s="5">
        <v>3.2765916208990702</v>
      </c>
      <c r="C15" s="5">
        <v>61.965812133054399</v>
      </c>
      <c r="D15" s="6">
        <f>AVERAGE(B15:B16)</f>
        <v>3.1966350181472354</v>
      </c>
      <c r="E15" s="6">
        <f>AVERAGE(C15:C16)</f>
        <v>64.191155230819106</v>
      </c>
      <c r="F15" s="7">
        <f>D15/E15</f>
        <v>4.9798683426910573E-2</v>
      </c>
    </row>
    <row r="16" spans="1:6" x14ac:dyDescent="0.3">
      <c r="A16" s="21"/>
      <c r="B16" s="8">
        <v>3.1166784153954001</v>
      </c>
      <c r="C16" s="8">
        <v>66.416498328583799</v>
      </c>
      <c r="D16" s="9"/>
      <c r="E16" s="9"/>
      <c r="F16" s="10"/>
    </row>
    <row r="17" spans="1:6" x14ac:dyDescent="0.3">
      <c r="A17" s="21" t="s">
        <v>14</v>
      </c>
      <c r="B17" s="8">
        <v>1.7222108615482401</v>
      </c>
      <c r="C17" s="8">
        <v>53.891100886251103</v>
      </c>
      <c r="D17" s="9">
        <f>AVERAGE(B17:B18)</f>
        <v>1.689617638415805</v>
      </c>
      <c r="E17" s="9">
        <f>AVERAGE(C17:C18)</f>
        <v>58.312521374433352</v>
      </c>
      <c r="F17" s="10">
        <f>D17/E17</f>
        <v>2.8975211474162117E-2</v>
      </c>
    </row>
    <row r="18" spans="1:6" x14ac:dyDescent="0.3">
      <c r="A18" s="24"/>
      <c r="B18" s="17">
        <v>1.65702441528337</v>
      </c>
      <c r="C18" s="17">
        <v>62.733941862615602</v>
      </c>
      <c r="D18" s="18"/>
      <c r="E18" s="18"/>
      <c r="F18" s="19"/>
    </row>
    <row r="19" spans="1:6" x14ac:dyDescent="0.3">
      <c r="A19" s="20" t="s">
        <v>15</v>
      </c>
      <c r="B19" s="5">
        <v>7.2506176413507504</v>
      </c>
      <c r="C19" s="5">
        <v>58.225790242790097</v>
      </c>
      <c r="D19" s="6">
        <f>AVERAGE(B19:B20)</f>
        <v>6.8093007349734451</v>
      </c>
      <c r="E19" s="6">
        <f>AVERAGE(C19:C20)</f>
        <v>65.10788623170555</v>
      </c>
      <c r="F19" s="7">
        <f>D19/E19</f>
        <v>0.10458488409131494</v>
      </c>
    </row>
    <row r="20" spans="1:6" x14ac:dyDescent="0.3">
      <c r="A20" s="21"/>
      <c r="B20" s="8">
        <v>6.3679838285961399</v>
      </c>
      <c r="C20" s="8">
        <v>71.989982220621002</v>
      </c>
      <c r="D20" s="9"/>
      <c r="E20" s="9"/>
      <c r="F20" s="10"/>
    </row>
    <row r="21" spans="1:6" x14ac:dyDescent="0.3">
      <c r="A21" s="21" t="s">
        <v>16</v>
      </c>
      <c r="B21" s="8">
        <v>5.0924435157741197</v>
      </c>
      <c r="C21" s="8">
        <v>63.634565349570799</v>
      </c>
      <c r="D21" s="9">
        <f>AVERAGE(B21:B22)</f>
        <v>4.7706042495925551</v>
      </c>
      <c r="E21" s="9">
        <f>AVERAGE(C21:C22)</f>
        <v>66.680068534546805</v>
      </c>
      <c r="F21" s="10">
        <f>D21/E21</f>
        <v>7.1544681258402049E-2</v>
      </c>
    </row>
    <row r="22" spans="1:6" ht="16.2" thickBot="1" x14ac:dyDescent="0.35">
      <c r="A22" s="22"/>
      <c r="B22" s="11">
        <v>4.4487649834109897</v>
      </c>
      <c r="C22" s="11">
        <v>69.725571719522804</v>
      </c>
      <c r="D22" s="12"/>
      <c r="E22" s="12"/>
      <c r="F22" s="13"/>
    </row>
    <row r="23" spans="1:6" x14ac:dyDescent="0.3">
      <c r="A23" s="23" t="s">
        <v>17</v>
      </c>
      <c r="B23" s="14">
        <v>7.9382981676306903</v>
      </c>
      <c r="C23" s="14">
        <v>72.269059380051601</v>
      </c>
      <c r="D23" s="15">
        <f>AVERAGE(B23:B24)</f>
        <v>7.6919103706064602</v>
      </c>
      <c r="E23" s="15">
        <f>AVERAGE(C23:C24)</f>
        <v>78.772572899668802</v>
      </c>
      <c r="F23" s="16">
        <f>D23/E23</f>
        <v>9.7647062771499246E-2</v>
      </c>
    </row>
    <row r="24" spans="1:6" x14ac:dyDescent="0.3">
      <c r="A24" s="21"/>
      <c r="B24" s="8">
        <v>7.4455225735822301</v>
      </c>
      <c r="C24" s="8">
        <v>85.276086419286003</v>
      </c>
      <c r="D24" s="9"/>
      <c r="E24" s="9"/>
      <c r="F24" s="10"/>
    </row>
    <row r="25" spans="1:6" x14ac:dyDescent="0.3">
      <c r="A25" s="21" t="s">
        <v>18</v>
      </c>
      <c r="B25" s="8">
        <v>7.08050820707426</v>
      </c>
      <c r="C25" s="8">
        <v>60.204380140395998</v>
      </c>
      <c r="D25" s="9">
        <f>AVERAGE(B25:B26)</f>
        <v>6.3964679585246653</v>
      </c>
      <c r="E25" s="9">
        <f>AVERAGE(C25:C26)</f>
        <v>60.288223152051202</v>
      </c>
      <c r="F25" s="10">
        <f>D25/E25</f>
        <v>0.10609813366687415</v>
      </c>
    </row>
    <row r="26" spans="1:6" x14ac:dyDescent="0.3">
      <c r="A26" s="24"/>
      <c r="B26" s="17">
        <v>5.7124277099750698</v>
      </c>
      <c r="C26" s="17">
        <v>60.3720661637064</v>
      </c>
      <c r="D26" s="18"/>
      <c r="E26" s="18"/>
      <c r="F26" s="19"/>
    </row>
    <row r="27" spans="1:6" x14ac:dyDescent="0.3">
      <c r="A27" s="20" t="s">
        <v>19</v>
      </c>
      <c r="B27" s="5">
        <v>10.090984742792401</v>
      </c>
      <c r="C27" s="5">
        <v>55.893221443795802</v>
      </c>
      <c r="D27" s="6">
        <f>AVERAGE(B27:B28)</f>
        <v>9.8125328501004816</v>
      </c>
      <c r="E27" s="6">
        <f>AVERAGE(C27:C28)</f>
        <v>59.068955711836651</v>
      </c>
      <c r="F27" s="7">
        <f>D27/E27</f>
        <v>0.16611996490965858</v>
      </c>
    </row>
    <row r="28" spans="1:6" x14ac:dyDescent="0.3">
      <c r="A28" s="21"/>
      <c r="B28" s="8">
        <v>9.5340809574085608</v>
      </c>
      <c r="C28" s="8">
        <v>62.244689979877499</v>
      </c>
      <c r="D28" s="9"/>
      <c r="E28" s="9"/>
      <c r="F28" s="10"/>
    </row>
    <row r="29" spans="1:6" x14ac:dyDescent="0.3">
      <c r="A29" s="21" t="s">
        <v>20</v>
      </c>
      <c r="B29" s="8">
        <v>14.0506234117658</v>
      </c>
      <c r="C29" s="8">
        <v>54.2781928897992</v>
      </c>
      <c r="D29" s="9">
        <f>AVERAGE(B29:B30)</f>
        <v>14.738407833471001</v>
      </c>
      <c r="E29" s="9">
        <f>AVERAGE(C29:C30)</f>
        <v>59.078659040980853</v>
      </c>
      <c r="F29" s="10">
        <f>D29/E29</f>
        <v>0.24947092694245937</v>
      </c>
    </row>
    <row r="30" spans="1:6" x14ac:dyDescent="0.3">
      <c r="A30" s="24"/>
      <c r="B30" s="17">
        <v>15.426192255176201</v>
      </c>
      <c r="C30" s="17">
        <v>63.879125192162498</v>
      </c>
      <c r="D30" s="18"/>
      <c r="E30" s="18"/>
      <c r="F30" s="19"/>
    </row>
    <row r="31" spans="1:6" x14ac:dyDescent="0.3">
      <c r="A31" s="20" t="s">
        <v>21</v>
      </c>
      <c r="B31" s="5">
        <v>2.9864411640311901</v>
      </c>
      <c r="C31" s="5">
        <v>69.360418529342496</v>
      </c>
      <c r="D31" s="6">
        <f>AVERAGE(B31:B32)</f>
        <v>2.9073277511923203</v>
      </c>
      <c r="E31" s="6">
        <f>AVERAGE(C31:C32)</f>
        <v>75.819617675009056</v>
      </c>
      <c r="F31" s="7">
        <f>D31/E31</f>
        <v>3.8345323286305702E-2</v>
      </c>
    </row>
    <row r="32" spans="1:6" x14ac:dyDescent="0.3">
      <c r="A32" s="21"/>
      <c r="B32" s="8">
        <v>2.8282143383534502</v>
      </c>
      <c r="C32" s="8">
        <v>82.278816820675601</v>
      </c>
      <c r="D32" s="9"/>
      <c r="E32" s="9"/>
      <c r="F32" s="10"/>
    </row>
    <row r="33" spans="1:6" x14ac:dyDescent="0.3">
      <c r="A33" s="21" t="s">
        <v>22</v>
      </c>
      <c r="B33" s="8">
        <v>2.0255041865707999</v>
      </c>
      <c r="C33" s="8">
        <v>67.406530115189</v>
      </c>
      <c r="D33" s="9">
        <f>AVERAGE(B33:B34)</f>
        <v>2.0588373004999299</v>
      </c>
      <c r="E33" s="9">
        <f>AVERAGE(C33:C34)</f>
        <v>67.790718749893401</v>
      </c>
      <c r="F33" s="10">
        <f>D33/E33</f>
        <v>3.0370489330490649E-2</v>
      </c>
    </row>
    <row r="34" spans="1:6" ht="16.2" thickBot="1" x14ac:dyDescent="0.35">
      <c r="A34" s="22"/>
      <c r="B34" s="11">
        <v>2.0921704144290598</v>
      </c>
      <c r="C34" s="11">
        <v>68.174907384597802</v>
      </c>
      <c r="D34" s="12"/>
      <c r="E34" s="12"/>
      <c r="F34" s="13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567E-9D9C-4486-98EB-3026FC00CFC0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6" max="6" width="10.597656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29</v>
      </c>
      <c r="C5" s="3" t="s">
        <v>4</v>
      </c>
      <c r="D5" s="3" t="s">
        <v>29</v>
      </c>
      <c r="E5" s="3" t="s">
        <v>4</v>
      </c>
      <c r="F5" s="47" t="s">
        <v>30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2.1651542126233402E-2</v>
      </c>
      <c r="C7" s="5">
        <v>37.723573965094999</v>
      </c>
      <c r="D7" s="6">
        <f>AVERAGE(B7:B8)</f>
        <v>2.15227049475782E-2</v>
      </c>
      <c r="E7" s="6">
        <f>AVERAGE(C7:C8)</f>
        <v>41.778860219590996</v>
      </c>
      <c r="F7" s="25">
        <f>D7/E7</f>
        <v>5.1515778157791255E-4</v>
      </c>
    </row>
    <row r="8" spans="1:6" x14ac:dyDescent="0.3">
      <c r="A8" s="21"/>
      <c r="B8" s="8">
        <v>2.1393867768922999E-2</v>
      </c>
      <c r="C8" s="8">
        <v>45.834146474086999</v>
      </c>
      <c r="D8" s="9"/>
      <c r="E8" s="9"/>
      <c r="F8" s="26"/>
    </row>
    <row r="9" spans="1:6" x14ac:dyDescent="0.3">
      <c r="A9" s="21" t="s">
        <v>10</v>
      </c>
      <c r="B9" s="8">
        <v>2.0288762317295601E-2</v>
      </c>
      <c r="C9" s="8">
        <v>50.066816341721697</v>
      </c>
      <c r="D9" s="9">
        <f>AVERAGE(B9:B10)</f>
        <v>2.0562828578955403E-2</v>
      </c>
      <c r="E9" s="9">
        <f>AVERAGE(C9:C10)</f>
        <v>51.018620529454552</v>
      </c>
      <c r="F9" s="26">
        <f>D9/E9</f>
        <v>4.0304556190585115E-4</v>
      </c>
    </row>
    <row r="10" spans="1:6" ht="16.2" thickBot="1" x14ac:dyDescent="0.35">
      <c r="A10" s="22"/>
      <c r="B10" s="11">
        <v>2.0836894840615201E-2</v>
      </c>
      <c r="C10" s="11">
        <v>51.970424717187399</v>
      </c>
      <c r="D10" s="12"/>
      <c r="E10" s="12"/>
      <c r="F10" s="27"/>
    </row>
    <row r="11" spans="1:6" x14ac:dyDescent="0.3">
      <c r="A11" s="23" t="s">
        <v>11</v>
      </c>
      <c r="B11" s="14">
        <v>3.6902828605327898E-2</v>
      </c>
      <c r="C11" s="14">
        <v>58.962966245864997</v>
      </c>
      <c r="D11" s="15">
        <f>AVERAGE(B11:B12)</f>
        <v>3.5842729485801403E-2</v>
      </c>
      <c r="E11" s="15">
        <f>AVERAGE(C11:C12)</f>
        <v>61.982404230552305</v>
      </c>
      <c r="F11" s="28">
        <f>D11/E11</f>
        <v>5.7827265545362368E-4</v>
      </c>
    </row>
    <row r="12" spans="1:6" x14ac:dyDescent="0.3">
      <c r="A12" s="21"/>
      <c r="B12" s="8">
        <v>3.4782630366274901E-2</v>
      </c>
      <c r="C12" s="8">
        <v>65.001842215239606</v>
      </c>
      <c r="D12" s="9"/>
      <c r="E12" s="9"/>
      <c r="F12" s="26"/>
    </row>
    <row r="13" spans="1:6" x14ac:dyDescent="0.3">
      <c r="A13" s="21" t="s">
        <v>12</v>
      </c>
      <c r="B13" s="8">
        <v>2.1096138941880699E-2</v>
      </c>
      <c r="C13" s="8">
        <v>51.201293176737003</v>
      </c>
      <c r="D13" s="9">
        <f>AVERAGE(B13:B14)</f>
        <v>2.1284151192326149E-2</v>
      </c>
      <c r="E13" s="9">
        <f>AVERAGE(C13:C14)</f>
        <v>51.4818390855987</v>
      </c>
      <c r="F13" s="26">
        <f>D13/E13</f>
        <v>4.1343028085956787E-4</v>
      </c>
    </row>
    <row r="14" spans="1:6" x14ac:dyDescent="0.3">
      <c r="A14" s="24"/>
      <c r="B14" s="17">
        <v>2.14721634427716E-2</v>
      </c>
      <c r="C14" s="17">
        <v>51.762384994460398</v>
      </c>
      <c r="D14" s="18"/>
      <c r="E14" s="18"/>
      <c r="F14" s="29"/>
    </row>
    <row r="15" spans="1:6" x14ac:dyDescent="0.3">
      <c r="A15" s="20" t="s">
        <v>13</v>
      </c>
      <c r="B15" s="5">
        <v>4.1535003419332001E-2</v>
      </c>
      <c r="C15" s="5">
        <v>61.965812133054399</v>
      </c>
      <c r="D15" s="6">
        <f>AVERAGE(B15:B16)</f>
        <v>4.2406793165521352E-2</v>
      </c>
      <c r="E15" s="6">
        <f>AVERAGE(C15:C16)</f>
        <v>64.191155230819106</v>
      </c>
      <c r="F15" s="25">
        <f>D15/E15</f>
        <v>6.6063296435520818E-4</v>
      </c>
    </row>
    <row r="16" spans="1:6" x14ac:dyDescent="0.3">
      <c r="A16" s="21"/>
      <c r="B16" s="8">
        <v>4.3278582911710703E-2</v>
      </c>
      <c r="C16" s="8">
        <v>66.416498328583799</v>
      </c>
      <c r="D16" s="9"/>
      <c r="E16" s="9"/>
      <c r="F16" s="26"/>
    </row>
    <row r="17" spans="1:6" x14ac:dyDescent="0.3">
      <c r="A17" s="21" t="s">
        <v>14</v>
      </c>
      <c r="B17" s="8">
        <v>2.3606984644527901E-2</v>
      </c>
      <c r="C17" s="8">
        <v>53.891100886251103</v>
      </c>
      <c r="D17" s="9">
        <f>AVERAGE(B17:B18)</f>
        <v>2.5703829381733448E-2</v>
      </c>
      <c r="E17" s="9">
        <f>AVERAGE(C17:C18)</f>
        <v>58.312521374433352</v>
      </c>
      <c r="F17" s="26">
        <f>D17/E17</f>
        <v>4.4079434015012567E-4</v>
      </c>
    </row>
    <row r="18" spans="1:6" x14ac:dyDescent="0.3">
      <c r="A18" s="24"/>
      <c r="B18" s="17">
        <v>2.7800674118938998E-2</v>
      </c>
      <c r="C18" s="17">
        <v>62.733941862615602</v>
      </c>
      <c r="D18" s="18"/>
      <c r="E18" s="18"/>
      <c r="F18" s="29"/>
    </row>
    <row r="19" spans="1:6" x14ac:dyDescent="0.3">
      <c r="A19" s="20" t="s">
        <v>15</v>
      </c>
      <c r="B19" s="5">
        <v>0.41055244499847798</v>
      </c>
      <c r="C19" s="5">
        <v>58.225790242790097</v>
      </c>
      <c r="D19" s="6">
        <f>AVERAGE(B19:B20)</f>
        <v>0.36251344478583003</v>
      </c>
      <c r="E19" s="6">
        <f>AVERAGE(C19:C20)</f>
        <v>65.10788623170555</v>
      </c>
      <c r="F19" s="25">
        <f>D19/E19</f>
        <v>5.5678884044203089E-3</v>
      </c>
    </row>
    <row r="20" spans="1:6" x14ac:dyDescent="0.3">
      <c r="A20" s="21"/>
      <c r="B20" s="8">
        <v>0.31447444457318202</v>
      </c>
      <c r="C20" s="8">
        <v>71.989982220621002</v>
      </c>
      <c r="D20" s="9"/>
      <c r="E20" s="9"/>
      <c r="F20" s="26"/>
    </row>
    <row r="21" spans="1:6" x14ac:dyDescent="0.3">
      <c r="A21" s="21" t="s">
        <v>16</v>
      </c>
      <c r="B21" s="8">
        <v>0.22212811075915001</v>
      </c>
      <c r="C21" s="8">
        <v>63.634565349570799</v>
      </c>
      <c r="D21" s="9">
        <f>AVERAGE(B21:B22)</f>
        <v>0.22893148376484601</v>
      </c>
      <c r="E21" s="9">
        <f>AVERAGE(C21:C22)</f>
        <v>66.680068534546805</v>
      </c>
      <c r="F21" s="26">
        <f>D21/E21</f>
        <v>3.4332820705821124E-3</v>
      </c>
    </row>
    <row r="22" spans="1:6" ht="16.2" thickBot="1" x14ac:dyDescent="0.35">
      <c r="A22" s="22"/>
      <c r="B22" s="11">
        <v>0.23573485677054201</v>
      </c>
      <c r="C22" s="11">
        <v>69.725571719522804</v>
      </c>
      <c r="D22" s="12"/>
      <c r="E22" s="12"/>
      <c r="F22" s="27"/>
    </row>
    <row r="23" spans="1:6" x14ac:dyDescent="0.3">
      <c r="A23" s="23" t="s">
        <v>17</v>
      </c>
      <c r="B23" s="14">
        <v>6.7497491170348303</v>
      </c>
      <c r="C23" s="14">
        <v>72.269059380051601</v>
      </c>
      <c r="D23" s="15">
        <f>AVERAGE(B23:B24)</f>
        <v>6.4443348756462058</v>
      </c>
      <c r="E23" s="15">
        <f>AVERAGE(C23:C24)</f>
        <v>78.772572899668802</v>
      </c>
      <c r="F23" s="28">
        <f>D23/E23</f>
        <v>8.1809373979116293E-2</v>
      </c>
    </row>
    <row r="24" spans="1:6" x14ac:dyDescent="0.3">
      <c r="A24" s="21"/>
      <c r="B24" s="8">
        <v>6.1389206342575804</v>
      </c>
      <c r="C24" s="8">
        <v>85.276086419286003</v>
      </c>
      <c r="D24" s="9"/>
      <c r="E24" s="9"/>
      <c r="F24" s="26"/>
    </row>
    <row r="25" spans="1:6" x14ac:dyDescent="0.3">
      <c r="A25" s="21" t="s">
        <v>18</v>
      </c>
      <c r="B25" s="8">
        <v>5.2115672886482196</v>
      </c>
      <c r="C25" s="8">
        <v>60.204380140395998</v>
      </c>
      <c r="D25" s="9">
        <f>AVERAGE(B25:B26)</f>
        <v>4.9665496500266197</v>
      </c>
      <c r="E25" s="9">
        <f>AVERAGE(C25:C26)</f>
        <v>60.288223152051202</v>
      </c>
      <c r="F25" s="26">
        <f>D25/E25</f>
        <v>8.2380096648405565E-2</v>
      </c>
    </row>
    <row r="26" spans="1:6" x14ac:dyDescent="0.3">
      <c r="A26" s="24"/>
      <c r="B26" s="17">
        <v>4.7215320114050199</v>
      </c>
      <c r="C26" s="17">
        <v>60.3720661637064</v>
      </c>
      <c r="D26" s="18"/>
      <c r="E26" s="18"/>
      <c r="F26" s="29"/>
    </row>
    <row r="27" spans="1:6" x14ac:dyDescent="0.3">
      <c r="A27" s="20" t="s">
        <v>19</v>
      </c>
      <c r="B27" s="5">
        <v>17.798151651510501</v>
      </c>
      <c r="C27" s="5">
        <v>55.893221443795802</v>
      </c>
      <c r="D27" s="6">
        <f>AVERAGE(B27:B28)</f>
        <v>17.4217385744628</v>
      </c>
      <c r="E27" s="6">
        <f>AVERAGE(C27:C28)</f>
        <v>59.068955711836651</v>
      </c>
      <c r="F27" s="25">
        <f>D27/E27</f>
        <v>0.29493899738897383</v>
      </c>
    </row>
    <row r="28" spans="1:6" x14ac:dyDescent="0.3">
      <c r="A28" s="21"/>
      <c r="B28" s="8">
        <v>17.045325497415099</v>
      </c>
      <c r="C28" s="8">
        <v>62.244689979877499</v>
      </c>
      <c r="D28" s="9"/>
      <c r="E28" s="9"/>
      <c r="F28" s="26"/>
    </row>
    <row r="29" spans="1:6" x14ac:dyDescent="0.3">
      <c r="A29" s="21" t="s">
        <v>20</v>
      </c>
      <c r="B29" s="8">
        <v>19.452186629231701</v>
      </c>
      <c r="C29" s="8">
        <v>54.2781928897992</v>
      </c>
      <c r="D29" s="9">
        <f>AVERAGE(B29:B30)</f>
        <v>18.150741992170452</v>
      </c>
      <c r="E29" s="9">
        <f>AVERAGE(C29:C30)</f>
        <v>59.078659040980853</v>
      </c>
      <c r="F29" s="26">
        <f>D29/E29</f>
        <v>0.30723009436588433</v>
      </c>
    </row>
    <row r="30" spans="1:6" x14ac:dyDescent="0.3">
      <c r="A30" s="24"/>
      <c r="B30" s="17">
        <v>16.849297355109201</v>
      </c>
      <c r="C30" s="17">
        <v>63.879125192162498</v>
      </c>
      <c r="D30" s="18"/>
      <c r="E30" s="18"/>
      <c r="F30" s="29"/>
    </row>
    <row r="31" spans="1:6" x14ac:dyDescent="0.3">
      <c r="A31" s="20" t="s">
        <v>21</v>
      </c>
      <c r="B31" s="5">
        <v>21.0071554648427</v>
      </c>
      <c r="C31" s="5">
        <v>69.360418529342496</v>
      </c>
      <c r="D31" s="6">
        <f>AVERAGE(B31:B32)</f>
        <v>20.380174331517551</v>
      </c>
      <c r="E31" s="6">
        <f>AVERAGE(C31:C32)</f>
        <v>75.819617675009056</v>
      </c>
      <c r="F31" s="25">
        <f>D31/E31</f>
        <v>0.26879816802657225</v>
      </c>
    </row>
    <row r="32" spans="1:6" x14ac:dyDescent="0.3">
      <c r="A32" s="21"/>
      <c r="B32" s="8">
        <v>19.753193198192399</v>
      </c>
      <c r="C32" s="8">
        <v>82.278816820675601</v>
      </c>
      <c r="D32" s="9"/>
      <c r="E32" s="9"/>
      <c r="F32" s="26"/>
    </row>
    <row r="33" spans="1:6" x14ac:dyDescent="0.3">
      <c r="A33" s="21" t="s">
        <v>22</v>
      </c>
      <c r="B33" s="8">
        <v>16.467870755977099</v>
      </c>
      <c r="C33" s="8">
        <v>67.406530115189</v>
      </c>
      <c r="D33" s="9">
        <f>AVERAGE(B33:B34)</f>
        <v>17.189053858995102</v>
      </c>
      <c r="E33" s="9">
        <f>AVERAGE(C33:C34)</f>
        <v>67.790718749893401</v>
      </c>
      <c r="F33" s="26">
        <f>D33/E33</f>
        <v>0.25356057843865437</v>
      </c>
    </row>
    <row r="34" spans="1:6" ht="16.2" thickBot="1" x14ac:dyDescent="0.35">
      <c r="A34" s="22"/>
      <c r="B34" s="11">
        <v>17.910236962013101</v>
      </c>
      <c r="C34" s="11">
        <v>68.174907384597802</v>
      </c>
      <c r="D34" s="12"/>
      <c r="E34" s="12"/>
      <c r="F34" s="27"/>
    </row>
  </sheetData>
  <mergeCells count="3">
    <mergeCell ref="A5:A6"/>
    <mergeCell ref="F5:F6"/>
    <mergeCell ref="D6:E6"/>
  </mergeCells>
  <pageMargins left="0.5" right="0.5" top="0.5" bottom="0.5" header="0" footer="0"/>
  <pageSetup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EC11-53E3-46FC-B5AE-47DA43364834}">
  <dimension ref="A1:E35"/>
  <sheetViews>
    <sheetView zoomScaleNormal="100" workbookViewId="0">
      <selection activeCell="E1" sqref="E1"/>
    </sheetView>
  </sheetViews>
  <sheetFormatPr defaultRowHeight="15.6" x14ac:dyDescent="0.3"/>
  <cols>
    <col min="4" max="4" width="10.09765625" customWidth="1"/>
  </cols>
  <sheetData>
    <row r="1" spans="1:5" ht="25.8" x14ac:dyDescent="0.5">
      <c r="A1" s="1" t="s">
        <v>0</v>
      </c>
      <c r="E1" t="s">
        <v>42</v>
      </c>
    </row>
    <row r="2" spans="1:5" ht="18" x14ac:dyDescent="0.35">
      <c r="A2" s="2" t="s">
        <v>1</v>
      </c>
    </row>
    <row r="3" spans="1:5" ht="18.600000000000001" thickBot="1" x14ac:dyDescent="0.4">
      <c r="A3" s="2" t="s">
        <v>2</v>
      </c>
    </row>
    <row r="4" spans="1:5" ht="47.4" thickBot="1" x14ac:dyDescent="0.35">
      <c r="A4" s="39" t="s">
        <v>6</v>
      </c>
      <c r="B4" s="40" t="s">
        <v>34</v>
      </c>
      <c r="C4" s="41" t="s">
        <v>33</v>
      </c>
      <c r="D4" s="42" t="s">
        <v>31</v>
      </c>
      <c r="E4" s="43" t="s">
        <v>32</v>
      </c>
    </row>
    <row r="5" spans="1:5" x14ac:dyDescent="0.3">
      <c r="A5" s="23" t="s">
        <v>9</v>
      </c>
      <c r="B5" s="30">
        <v>37.723573965094999</v>
      </c>
      <c r="C5" s="33">
        <f>AVERAGE(B5:B6)</f>
        <v>41.778860219590996</v>
      </c>
      <c r="D5" s="33">
        <f>AVERAGE(C5,C7)</f>
        <v>46.398740374522774</v>
      </c>
      <c r="E5" s="34">
        <f>_xlfn.STDEV.S(C5,C7)</f>
        <v>6.5334971716428356</v>
      </c>
    </row>
    <row r="6" spans="1:5" x14ac:dyDescent="0.3">
      <c r="A6" s="21"/>
      <c r="B6" s="31">
        <v>45.834146474086999</v>
      </c>
      <c r="C6" s="35"/>
      <c r="D6" s="35"/>
      <c r="E6" s="36"/>
    </row>
    <row r="7" spans="1:5" x14ac:dyDescent="0.3">
      <c r="A7" s="21" t="s">
        <v>10</v>
      </c>
      <c r="B7" s="31">
        <v>50.066816341721697</v>
      </c>
      <c r="C7" s="35">
        <f>AVERAGE(B7:B8)</f>
        <v>51.018620529454552</v>
      </c>
      <c r="D7" s="35"/>
      <c r="E7" s="36"/>
    </row>
    <row r="8" spans="1:5" ht="16.2" thickBot="1" x14ac:dyDescent="0.35">
      <c r="A8" s="22"/>
      <c r="B8" s="32">
        <v>51.970424717187399</v>
      </c>
      <c r="C8" s="37"/>
      <c r="D8" s="37"/>
      <c r="E8" s="38"/>
    </row>
    <row r="9" spans="1:5" x14ac:dyDescent="0.3">
      <c r="A9" s="23" t="s">
        <v>11</v>
      </c>
      <c r="B9" s="30">
        <v>58.962966245864997</v>
      </c>
      <c r="C9" s="33">
        <f>AVERAGE(B9:B10)</f>
        <v>61.982404230552305</v>
      </c>
      <c r="D9" s="33">
        <f>AVERAGE(C9,C11)</f>
        <v>56.732121658075499</v>
      </c>
      <c r="E9" s="34">
        <f>_xlfn.STDEV.S(C9,C11)</f>
        <v>7.4250208202877968</v>
      </c>
    </row>
    <row r="10" spans="1:5" x14ac:dyDescent="0.3">
      <c r="A10" s="21"/>
      <c r="B10" s="31">
        <v>65.001842215239606</v>
      </c>
      <c r="C10" s="35"/>
      <c r="D10" s="35"/>
      <c r="E10" s="36"/>
    </row>
    <row r="11" spans="1:5" x14ac:dyDescent="0.3">
      <c r="A11" s="21" t="s">
        <v>12</v>
      </c>
      <c r="B11" s="31">
        <v>51.201293176737003</v>
      </c>
      <c r="C11" s="35">
        <f>AVERAGE(B11:B12)</f>
        <v>51.4818390855987</v>
      </c>
      <c r="D11" s="35"/>
      <c r="E11" s="36"/>
    </row>
    <row r="12" spans="1:5" x14ac:dyDescent="0.3">
      <c r="A12" s="21"/>
      <c r="B12" s="31">
        <v>51.762384994460398</v>
      </c>
      <c r="C12" s="35"/>
      <c r="D12" s="35"/>
      <c r="E12" s="36"/>
    </row>
    <row r="13" spans="1:5" x14ac:dyDescent="0.3">
      <c r="A13" s="21" t="s">
        <v>13</v>
      </c>
      <c r="B13" s="31">
        <v>61.965812133054399</v>
      </c>
      <c r="C13" s="35">
        <f>AVERAGE(B13:B14)</f>
        <v>64.191155230819106</v>
      </c>
      <c r="D13" s="35">
        <f>AVERAGE(C13,C15)</f>
        <v>61.251838302626226</v>
      </c>
      <c r="E13" s="36">
        <f>_xlfn.STDEV.S(C13,C15)</f>
        <v>4.1568218639631915</v>
      </c>
    </row>
    <row r="14" spans="1:5" x14ac:dyDescent="0.3">
      <c r="A14" s="21"/>
      <c r="B14" s="31">
        <v>66.416498328583799</v>
      </c>
      <c r="C14" s="35"/>
      <c r="D14" s="35"/>
      <c r="E14" s="36"/>
    </row>
    <row r="15" spans="1:5" x14ac:dyDescent="0.3">
      <c r="A15" s="21" t="s">
        <v>14</v>
      </c>
      <c r="B15" s="31">
        <v>53.891100886251103</v>
      </c>
      <c r="C15" s="35">
        <f>AVERAGE(B15:B16)</f>
        <v>58.312521374433352</v>
      </c>
      <c r="D15" s="35"/>
      <c r="E15" s="36"/>
    </row>
    <row r="16" spans="1:5" x14ac:dyDescent="0.3">
      <c r="A16" s="21"/>
      <c r="B16" s="31">
        <v>62.733941862615602</v>
      </c>
      <c r="C16" s="35"/>
      <c r="D16" s="35"/>
      <c r="E16" s="36"/>
    </row>
    <row r="17" spans="1:5" x14ac:dyDescent="0.3">
      <c r="A17" s="21" t="s">
        <v>15</v>
      </c>
      <c r="B17" s="31">
        <v>58.225790242790097</v>
      </c>
      <c r="C17" s="35">
        <f>AVERAGE(B17:B18)</f>
        <v>65.10788623170555</v>
      </c>
      <c r="D17" s="35">
        <f>AVERAGE(C17,C19)</f>
        <v>65.893977383126185</v>
      </c>
      <c r="E17" s="36">
        <f>_xlfn.STDEV.S(C17,C19)</f>
        <v>1.1117007676005344</v>
      </c>
    </row>
    <row r="18" spans="1:5" x14ac:dyDescent="0.3">
      <c r="A18" s="21"/>
      <c r="B18" s="31">
        <v>71.989982220621002</v>
      </c>
      <c r="C18" s="35"/>
      <c r="D18" s="35"/>
      <c r="E18" s="36"/>
    </row>
    <row r="19" spans="1:5" x14ac:dyDescent="0.3">
      <c r="A19" s="21" t="s">
        <v>16</v>
      </c>
      <c r="B19" s="31">
        <v>63.634565349570799</v>
      </c>
      <c r="C19" s="35">
        <f>AVERAGE(B19:B20)</f>
        <v>66.680068534546805</v>
      </c>
      <c r="D19" s="35"/>
      <c r="E19" s="36"/>
    </row>
    <row r="20" spans="1:5" ht="16.2" thickBot="1" x14ac:dyDescent="0.35">
      <c r="A20" s="22"/>
      <c r="B20" s="32">
        <v>69.725571719522804</v>
      </c>
      <c r="C20" s="37"/>
      <c r="D20" s="37"/>
      <c r="E20" s="38"/>
    </row>
    <row r="21" spans="1:5" x14ac:dyDescent="0.3">
      <c r="A21" s="23" t="s">
        <v>17</v>
      </c>
      <c r="B21" s="30">
        <v>72.269059380051601</v>
      </c>
      <c r="C21" s="33">
        <f t="shared" ref="C21" si="0">AVERAGE(B21:B22)</f>
        <v>78.772572899668802</v>
      </c>
      <c r="D21" s="33">
        <f>AVERAGE(C21,C23)</f>
        <v>69.530398025859995</v>
      </c>
      <c r="E21" s="34">
        <f>_xlfn.STDEV.S(C21,C23)</f>
        <v>13.070409052364331</v>
      </c>
    </row>
    <row r="22" spans="1:5" x14ac:dyDescent="0.3">
      <c r="A22" s="21"/>
      <c r="B22" s="31">
        <v>85.276086419286003</v>
      </c>
      <c r="C22" s="35"/>
      <c r="D22" s="35"/>
      <c r="E22" s="36"/>
    </row>
    <row r="23" spans="1:5" x14ac:dyDescent="0.3">
      <c r="A23" s="21" t="s">
        <v>18</v>
      </c>
      <c r="B23" s="31">
        <v>60.204380140395998</v>
      </c>
      <c r="C23" s="35">
        <f t="shared" ref="C23" si="1">AVERAGE(B23:B24)</f>
        <v>60.288223152051202</v>
      </c>
      <c r="D23" s="35"/>
      <c r="E23" s="36"/>
    </row>
    <row r="24" spans="1:5" x14ac:dyDescent="0.3">
      <c r="A24" s="21"/>
      <c r="B24" s="31">
        <v>60.3720661637064</v>
      </c>
      <c r="C24" s="35"/>
      <c r="D24" s="35"/>
      <c r="E24" s="36"/>
    </row>
    <row r="25" spans="1:5" x14ac:dyDescent="0.3">
      <c r="A25" s="21" t="s">
        <v>19</v>
      </c>
      <c r="B25" s="31">
        <v>55.893221443795802</v>
      </c>
      <c r="C25" s="35">
        <f t="shared" ref="C25" si="2">AVERAGE(B25:B26)</f>
        <v>59.068955711836651</v>
      </c>
      <c r="D25" s="35">
        <f>AVERAGE(C25,C27)</f>
        <v>59.073807376408752</v>
      </c>
      <c r="E25" s="36">
        <f>_xlfn.STDEV.S(C25,C27)</f>
        <v>6.8612898379500735E-3</v>
      </c>
    </row>
    <row r="26" spans="1:5" x14ac:dyDescent="0.3">
      <c r="A26" s="21"/>
      <c r="B26" s="31">
        <v>62.244689979877499</v>
      </c>
      <c r="C26" s="35"/>
      <c r="D26" s="35"/>
      <c r="E26" s="36"/>
    </row>
    <row r="27" spans="1:5" x14ac:dyDescent="0.3">
      <c r="A27" s="21" t="s">
        <v>20</v>
      </c>
      <c r="B27" s="31">
        <v>54.2781928897992</v>
      </c>
      <c r="C27" s="35">
        <f t="shared" ref="C27" si="3">AVERAGE(B27:B28)</f>
        <v>59.078659040980853</v>
      </c>
      <c r="D27" s="35"/>
      <c r="E27" s="36"/>
    </row>
    <row r="28" spans="1:5" x14ac:dyDescent="0.3">
      <c r="A28" s="21"/>
      <c r="B28" s="31">
        <v>63.879125192162498</v>
      </c>
      <c r="C28" s="35"/>
      <c r="D28" s="35"/>
      <c r="E28" s="36"/>
    </row>
    <row r="29" spans="1:5" x14ac:dyDescent="0.3">
      <c r="A29" s="21" t="s">
        <v>21</v>
      </c>
      <c r="B29" s="31">
        <v>69.360418529342496</v>
      </c>
      <c r="C29" s="35">
        <f t="shared" ref="C29" si="4">AVERAGE(B29:B30)</f>
        <v>75.819617675009056</v>
      </c>
      <c r="D29" s="35">
        <f>AVERAGE(C29,C31)</f>
        <v>71.805168212451235</v>
      </c>
      <c r="E29" s="36">
        <f>_xlfn.STDEV.S(C29,C31)</f>
        <v>5.6772888754106621</v>
      </c>
    </row>
    <row r="30" spans="1:5" x14ac:dyDescent="0.3">
      <c r="A30" s="21"/>
      <c r="B30" s="31">
        <v>82.278816820675601</v>
      </c>
      <c r="C30" s="35"/>
      <c r="D30" s="35"/>
      <c r="E30" s="36"/>
    </row>
    <row r="31" spans="1:5" x14ac:dyDescent="0.3">
      <c r="A31" s="21" t="s">
        <v>22</v>
      </c>
      <c r="B31" s="31">
        <v>67.406530115189</v>
      </c>
      <c r="C31" s="35">
        <f t="shared" ref="C31" si="5">AVERAGE(B31:B32)</f>
        <v>67.790718749893401</v>
      </c>
      <c r="D31" s="35"/>
      <c r="E31" s="36"/>
    </row>
    <row r="32" spans="1:5" ht="16.2" thickBot="1" x14ac:dyDescent="0.35">
      <c r="A32" s="22"/>
      <c r="B32" s="32">
        <v>68.174907384597802</v>
      </c>
      <c r="C32" s="37"/>
      <c r="D32" s="37"/>
      <c r="E32" s="38"/>
    </row>
    <row r="35" spans="4:4" x14ac:dyDescent="0.3">
      <c r="D35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85E6-27FA-4FFE-88D8-F11294017E60}">
  <dimension ref="A1:F34"/>
  <sheetViews>
    <sheetView zoomScaleNormal="100" workbookViewId="0">
      <selection activeCell="E1" sqref="E1"/>
    </sheetView>
  </sheetViews>
  <sheetFormatPr defaultRowHeight="15.6" x14ac:dyDescent="0.3"/>
  <cols>
    <col min="2" max="2" width="11.3984375" customWidth="1"/>
    <col min="3" max="3" width="12.09765625" customWidth="1"/>
    <col min="4" max="4" width="11.19921875" customWidth="1"/>
    <col min="5" max="5" width="10.8984375" customWidth="1"/>
    <col min="6" max="6" width="12.0976562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21.6" thickBot="1" x14ac:dyDescent="0.45">
      <c r="A4" s="44" t="s">
        <v>35</v>
      </c>
    </row>
    <row r="5" spans="1:6" ht="15.6" customHeight="1" x14ac:dyDescent="0.3">
      <c r="A5" s="45" t="s">
        <v>6</v>
      </c>
      <c r="B5" s="3" t="s">
        <v>36</v>
      </c>
      <c r="C5" s="3" t="s">
        <v>4</v>
      </c>
      <c r="D5" s="3" t="s">
        <v>36</v>
      </c>
      <c r="E5" s="3" t="s">
        <v>4</v>
      </c>
      <c r="F5" s="47" t="s">
        <v>41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0.30619436175006698</v>
      </c>
      <c r="C7" s="5">
        <v>46.447962891432297</v>
      </c>
      <c r="D7" s="6">
        <f>AVERAGE(B7:B8)</f>
        <v>0.31597876812208647</v>
      </c>
      <c r="E7" s="6">
        <f>AVERAGE(C7:C8)</f>
        <v>49.618138938811001</v>
      </c>
      <c r="F7" s="25">
        <f>D7/E7</f>
        <v>6.3682107970988375E-3</v>
      </c>
    </row>
    <row r="8" spans="1:6" x14ac:dyDescent="0.3">
      <c r="A8" s="21"/>
      <c r="B8" s="8">
        <v>0.32576317449410602</v>
      </c>
      <c r="C8" s="8">
        <v>52.788314986189697</v>
      </c>
      <c r="D8" s="9"/>
      <c r="E8" s="9"/>
      <c r="F8" s="26"/>
    </row>
    <row r="9" spans="1:6" x14ac:dyDescent="0.3">
      <c r="A9" s="21" t="s">
        <v>10</v>
      </c>
      <c r="B9" s="8">
        <v>0.38459574277886299</v>
      </c>
      <c r="C9" s="8">
        <v>65.509872106801097</v>
      </c>
      <c r="D9" s="9">
        <f>AVERAGE(B9:B10)</f>
        <v>0.39634781694740451</v>
      </c>
      <c r="E9" s="9">
        <f>AVERAGE(C9:C10)</f>
        <v>66.670263841290904</v>
      </c>
      <c r="F9" s="26">
        <f>D9/E9</f>
        <v>5.9448964817495498E-3</v>
      </c>
    </row>
    <row r="10" spans="1:6" ht="16.2" thickBot="1" x14ac:dyDescent="0.35">
      <c r="A10" s="22"/>
      <c r="B10" s="11">
        <v>0.40809989111594602</v>
      </c>
      <c r="C10" s="11">
        <v>67.830655575780696</v>
      </c>
      <c r="D10" s="12"/>
      <c r="E10" s="12"/>
      <c r="F10" s="27"/>
    </row>
    <row r="11" spans="1:6" x14ac:dyDescent="0.3">
      <c r="A11" s="23" t="s">
        <v>11</v>
      </c>
      <c r="B11" s="14">
        <v>3.86780163672324</v>
      </c>
      <c r="C11" s="14">
        <v>77.602394268988107</v>
      </c>
      <c r="D11" s="15">
        <f>AVERAGE(B11:B12)</f>
        <v>3.9615384713023349</v>
      </c>
      <c r="E11" s="15">
        <f>AVERAGE(C11:C12)</f>
        <v>77.984072751713711</v>
      </c>
      <c r="F11" s="28">
        <f>D11/E11</f>
        <v>5.0799327753951906E-2</v>
      </c>
    </row>
    <row r="12" spans="1:6" x14ac:dyDescent="0.3">
      <c r="A12" s="21"/>
      <c r="B12" s="8">
        <v>4.0552753058814304</v>
      </c>
      <c r="C12" s="8">
        <v>78.365751234439301</v>
      </c>
      <c r="D12" s="9"/>
      <c r="E12" s="9"/>
      <c r="F12" s="26"/>
    </row>
    <row r="13" spans="1:6" x14ac:dyDescent="0.3">
      <c r="A13" s="21" t="s">
        <v>12</v>
      </c>
      <c r="B13" s="8">
        <v>1.95330663657197</v>
      </c>
      <c r="C13" s="8">
        <v>59.545287190096801</v>
      </c>
      <c r="D13" s="9">
        <f>AVERAGE(B13:B14)</f>
        <v>1.85860688583107</v>
      </c>
      <c r="E13" s="9">
        <f>AVERAGE(C13:C14)</f>
        <v>62.696589172600852</v>
      </c>
      <c r="F13" s="26">
        <f>D13/E13</f>
        <v>2.9644465677620996E-2</v>
      </c>
    </row>
    <row r="14" spans="1:6" x14ac:dyDescent="0.3">
      <c r="A14" s="24"/>
      <c r="B14" s="17">
        <v>1.7639071350901701</v>
      </c>
      <c r="C14" s="17">
        <v>65.847891155104904</v>
      </c>
      <c r="D14" s="18"/>
      <c r="E14" s="18"/>
      <c r="F14" s="29"/>
    </row>
    <row r="15" spans="1:6" x14ac:dyDescent="0.3">
      <c r="A15" s="20" t="s">
        <v>13</v>
      </c>
      <c r="B15" s="5">
        <v>9.5520168819140299</v>
      </c>
      <c r="C15" s="5">
        <v>87.760758066723596</v>
      </c>
      <c r="D15" s="6">
        <f>AVERAGE(B15:B16)</f>
        <v>9.4390057106490346</v>
      </c>
      <c r="E15" s="6">
        <f>AVERAGE(C15:C16)</f>
        <v>85.579327079997597</v>
      </c>
      <c r="F15" s="25">
        <f>D15/E15</f>
        <v>0.11029539530996391</v>
      </c>
    </row>
    <row r="16" spans="1:6" x14ac:dyDescent="0.3">
      <c r="A16" s="21"/>
      <c r="B16" s="8">
        <v>9.3259945393840393</v>
      </c>
      <c r="C16" s="8">
        <v>83.397896093271598</v>
      </c>
      <c r="D16" s="9"/>
      <c r="E16" s="9"/>
      <c r="F16" s="26"/>
    </row>
    <row r="17" spans="1:6" x14ac:dyDescent="0.3">
      <c r="A17" s="21" t="s">
        <v>14</v>
      </c>
      <c r="B17" s="8">
        <v>5.9611258918881198</v>
      </c>
      <c r="C17" s="8">
        <v>73.190127998851807</v>
      </c>
      <c r="D17" s="9">
        <f>AVERAGE(B17:B18)</f>
        <v>5.6360062930949244</v>
      </c>
      <c r="E17" s="9">
        <f>AVERAGE(C17:C18)</f>
        <v>75.984749943654293</v>
      </c>
      <c r="F17" s="26">
        <f>D17/E17</f>
        <v>7.4172860965841789E-2</v>
      </c>
    </row>
    <row r="18" spans="1:6" x14ac:dyDescent="0.3">
      <c r="A18" s="24"/>
      <c r="B18" s="17">
        <v>5.3108866943017299</v>
      </c>
      <c r="C18" s="17">
        <v>78.779371888456794</v>
      </c>
      <c r="D18" s="18"/>
      <c r="E18" s="18"/>
      <c r="F18" s="29"/>
    </row>
    <row r="19" spans="1:6" x14ac:dyDescent="0.3">
      <c r="A19" s="20" t="s">
        <v>15</v>
      </c>
      <c r="B19" s="5">
        <v>18.2919323418621</v>
      </c>
      <c r="C19" s="5">
        <v>84.478682314662507</v>
      </c>
      <c r="D19" s="6">
        <f>AVERAGE(B19:B20)</f>
        <v>18.18465026787915</v>
      </c>
      <c r="E19" s="6">
        <f>AVERAGE(C19:C20)</f>
        <v>83.44260892497536</v>
      </c>
      <c r="F19" s="25">
        <f>D19/E19</f>
        <v>0.21793003001894717</v>
      </c>
    </row>
    <row r="20" spans="1:6" x14ac:dyDescent="0.3">
      <c r="A20" s="21"/>
      <c r="B20" s="8">
        <v>18.077368193896199</v>
      </c>
      <c r="C20" s="8">
        <v>82.406535535288199</v>
      </c>
      <c r="D20" s="9"/>
      <c r="E20" s="9"/>
      <c r="F20" s="26"/>
    </row>
    <row r="21" spans="1:6" x14ac:dyDescent="0.3">
      <c r="A21" s="21" t="s">
        <v>16</v>
      </c>
      <c r="B21" s="8">
        <v>14.116603040773001</v>
      </c>
      <c r="C21" s="8">
        <v>85.082514946511907</v>
      </c>
      <c r="D21" s="9">
        <f>AVERAGE(B21:B22)</f>
        <v>13.7525171584498</v>
      </c>
      <c r="E21" s="9">
        <f>AVERAGE(C21:C22)</f>
        <v>79.013821982979948</v>
      </c>
      <c r="F21" s="26">
        <f>D21/E21</f>
        <v>0.17405204321608661</v>
      </c>
    </row>
    <row r="22" spans="1:6" ht="16.2" thickBot="1" x14ac:dyDescent="0.35">
      <c r="A22" s="22"/>
      <c r="B22" s="11">
        <v>13.3884312761266</v>
      </c>
      <c r="C22" s="11">
        <v>72.945129019448004</v>
      </c>
      <c r="D22" s="12"/>
      <c r="E22" s="12"/>
      <c r="F22" s="27"/>
    </row>
    <row r="23" spans="1:6" x14ac:dyDescent="0.3">
      <c r="A23" s="23" t="s">
        <v>17</v>
      </c>
      <c r="B23" s="14">
        <v>13.6572720565841</v>
      </c>
      <c r="C23" s="14">
        <v>94.519989055613095</v>
      </c>
      <c r="D23" s="15">
        <f>AVERAGE(B23:B24)</f>
        <v>13.9703177740122</v>
      </c>
      <c r="E23" s="15">
        <f>AVERAGE(C23:C24)</f>
        <v>96.160828623281347</v>
      </c>
      <c r="F23" s="28">
        <f>D23/E23</f>
        <v>0.14528075489804868</v>
      </c>
    </row>
    <row r="24" spans="1:6" x14ac:dyDescent="0.3">
      <c r="A24" s="21"/>
      <c r="B24" s="8">
        <v>14.2833634914403</v>
      </c>
      <c r="C24" s="8">
        <v>97.801668190949599</v>
      </c>
      <c r="D24" s="9"/>
      <c r="E24" s="9"/>
      <c r="F24" s="26"/>
    </row>
    <row r="25" spans="1:6" x14ac:dyDescent="0.3">
      <c r="A25" s="21" t="s">
        <v>18</v>
      </c>
      <c r="B25" s="8">
        <v>12.728227169688299</v>
      </c>
      <c r="C25" s="8">
        <v>81.465104929931698</v>
      </c>
      <c r="D25" s="9">
        <f>AVERAGE(B25:B26)</f>
        <v>12.0726194325583</v>
      </c>
      <c r="E25" s="9">
        <f>AVERAGE(C25:C26)</f>
        <v>75.914041318458658</v>
      </c>
      <c r="F25" s="26">
        <f>D25/E25</f>
        <v>0.15903012437335248</v>
      </c>
    </row>
    <row r="26" spans="1:6" x14ac:dyDescent="0.3">
      <c r="A26" s="24"/>
      <c r="B26" s="17">
        <v>11.4170116954283</v>
      </c>
      <c r="C26" s="17">
        <v>70.362977706985603</v>
      </c>
      <c r="D26" s="18"/>
      <c r="E26" s="18"/>
      <c r="F26" s="29"/>
    </row>
    <row r="27" spans="1:6" x14ac:dyDescent="0.3">
      <c r="A27" s="20" t="s">
        <v>19</v>
      </c>
      <c r="B27" s="5">
        <v>11.604701474364701</v>
      </c>
      <c r="C27" s="5">
        <v>75.808799357904505</v>
      </c>
      <c r="D27" s="6">
        <f>AVERAGE(B27:B28)</f>
        <v>10.98523975227455</v>
      </c>
      <c r="E27" s="6">
        <f>AVERAGE(C27:C28)</f>
        <v>74.314601823027402</v>
      </c>
      <c r="F27" s="25">
        <f>D27/E27</f>
        <v>0.14782074427896111</v>
      </c>
    </row>
    <row r="28" spans="1:6" x14ac:dyDescent="0.3">
      <c r="A28" s="21"/>
      <c r="B28" s="8">
        <v>10.3657780301844</v>
      </c>
      <c r="C28" s="8">
        <v>72.8204042881503</v>
      </c>
      <c r="D28" s="9"/>
      <c r="E28" s="9"/>
      <c r="F28" s="26"/>
    </row>
    <row r="29" spans="1:6" x14ac:dyDescent="0.3">
      <c r="A29" s="21" t="s">
        <v>20</v>
      </c>
      <c r="B29" s="8">
        <v>11.6549813976119</v>
      </c>
      <c r="C29" s="8">
        <v>65.943349617294999</v>
      </c>
      <c r="D29" s="9">
        <f>AVERAGE(B29:B30)</f>
        <v>11.8690718121372</v>
      </c>
      <c r="E29" s="9">
        <f>AVERAGE(C29:C30)</f>
        <v>69.360868316098646</v>
      </c>
      <c r="F29" s="26">
        <f>D29/E29</f>
        <v>0.17112057706726244</v>
      </c>
    </row>
    <row r="30" spans="1:6" x14ac:dyDescent="0.3">
      <c r="A30" s="24"/>
      <c r="B30" s="17">
        <v>12.0831622266625</v>
      </c>
      <c r="C30" s="17">
        <v>72.778387014902293</v>
      </c>
      <c r="D30" s="18"/>
      <c r="E30" s="18"/>
      <c r="F30" s="29"/>
    </row>
    <row r="31" spans="1:6" x14ac:dyDescent="0.3">
      <c r="A31" s="20" t="s">
        <v>21</v>
      </c>
      <c r="B31" s="5">
        <v>2.5252214087259999</v>
      </c>
      <c r="C31" s="5">
        <v>97.812971036714302</v>
      </c>
      <c r="D31" s="6">
        <f>AVERAGE(B31:B32)</f>
        <v>2.3874220764914647</v>
      </c>
      <c r="E31" s="6">
        <f>AVERAGE(C31:C32)</f>
        <v>96.002406544150858</v>
      </c>
      <c r="F31" s="25">
        <f>D31/E31</f>
        <v>2.4868356559306724E-2</v>
      </c>
    </row>
    <row r="32" spans="1:6" x14ac:dyDescent="0.3">
      <c r="A32" s="21"/>
      <c r="B32" s="8">
        <v>2.2496227442569299</v>
      </c>
      <c r="C32" s="8">
        <v>94.1918420515874</v>
      </c>
      <c r="D32" s="9"/>
      <c r="E32" s="9"/>
      <c r="F32" s="26"/>
    </row>
    <row r="33" spans="1:6" x14ac:dyDescent="0.3">
      <c r="A33" s="21" t="s">
        <v>22</v>
      </c>
      <c r="B33" s="8">
        <v>1.9071343350082</v>
      </c>
      <c r="C33" s="8">
        <v>78.899775904187507</v>
      </c>
      <c r="D33" s="9">
        <f>AVERAGE(B33:B34)</f>
        <v>1.8723305114230251</v>
      </c>
      <c r="E33" s="9">
        <f>AVERAGE(C33:C34)</f>
        <v>79.017848102533506</v>
      </c>
      <c r="F33" s="26">
        <f>D33/E33</f>
        <v>2.3695032911975663E-2</v>
      </c>
    </row>
    <row r="34" spans="1:6" ht="16.2" thickBot="1" x14ac:dyDescent="0.35">
      <c r="A34" s="22"/>
      <c r="B34" s="11">
        <v>1.83752668783785</v>
      </c>
      <c r="C34" s="11">
        <v>79.135920300879505</v>
      </c>
      <c r="D34" s="12"/>
      <c r="E34" s="12"/>
      <c r="F34" s="27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36E1-DE21-4D7E-AB6A-326D43BCF85E}">
  <sheetPr>
    <pageSetUpPr fitToPage="1"/>
  </sheetPr>
  <dimension ref="A1:F34"/>
  <sheetViews>
    <sheetView zoomScaleNormal="100" workbookViewId="0">
      <selection activeCell="E1" sqref="E1"/>
    </sheetView>
  </sheetViews>
  <sheetFormatPr defaultRowHeight="15.6" x14ac:dyDescent="0.3"/>
  <cols>
    <col min="1" max="1" width="11.19921875" bestFit="1" customWidth="1"/>
    <col min="6" max="6" width="11.2968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37</v>
      </c>
      <c r="C5" s="3" t="s">
        <v>4</v>
      </c>
      <c r="D5" s="3" t="s">
        <v>37</v>
      </c>
      <c r="E5" s="3" t="s">
        <v>4</v>
      </c>
      <c r="F5" s="47" t="s">
        <v>38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0.26746292858663601</v>
      </c>
      <c r="C7" s="5">
        <v>46.447962891432297</v>
      </c>
      <c r="D7" s="6">
        <f>AVERAGE(B7:B8)</f>
        <v>0.27425007111243649</v>
      </c>
      <c r="E7" s="6">
        <f>AVERAGE(C7:C8)</f>
        <v>49.618138938811001</v>
      </c>
      <c r="F7" s="25">
        <f>D7/E7</f>
        <v>5.527213978151038E-3</v>
      </c>
    </row>
    <row r="8" spans="1:6" x14ac:dyDescent="0.3">
      <c r="A8" s="21"/>
      <c r="B8" s="8">
        <v>0.28103721363823703</v>
      </c>
      <c r="C8" s="8">
        <v>52.788314986189697</v>
      </c>
      <c r="D8" s="9"/>
      <c r="E8" s="9"/>
      <c r="F8" s="26"/>
    </row>
    <row r="9" spans="1:6" x14ac:dyDescent="0.3">
      <c r="A9" s="21" t="s">
        <v>10</v>
      </c>
      <c r="B9" s="8">
        <v>0.47431055963046898</v>
      </c>
      <c r="C9" s="8">
        <v>65.509872106801097</v>
      </c>
      <c r="D9" s="9">
        <f>AVERAGE(B9:B10)</f>
        <v>0.45818159309661849</v>
      </c>
      <c r="E9" s="9">
        <f>AVERAGE(C9:C10)</f>
        <v>66.670263841290904</v>
      </c>
      <c r="F9" s="26">
        <f>D9/E9</f>
        <v>6.8723530806376202E-3</v>
      </c>
    </row>
    <row r="10" spans="1:6" ht="16.2" thickBot="1" x14ac:dyDescent="0.35">
      <c r="A10" s="22"/>
      <c r="B10" s="11">
        <v>0.442052626562768</v>
      </c>
      <c r="C10" s="11">
        <v>67.830655575780696</v>
      </c>
      <c r="D10" s="12"/>
      <c r="E10" s="12"/>
      <c r="F10" s="27"/>
    </row>
    <row r="11" spans="1:6" x14ac:dyDescent="0.3">
      <c r="A11" s="23" t="s">
        <v>11</v>
      </c>
      <c r="B11" s="14">
        <v>0.619914707117866</v>
      </c>
      <c r="C11" s="14">
        <v>77.602394268988107</v>
      </c>
      <c r="D11" s="15">
        <f>AVERAGE(B11:B12)</f>
        <v>0.6200380627711205</v>
      </c>
      <c r="E11" s="15">
        <f>AVERAGE(C11:C12)</f>
        <v>77.984072751713711</v>
      </c>
      <c r="F11" s="28">
        <f>D11/E11</f>
        <v>7.9508294564866137E-3</v>
      </c>
    </row>
    <row r="12" spans="1:6" x14ac:dyDescent="0.3">
      <c r="A12" s="21"/>
      <c r="B12" s="8">
        <v>0.620161418424375</v>
      </c>
      <c r="C12" s="8">
        <v>78.365751234439301</v>
      </c>
      <c r="D12" s="9"/>
      <c r="E12" s="9"/>
      <c r="F12" s="26"/>
    </row>
    <row r="13" spans="1:6" x14ac:dyDescent="0.3">
      <c r="A13" s="21" t="s">
        <v>12</v>
      </c>
      <c r="B13" s="8">
        <v>0.37824306695278498</v>
      </c>
      <c r="C13" s="8">
        <v>59.545287190096801</v>
      </c>
      <c r="D13" s="9">
        <f>AVERAGE(B13:B14)</f>
        <v>0.38797515715431552</v>
      </c>
      <c r="E13" s="9">
        <f>AVERAGE(C13:C14)</f>
        <v>62.696589172600852</v>
      </c>
      <c r="F13" s="26">
        <f>D13/E13</f>
        <v>6.1881381790361446E-3</v>
      </c>
    </row>
    <row r="14" spans="1:6" x14ac:dyDescent="0.3">
      <c r="A14" s="24"/>
      <c r="B14" s="17">
        <v>0.39770724735584601</v>
      </c>
      <c r="C14" s="17">
        <v>65.847891155104904</v>
      </c>
      <c r="D14" s="18"/>
      <c r="E14" s="18"/>
      <c r="F14" s="29"/>
    </row>
    <row r="15" spans="1:6" x14ac:dyDescent="0.3">
      <c r="A15" s="20" t="s">
        <v>13</v>
      </c>
      <c r="B15" s="5">
        <v>0.85571726261945202</v>
      </c>
      <c r="C15" s="5">
        <v>87.760758066723596</v>
      </c>
      <c r="D15" s="6">
        <f>AVERAGE(B15:B16)</f>
        <v>0.83505992600849344</v>
      </c>
      <c r="E15" s="6">
        <f>AVERAGE(C15:C16)</f>
        <v>85.579327079997597</v>
      </c>
      <c r="F15" s="25">
        <f>D15/E15</f>
        <v>9.7577295183438224E-3</v>
      </c>
    </row>
    <row r="16" spans="1:6" x14ac:dyDescent="0.3">
      <c r="A16" s="21"/>
      <c r="B16" s="8">
        <v>0.81440258939753496</v>
      </c>
      <c r="C16" s="8">
        <v>83.397896093271598</v>
      </c>
      <c r="D16" s="9"/>
      <c r="E16" s="9"/>
      <c r="F16" s="26"/>
    </row>
    <row r="17" spans="1:6" x14ac:dyDescent="0.3">
      <c r="A17" s="21" t="s">
        <v>14</v>
      </c>
      <c r="B17" s="8">
        <v>0.43418552023569001</v>
      </c>
      <c r="C17" s="8">
        <v>73.190127998851807</v>
      </c>
      <c r="D17" s="9">
        <f>AVERAGE(B17:B18)</f>
        <v>0.43842986042800103</v>
      </c>
      <c r="E17" s="9">
        <f>AVERAGE(C17:C18)</f>
        <v>75.984749943654293</v>
      </c>
      <c r="F17" s="26">
        <f>D17/E17</f>
        <v>5.7699717476613951E-3</v>
      </c>
    </row>
    <row r="18" spans="1:6" x14ac:dyDescent="0.3">
      <c r="A18" s="24"/>
      <c r="B18" s="17">
        <v>0.44267420062031199</v>
      </c>
      <c r="C18" s="17">
        <v>78.779371888456794</v>
      </c>
      <c r="D18" s="18"/>
      <c r="E18" s="18"/>
      <c r="F18" s="29"/>
    </row>
    <row r="19" spans="1:6" x14ac:dyDescent="0.3">
      <c r="A19" s="20" t="s">
        <v>15</v>
      </c>
      <c r="B19" s="5">
        <v>1.2210194519249</v>
      </c>
      <c r="C19" s="5">
        <v>84.478682314662507</v>
      </c>
      <c r="D19" s="6">
        <f>AVERAGE(B19:B20)</f>
        <v>1.20114439432689</v>
      </c>
      <c r="E19" s="6">
        <f>AVERAGE(C19:C20)</f>
        <v>83.44260892497536</v>
      </c>
      <c r="F19" s="25">
        <f>D19/E19</f>
        <v>1.4394856654192812E-2</v>
      </c>
    </row>
    <row r="20" spans="1:6" x14ac:dyDescent="0.3">
      <c r="A20" s="21"/>
      <c r="B20" s="8">
        <v>1.18126933672888</v>
      </c>
      <c r="C20" s="8">
        <v>82.406535535288199</v>
      </c>
      <c r="D20" s="9"/>
      <c r="E20" s="9"/>
      <c r="F20" s="26"/>
    </row>
    <row r="21" spans="1:6" x14ac:dyDescent="0.3">
      <c r="A21" s="21" t="s">
        <v>16</v>
      </c>
      <c r="B21" s="8">
        <v>0.80178401096768903</v>
      </c>
      <c r="C21" s="8">
        <v>85.082514946511907</v>
      </c>
      <c r="D21" s="9">
        <f>AVERAGE(B21:B22)</f>
        <v>0.80895224359807605</v>
      </c>
      <c r="E21" s="9">
        <f>AVERAGE(C21:C22)</f>
        <v>79.013821982979948</v>
      </c>
      <c r="F21" s="26">
        <f>D21/E21</f>
        <v>1.0238110539347523E-2</v>
      </c>
    </row>
    <row r="22" spans="1:6" ht="16.2" thickBot="1" x14ac:dyDescent="0.35">
      <c r="A22" s="22"/>
      <c r="B22" s="11">
        <v>0.81612047622846295</v>
      </c>
      <c r="C22" s="11">
        <v>72.945129019448004</v>
      </c>
      <c r="D22" s="12"/>
      <c r="E22" s="12"/>
      <c r="F22" s="27"/>
    </row>
    <row r="23" spans="1:6" x14ac:dyDescent="0.3">
      <c r="A23" s="23" t="s">
        <v>17</v>
      </c>
      <c r="B23" s="14">
        <v>3.05473717943888</v>
      </c>
      <c r="C23" s="14">
        <v>94.519989055613095</v>
      </c>
      <c r="D23" s="15">
        <f>AVERAGE(B23:B24)</f>
        <v>2.9683487459648199</v>
      </c>
      <c r="E23" s="15">
        <f>AVERAGE(C23:C24)</f>
        <v>96.160828623281347</v>
      </c>
      <c r="F23" s="28">
        <f>D23/E23</f>
        <v>3.0868585352915288E-2</v>
      </c>
    </row>
    <row r="24" spans="1:6" x14ac:dyDescent="0.3">
      <c r="A24" s="21"/>
      <c r="B24" s="8">
        <v>2.8819603124907598</v>
      </c>
      <c r="C24" s="8">
        <v>97.801668190949599</v>
      </c>
      <c r="D24" s="9"/>
      <c r="E24" s="9"/>
      <c r="F24" s="26"/>
    </row>
    <row r="25" spans="1:6" x14ac:dyDescent="0.3">
      <c r="A25" s="21" t="s">
        <v>18</v>
      </c>
      <c r="B25" s="8">
        <v>2.2142967811547698</v>
      </c>
      <c r="C25" s="8">
        <v>81.465104929931698</v>
      </c>
      <c r="D25" s="9">
        <f>AVERAGE(B25:B26)</f>
        <v>2.1801114861190798</v>
      </c>
      <c r="E25" s="9">
        <f>AVERAGE(C25:C26)</f>
        <v>75.914041318458658</v>
      </c>
      <c r="F25" s="26">
        <f>D25/E25</f>
        <v>2.8718158699700014E-2</v>
      </c>
    </row>
    <row r="26" spans="1:6" x14ac:dyDescent="0.3">
      <c r="A26" s="24"/>
      <c r="B26" s="17">
        <v>2.1459261910833898</v>
      </c>
      <c r="C26" s="17">
        <v>70.362977706985603</v>
      </c>
      <c r="D26" s="18"/>
      <c r="E26" s="18"/>
      <c r="F26" s="29"/>
    </row>
    <row r="27" spans="1:6" x14ac:dyDescent="0.3">
      <c r="A27" s="20" t="s">
        <v>19</v>
      </c>
      <c r="B27" s="5">
        <v>2.6720845859310902</v>
      </c>
      <c r="C27" s="5">
        <v>75.808799357904505</v>
      </c>
      <c r="D27" s="6">
        <f>AVERAGE(B27:B28)</f>
        <v>2.6044460468356201</v>
      </c>
      <c r="E27" s="6">
        <f>AVERAGE(C27:C28)</f>
        <v>74.314601823027402</v>
      </c>
      <c r="F27" s="25">
        <f>D27/E27</f>
        <v>3.5046222181716602E-2</v>
      </c>
    </row>
    <row r="28" spans="1:6" x14ac:dyDescent="0.3">
      <c r="A28" s="21"/>
      <c r="B28" s="8">
        <v>2.53680750774015</v>
      </c>
      <c r="C28" s="8">
        <v>72.8204042881503</v>
      </c>
      <c r="D28" s="9"/>
      <c r="E28" s="9"/>
      <c r="F28" s="26"/>
    </row>
    <row r="29" spans="1:6" x14ac:dyDescent="0.3">
      <c r="A29" s="21" t="s">
        <v>20</v>
      </c>
      <c r="B29" s="8">
        <v>3.3892955111311198</v>
      </c>
      <c r="C29" s="8">
        <v>65.943349617294999</v>
      </c>
      <c r="D29" s="9">
        <f>AVERAGE(B29:B30)</f>
        <v>3.1559884141660346</v>
      </c>
      <c r="E29" s="9">
        <f>AVERAGE(C29:C30)</f>
        <v>69.360868316098646</v>
      </c>
      <c r="F29" s="26">
        <f>D29/E29</f>
        <v>4.5500993438883031E-2</v>
      </c>
    </row>
    <row r="30" spans="1:6" x14ac:dyDescent="0.3">
      <c r="A30" s="24"/>
      <c r="B30" s="17">
        <v>2.9226813172009498</v>
      </c>
      <c r="C30" s="17">
        <v>72.778387014902293</v>
      </c>
      <c r="D30" s="18"/>
      <c r="E30" s="18"/>
      <c r="F30" s="29"/>
    </row>
    <row r="31" spans="1:6" x14ac:dyDescent="0.3">
      <c r="A31" s="20" t="s">
        <v>21</v>
      </c>
      <c r="B31" s="5">
        <v>1.5339152362765101</v>
      </c>
      <c r="C31" s="5">
        <v>97.812971036714302</v>
      </c>
      <c r="D31" s="6">
        <f>AVERAGE(B31:B32)</f>
        <v>1.48601044017754</v>
      </c>
      <c r="E31" s="6">
        <f>AVERAGE(C31:C32)</f>
        <v>96.002406544150858</v>
      </c>
      <c r="F31" s="25">
        <f>D31/E31</f>
        <v>1.5478887391162781E-2</v>
      </c>
    </row>
    <row r="32" spans="1:6" x14ac:dyDescent="0.3">
      <c r="A32" s="21"/>
      <c r="B32" s="8">
        <v>1.43810564407857</v>
      </c>
      <c r="C32" s="8">
        <v>94.1918420515874</v>
      </c>
      <c r="D32" s="9"/>
      <c r="E32" s="9"/>
      <c r="F32" s="26"/>
    </row>
    <row r="33" spans="1:6" x14ac:dyDescent="0.3">
      <c r="A33" s="21" t="s">
        <v>22</v>
      </c>
      <c r="B33" s="8">
        <v>1.11336264825011</v>
      </c>
      <c r="C33" s="8">
        <v>78.899775904187507</v>
      </c>
      <c r="D33" s="9">
        <f>AVERAGE(B33:B34)</f>
        <v>1.1595072931079</v>
      </c>
      <c r="E33" s="9">
        <f>AVERAGE(C33:C34)</f>
        <v>79.017848102533506</v>
      </c>
      <c r="F33" s="26">
        <f>D33/E33</f>
        <v>1.4673992280874621E-2</v>
      </c>
    </row>
    <row r="34" spans="1:6" ht="16.2" thickBot="1" x14ac:dyDescent="0.35">
      <c r="A34" s="22"/>
      <c r="B34" s="11">
        <v>1.20565193796569</v>
      </c>
      <c r="C34" s="11">
        <v>79.135920300879505</v>
      </c>
      <c r="D34" s="12"/>
      <c r="E34" s="12"/>
      <c r="F34" s="27"/>
    </row>
  </sheetData>
  <mergeCells count="3">
    <mergeCell ref="A5:A6"/>
    <mergeCell ref="F5:F6"/>
    <mergeCell ref="D6:E6"/>
  </mergeCells>
  <pageMargins left="0.5" right="0.5" top="0.5" bottom="0.5" header="0" footer="0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4433-C6FF-4E04-9294-629CC4D17B80}">
  <sheetPr>
    <pageSetUpPr fitToPage="1"/>
  </sheetPr>
  <dimension ref="A1:F34"/>
  <sheetViews>
    <sheetView tabSelected="1" zoomScaleNormal="100" workbookViewId="0">
      <selection activeCell="E1" sqref="E1"/>
    </sheetView>
  </sheetViews>
  <sheetFormatPr defaultRowHeight="15.6" x14ac:dyDescent="0.3"/>
  <cols>
    <col min="1" max="1" width="11.19921875" bestFit="1" customWidth="1"/>
    <col min="6" max="6" width="11.296875" customWidth="1"/>
  </cols>
  <sheetData>
    <row r="1" spans="1:6" ht="25.8" x14ac:dyDescent="0.5">
      <c r="A1" s="1" t="s">
        <v>0</v>
      </c>
      <c r="E1" t="s">
        <v>42</v>
      </c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45" t="s">
        <v>6</v>
      </c>
      <c r="B5" s="3" t="s">
        <v>39</v>
      </c>
      <c r="C5" s="3" t="s">
        <v>4</v>
      </c>
      <c r="D5" s="3" t="s">
        <v>39</v>
      </c>
      <c r="E5" s="3" t="s">
        <v>4</v>
      </c>
      <c r="F5" s="47" t="s">
        <v>40</v>
      </c>
    </row>
    <row r="6" spans="1:6" x14ac:dyDescent="0.3">
      <c r="A6" s="46"/>
      <c r="B6" s="4" t="s">
        <v>7</v>
      </c>
      <c r="C6" s="4" t="s">
        <v>7</v>
      </c>
      <c r="D6" s="49" t="s">
        <v>8</v>
      </c>
      <c r="E6" s="50"/>
      <c r="F6" s="48"/>
    </row>
    <row r="7" spans="1:6" x14ac:dyDescent="0.3">
      <c r="A7" s="20" t="s">
        <v>9</v>
      </c>
      <c r="B7" s="5">
        <v>1.3146879702404499E-2</v>
      </c>
      <c r="C7" s="5">
        <v>46.447962891432297</v>
      </c>
      <c r="D7" s="6">
        <f>AVERAGE(B7:B8)</f>
        <v>1.2414101648418951E-2</v>
      </c>
      <c r="E7" s="6">
        <f>AVERAGE(C7:C8)</f>
        <v>49.618138938811001</v>
      </c>
      <c r="F7" s="25">
        <f>D7/E7</f>
        <v>2.5019281081315841E-4</v>
      </c>
    </row>
    <row r="8" spans="1:6" x14ac:dyDescent="0.3">
      <c r="A8" s="21"/>
      <c r="B8" s="8">
        <v>1.16813235944334E-2</v>
      </c>
      <c r="C8" s="8">
        <v>52.788314986189697</v>
      </c>
      <c r="D8" s="9"/>
      <c r="E8" s="9"/>
      <c r="F8" s="26"/>
    </row>
    <row r="9" spans="1:6" x14ac:dyDescent="0.3">
      <c r="A9" s="21" t="s">
        <v>10</v>
      </c>
      <c r="B9" s="8">
        <v>1.7802263022822298E-2</v>
      </c>
      <c r="C9" s="8">
        <v>65.509872106801097</v>
      </c>
      <c r="D9" s="9">
        <f>AVERAGE(B9:B10)</f>
        <v>1.7259534102725248E-2</v>
      </c>
      <c r="E9" s="9">
        <f>AVERAGE(C9:C10)</f>
        <v>66.670263841290904</v>
      </c>
      <c r="F9" s="26">
        <f>D9/E9</f>
        <v>2.5887904304401296E-4</v>
      </c>
    </row>
    <row r="10" spans="1:6" ht="16.2" thickBot="1" x14ac:dyDescent="0.35">
      <c r="A10" s="22"/>
      <c r="B10" s="11">
        <v>1.6716805182628199E-2</v>
      </c>
      <c r="C10" s="11">
        <v>67.830655575780696</v>
      </c>
      <c r="D10" s="12"/>
      <c r="E10" s="12"/>
      <c r="F10" s="27"/>
    </row>
    <row r="11" spans="1:6" x14ac:dyDescent="0.3">
      <c r="A11" s="23" t="s">
        <v>11</v>
      </c>
      <c r="B11" s="14">
        <v>6.4367143369558302E-2</v>
      </c>
      <c r="C11" s="14">
        <v>77.602394268988107</v>
      </c>
      <c r="D11" s="15">
        <f>AVERAGE(B11:B12)</f>
        <v>5.91867975730173E-2</v>
      </c>
      <c r="E11" s="15">
        <f>AVERAGE(C11:C12)</f>
        <v>77.984072751713711</v>
      </c>
      <c r="F11" s="28">
        <f>D11/E11</f>
        <v>7.5896007331467132E-4</v>
      </c>
    </row>
    <row r="12" spans="1:6" x14ac:dyDescent="0.3">
      <c r="A12" s="21"/>
      <c r="B12" s="8">
        <v>5.4006451776476297E-2</v>
      </c>
      <c r="C12" s="8">
        <v>78.365751234439301</v>
      </c>
      <c r="D12" s="9"/>
      <c r="E12" s="9"/>
      <c r="F12" s="26"/>
    </row>
    <row r="13" spans="1:6" x14ac:dyDescent="0.3">
      <c r="A13" s="21" t="s">
        <v>12</v>
      </c>
      <c r="B13" s="8">
        <v>3.5824297978863898E-2</v>
      </c>
      <c r="C13" s="8">
        <v>59.545287190096801</v>
      </c>
      <c r="D13" s="9">
        <f>AVERAGE(B13:B14)</f>
        <v>3.3226777101965796E-2</v>
      </c>
      <c r="E13" s="9">
        <f>AVERAGE(C13:C14)</f>
        <v>62.696589172600852</v>
      </c>
      <c r="F13" s="26">
        <f>D13/E13</f>
        <v>5.2996147861399589E-4</v>
      </c>
    </row>
    <row r="14" spans="1:6" x14ac:dyDescent="0.3">
      <c r="A14" s="24"/>
      <c r="B14" s="17">
        <v>3.0629256225067701E-2</v>
      </c>
      <c r="C14" s="17">
        <v>65.847891155104904</v>
      </c>
      <c r="D14" s="18"/>
      <c r="E14" s="18"/>
      <c r="F14" s="29"/>
    </row>
    <row r="15" spans="1:6" x14ac:dyDescent="0.3">
      <c r="A15" s="20" t="s">
        <v>13</v>
      </c>
      <c r="B15" s="5">
        <v>0.39833900001730199</v>
      </c>
      <c r="C15" s="5">
        <v>87.760758066723596</v>
      </c>
      <c r="D15" s="6">
        <f>AVERAGE(B15:B16)</f>
        <v>0.38297001373546902</v>
      </c>
      <c r="E15" s="6">
        <f>AVERAGE(C15:C16)</f>
        <v>85.579327079997597</v>
      </c>
      <c r="F15" s="25">
        <f>D15/E15</f>
        <v>4.4750295054023668E-3</v>
      </c>
    </row>
    <row r="16" spans="1:6" x14ac:dyDescent="0.3">
      <c r="A16" s="21"/>
      <c r="B16" s="8">
        <v>0.36760102745363599</v>
      </c>
      <c r="C16" s="8">
        <v>83.397896093271598</v>
      </c>
      <c r="D16" s="9"/>
      <c r="E16" s="9"/>
      <c r="F16" s="26"/>
    </row>
    <row r="17" spans="1:6" x14ac:dyDescent="0.3">
      <c r="A17" s="21" t="s">
        <v>14</v>
      </c>
      <c r="B17" s="8">
        <v>0.25483611665150002</v>
      </c>
      <c r="C17" s="8">
        <v>73.190127998851807</v>
      </c>
      <c r="D17" s="9">
        <f>AVERAGE(B17:B18)</f>
        <v>0.24932540557253452</v>
      </c>
      <c r="E17" s="9">
        <f>AVERAGE(C17:C18)</f>
        <v>75.984749943654293</v>
      </c>
      <c r="F17" s="26">
        <f>D17/E17</f>
        <v>3.2812558540683389E-3</v>
      </c>
    </row>
    <row r="18" spans="1:6" x14ac:dyDescent="0.3">
      <c r="A18" s="24"/>
      <c r="B18" s="17">
        <v>0.24381469449356899</v>
      </c>
      <c r="C18" s="17">
        <v>78.779371888456794</v>
      </c>
      <c r="D18" s="18"/>
      <c r="E18" s="18"/>
      <c r="F18" s="29"/>
    </row>
    <row r="19" spans="1:6" x14ac:dyDescent="0.3">
      <c r="A19" s="20" t="s">
        <v>15</v>
      </c>
      <c r="B19" s="5">
        <v>13.845706424558999</v>
      </c>
      <c r="C19" s="5">
        <v>84.478682314662507</v>
      </c>
      <c r="D19" s="6">
        <f>AVERAGE(B19:B20)</f>
        <v>12.723646711606499</v>
      </c>
      <c r="E19" s="6">
        <f>AVERAGE(C19:C20)</f>
        <v>83.44260892497536</v>
      </c>
      <c r="F19" s="25">
        <f>D19/E19</f>
        <v>0.15248380743999199</v>
      </c>
    </row>
    <row r="20" spans="1:6" x14ac:dyDescent="0.3">
      <c r="A20" s="21"/>
      <c r="B20" s="8">
        <v>11.601586998654</v>
      </c>
      <c r="C20" s="8">
        <v>82.406535535288199</v>
      </c>
      <c r="D20" s="9"/>
      <c r="E20" s="9"/>
      <c r="F20" s="26"/>
    </row>
    <row r="21" spans="1:6" x14ac:dyDescent="0.3">
      <c r="A21" s="21" t="s">
        <v>16</v>
      </c>
      <c r="B21" s="8">
        <v>8.7335256536673693</v>
      </c>
      <c r="C21" s="8">
        <v>85.082514946511907</v>
      </c>
      <c r="D21" s="9">
        <f>AVERAGE(B21:B22)</f>
        <v>8.4351683125512551</v>
      </c>
      <c r="E21" s="9">
        <f>AVERAGE(C21:C22)</f>
        <v>79.013821982979948</v>
      </c>
      <c r="F21" s="26">
        <f>D21/E21</f>
        <v>0.10675560428361813</v>
      </c>
    </row>
    <row r="22" spans="1:6" ht="16.2" thickBot="1" x14ac:dyDescent="0.35">
      <c r="A22" s="22"/>
      <c r="B22" s="11">
        <v>8.1368109714351409</v>
      </c>
      <c r="C22" s="11">
        <v>72.945129019448004</v>
      </c>
      <c r="D22" s="12"/>
      <c r="E22" s="12"/>
      <c r="F22" s="27"/>
    </row>
    <row r="23" spans="1:6" x14ac:dyDescent="0.3">
      <c r="A23" s="23" t="s">
        <v>17</v>
      </c>
      <c r="B23" s="14">
        <v>10.328022911844901</v>
      </c>
      <c r="C23" s="14">
        <v>94.519989055613095</v>
      </c>
      <c r="D23" s="15">
        <f>AVERAGE(B23:B24)</f>
        <v>9.5685704209070259</v>
      </c>
      <c r="E23" s="15">
        <f>AVERAGE(C23:C24)</f>
        <v>96.160828623281347</v>
      </c>
      <c r="F23" s="28">
        <f>D23/E23</f>
        <v>9.9505906489145979E-2</v>
      </c>
    </row>
    <row r="24" spans="1:6" x14ac:dyDescent="0.3">
      <c r="A24" s="21"/>
      <c r="B24" s="8">
        <v>8.8091179299691493</v>
      </c>
      <c r="C24" s="8">
        <v>97.801668190949599</v>
      </c>
      <c r="D24" s="9"/>
      <c r="E24" s="9"/>
      <c r="F24" s="26"/>
    </row>
    <row r="25" spans="1:6" x14ac:dyDescent="0.3">
      <c r="A25" s="21" t="s">
        <v>18</v>
      </c>
      <c r="B25" s="8">
        <v>8.3322739256445608</v>
      </c>
      <c r="C25" s="8">
        <v>81.465104929931698</v>
      </c>
      <c r="D25" s="9">
        <f>AVERAGE(B25:B26)</f>
        <v>8.289816145401101</v>
      </c>
      <c r="E25" s="9">
        <f>AVERAGE(C25:C26)</f>
        <v>75.914041318458658</v>
      </c>
      <c r="F25" s="26">
        <f>D25/E25</f>
        <v>0.10920003732412827</v>
      </c>
    </row>
    <row r="26" spans="1:6" x14ac:dyDescent="0.3">
      <c r="A26" s="24"/>
      <c r="B26" s="17">
        <v>8.2473583651576394</v>
      </c>
      <c r="C26" s="17">
        <v>70.362977706985603</v>
      </c>
      <c r="D26" s="18"/>
      <c r="E26" s="18"/>
      <c r="F26" s="29"/>
    </row>
    <row r="27" spans="1:6" x14ac:dyDescent="0.3">
      <c r="A27" s="20" t="s">
        <v>19</v>
      </c>
      <c r="B27" s="5">
        <v>26.4327744211339</v>
      </c>
      <c r="C27" s="5">
        <v>75.808799357904505</v>
      </c>
      <c r="D27" s="6">
        <f>AVERAGE(B27:B28)</f>
        <v>25.388486612440349</v>
      </c>
      <c r="E27" s="6">
        <f>AVERAGE(C27:C28)</f>
        <v>74.314601823027402</v>
      </c>
      <c r="F27" s="25">
        <f>D27/E27</f>
        <v>0.34163523708167642</v>
      </c>
    </row>
    <row r="28" spans="1:6" x14ac:dyDescent="0.3">
      <c r="A28" s="21"/>
      <c r="B28" s="8">
        <v>24.344198803746799</v>
      </c>
      <c r="C28" s="8">
        <v>72.8204042881503</v>
      </c>
      <c r="D28" s="9"/>
      <c r="E28" s="9"/>
      <c r="F28" s="26"/>
    </row>
    <row r="29" spans="1:6" x14ac:dyDescent="0.3">
      <c r="A29" s="21" t="s">
        <v>20</v>
      </c>
      <c r="B29" s="8">
        <v>20.0200362932326</v>
      </c>
      <c r="C29" s="8">
        <v>65.943349617294999</v>
      </c>
      <c r="D29" s="9">
        <f>AVERAGE(B29:B30)</f>
        <v>19.350035283905399</v>
      </c>
      <c r="E29" s="9">
        <f>AVERAGE(C29:C30)</f>
        <v>69.360868316098646</v>
      </c>
      <c r="F29" s="26">
        <f>D29/E29</f>
        <v>0.27897625496441858</v>
      </c>
    </row>
    <row r="30" spans="1:6" x14ac:dyDescent="0.3">
      <c r="A30" s="24"/>
      <c r="B30" s="17">
        <v>18.680034274578201</v>
      </c>
      <c r="C30" s="17">
        <v>72.778387014902293</v>
      </c>
      <c r="D30" s="18"/>
      <c r="E30" s="18"/>
      <c r="F30" s="29"/>
    </row>
    <row r="31" spans="1:6" x14ac:dyDescent="0.3">
      <c r="A31" s="20" t="s">
        <v>21</v>
      </c>
      <c r="B31" s="5">
        <v>7.5734010520546704</v>
      </c>
      <c r="C31" s="5">
        <v>97.812971036714302</v>
      </c>
      <c r="D31" s="6">
        <f>AVERAGE(B31:B32)</f>
        <v>7.024432524006845</v>
      </c>
      <c r="E31" s="6">
        <f>AVERAGE(C31:C32)</f>
        <v>96.002406544150858</v>
      </c>
      <c r="F31" s="25">
        <f>D31/E31</f>
        <v>7.3169337903798856E-2</v>
      </c>
    </row>
    <row r="32" spans="1:6" x14ac:dyDescent="0.3">
      <c r="A32" s="21"/>
      <c r="B32" s="8">
        <v>6.4754639959590197</v>
      </c>
      <c r="C32" s="8">
        <v>94.1918420515874</v>
      </c>
      <c r="D32" s="9"/>
      <c r="E32" s="9"/>
      <c r="F32" s="26"/>
    </row>
    <row r="33" spans="1:6" x14ac:dyDescent="0.3">
      <c r="A33" s="21" t="s">
        <v>22</v>
      </c>
      <c r="B33" s="8">
        <v>5.4110627945303804</v>
      </c>
      <c r="C33" s="8">
        <v>78.899775904187507</v>
      </c>
      <c r="D33" s="9">
        <f>AVERAGE(B33:B34)</f>
        <v>5.28515721621861</v>
      </c>
      <c r="E33" s="9">
        <f>AVERAGE(C33:C34)</f>
        <v>79.017848102533506</v>
      </c>
      <c r="F33" s="26">
        <f>D33/E33</f>
        <v>6.6885613100480718E-2</v>
      </c>
    </row>
    <row r="34" spans="1:6" ht="16.2" thickBot="1" x14ac:dyDescent="0.35">
      <c r="A34" s="22"/>
      <c r="B34" s="11">
        <v>5.1592516379068396</v>
      </c>
      <c r="C34" s="11">
        <v>79.135920300879505</v>
      </c>
      <c r="D34" s="12"/>
      <c r="E34" s="12"/>
      <c r="F34" s="27"/>
    </row>
  </sheetData>
  <mergeCells count="3">
    <mergeCell ref="A5:A6"/>
    <mergeCell ref="F5:F6"/>
    <mergeCell ref="D6:E6"/>
  </mergeCells>
  <pageMargins left="0.5" right="0.5" top="0.5" bottom="0.5" header="0" footer="0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HSP82</vt:lpstr>
      <vt:lpstr>SSA4</vt:lpstr>
      <vt:lpstr>TMA10</vt:lpstr>
      <vt:lpstr>HSP104</vt:lpstr>
      <vt:lpstr>HSP12</vt:lpstr>
      <vt:lpstr>SCR1</vt:lpstr>
      <vt:lpstr>BTN2</vt:lpstr>
      <vt:lpstr>MDJ1</vt:lpstr>
      <vt:lpstr>HSP26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2024-09-11T03:58:36Z</dcterms:created>
  <dcterms:modified xsi:type="dcterms:W3CDTF">2024-09-11T23:41:29Z</dcterms:modified>
</cp:coreProperties>
</file>