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i_S\Dropbox\Gross Lab\+Manuscripts\EtOH Stress Paper\ES ms VOR\Source Data Files\"/>
    </mc:Choice>
  </mc:AlternateContent>
  <xr:revisionPtr revIDLastSave="0" documentId="13_ncr:1_{3791E218-CF9C-443C-8CBD-66C581EF0B19}" xr6:coauthVersionLast="47" xr6:coauthVersionMax="47" xr10:uidLastSave="{00000000-0000-0000-0000-000000000000}"/>
  <bookViews>
    <workbookView xWindow="28680" yWindow="-120" windowWidth="29040" windowHeight="15840" xr2:uid="{083CEDB7-2515-409E-BBD6-187CDCAB9DC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6" i="1" l="1"/>
  <c r="T26" i="1" s="1"/>
  <c r="S27" i="1"/>
  <c r="T27" i="1" s="1"/>
  <c r="S28" i="1"/>
  <c r="S29" i="1"/>
  <c r="S30" i="1"/>
  <c r="S31" i="1"/>
  <c r="T31" i="1" s="1"/>
  <c r="S32" i="1"/>
  <c r="T32" i="1" s="1"/>
  <c r="S33" i="1"/>
  <c r="T33" i="1" s="1"/>
  <c r="S34" i="1"/>
  <c r="T34" i="1" s="1"/>
  <c r="S36" i="1"/>
  <c r="S37" i="1"/>
  <c r="S38" i="1"/>
  <c r="S39" i="1"/>
  <c r="S40" i="1"/>
  <c r="S41" i="1"/>
  <c r="S42" i="1"/>
  <c r="T42" i="1" s="1"/>
  <c r="S43" i="1"/>
  <c r="T43" i="1" s="1"/>
  <c r="S44" i="1"/>
  <c r="T44" i="1" s="1"/>
  <c r="S45" i="1"/>
  <c r="T45" i="1" s="1"/>
  <c r="S25" i="1"/>
  <c r="S13" i="1"/>
  <c r="S14" i="1"/>
  <c r="T14" i="1" s="1"/>
  <c r="S15" i="1"/>
  <c r="T15" i="1" s="1"/>
  <c r="S16" i="1"/>
  <c r="T16" i="1" s="1"/>
  <c r="S17" i="1"/>
  <c r="T17" i="1" s="1"/>
  <c r="S18" i="1"/>
  <c r="S19" i="1"/>
  <c r="S20" i="1"/>
  <c r="S21" i="1"/>
  <c r="S22" i="1"/>
  <c r="S3" i="1"/>
  <c r="S4" i="1"/>
  <c r="S5" i="1"/>
  <c r="T5" i="1" s="1"/>
  <c r="S6" i="1"/>
  <c r="S7" i="1"/>
  <c r="S8" i="1"/>
  <c r="S9" i="1"/>
  <c r="S10" i="1"/>
  <c r="S11" i="1"/>
  <c r="S2" i="1"/>
  <c r="T9" i="1" l="1"/>
  <c r="T40" i="1"/>
  <c r="T37" i="1"/>
  <c r="T29" i="1"/>
  <c r="T6" i="1"/>
  <c r="T11" i="1"/>
  <c r="T10" i="1"/>
  <c r="T22" i="1"/>
  <c r="T4" i="1"/>
  <c r="T21" i="1"/>
  <c r="T39" i="1"/>
  <c r="T8" i="1"/>
  <c r="T20" i="1"/>
  <c r="T38" i="1"/>
  <c r="T19" i="1"/>
  <c r="T28" i="1"/>
  <c r="T3" i="1"/>
</calcChain>
</file>

<file path=xl/sharedStrings.xml><?xml version="1.0" encoding="utf-8"?>
<sst xmlns="http://schemas.openxmlformats.org/spreadsheetml/2006/main" count="270" uniqueCount="48">
  <si>
    <t>Band No.</t>
  </si>
  <si>
    <t>Band Label</t>
  </si>
  <si>
    <t>Mol. Wt. (KDa)</t>
  </si>
  <si>
    <t>Relative Front</t>
  </si>
  <si>
    <t>Volume (Int)</t>
  </si>
  <si>
    <t>Abs. Quant.</t>
  </si>
  <si>
    <t>Rel. Quant.</t>
  </si>
  <si>
    <t>Band %</t>
  </si>
  <si>
    <t>Lane %</t>
  </si>
  <si>
    <t>Lane 1</t>
  </si>
  <si>
    <t>Lane 2</t>
  </si>
  <si>
    <t>N/A</t>
  </si>
  <si>
    <t>Lane 3</t>
  </si>
  <si>
    <t>Lane 4</t>
  </si>
  <si>
    <t>Lane 5</t>
  </si>
  <si>
    <t>Lane 6</t>
  </si>
  <si>
    <t>Lane 7</t>
  </si>
  <si>
    <t>Lane 8</t>
  </si>
  <si>
    <t>Lane 9</t>
  </si>
  <si>
    <t>Lane 10</t>
  </si>
  <si>
    <t>Lane 11</t>
  </si>
  <si>
    <t>Lane 12</t>
  </si>
  <si>
    <t>Lane 13</t>
  </si>
  <si>
    <t>Lane 14</t>
  </si>
  <si>
    <t>Lane 15</t>
  </si>
  <si>
    <t>Lane 16</t>
  </si>
  <si>
    <t>Lane 17</t>
  </si>
  <si>
    <t>Lane 18</t>
  </si>
  <si>
    <t>HS 1</t>
  </si>
  <si>
    <t>BR1</t>
  </si>
  <si>
    <t>ES 1</t>
  </si>
  <si>
    <t>Gross Lab 2022-01-28 20h33m15s</t>
  </si>
  <si>
    <t>BR2</t>
  </si>
  <si>
    <t>HS 2</t>
  </si>
  <si>
    <t>ES 2</t>
  </si>
  <si>
    <t>H3</t>
  </si>
  <si>
    <t>Gross Lab 2022-01-28 20h07m00s</t>
  </si>
  <si>
    <t>Btn2</t>
  </si>
  <si>
    <t>Gross Lab 2022-01-28 20h44m40s</t>
  </si>
  <si>
    <t>Hsp104/H3</t>
  </si>
  <si>
    <t>Btn2/H3</t>
  </si>
  <si>
    <t>Norm to NS</t>
  </si>
  <si>
    <t>Hsp104</t>
  </si>
  <si>
    <t>Stress (min)</t>
  </si>
  <si>
    <t>Heat Shock</t>
  </si>
  <si>
    <t>Ethanol Stress</t>
  </si>
  <si>
    <t>Replicate 1</t>
  </si>
  <si>
    <t>Replicate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</si>
</sst>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 vertical="center" wrapText="1"/>
    </xf>
    <xf numFmtId="0" fontId="0" fillId="0" borderId="9" xfId="0" applyBorder="1"/>
    <xf numFmtId="0" fontId="0" fillId="0" borderId="9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2A3FD2-6857-4BA0-AD87-C476B695352F}">
  <dimension ref="A1:T70"/>
  <sheetViews>
    <sheetView tabSelected="1" topLeftCell="O1" zoomScale="98" zoomScaleNormal="98" workbookViewId="0">
      <selection activeCell="S1" sqref="S1"/>
    </sheetView>
  </sheetViews>
  <sheetFormatPr defaultRowHeight="15.6" x14ac:dyDescent="0.3"/>
  <cols>
    <col min="15" max="16" width="10.19921875" customWidth="1"/>
    <col min="19" max="19" width="12.19921875" customWidth="1"/>
  </cols>
  <sheetData>
    <row r="1" spans="1:20" ht="31.8" thickBot="1" x14ac:dyDescent="0.35">
      <c r="B1" t="s">
        <v>9</v>
      </c>
      <c r="O1" t="s">
        <v>46</v>
      </c>
      <c r="P1" s="9" t="s">
        <v>43</v>
      </c>
      <c r="Q1" s="10" t="s">
        <v>35</v>
      </c>
      <c r="R1" s="10" t="s">
        <v>42</v>
      </c>
      <c r="S1" s="10" t="s">
        <v>39</v>
      </c>
      <c r="T1" s="10" t="s">
        <v>41</v>
      </c>
    </row>
    <row r="2" spans="1:20" x14ac:dyDescent="0.3">
      <c r="A2" s="1" t="s">
        <v>28</v>
      </c>
      <c r="B2" s="2" t="s">
        <v>10</v>
      </c>
      <c r="C2" s="2">
        <v>1</v>
      </c>
      <c r="D2" s="2"/>
      <c r="E2" s="2" t="s">
        <v>11</v>
      </c>
      <c r="F2" s="2">
        <v>0.40851100000000001</v>
      </c>
      <c r="G2" s="2">
        <v>16607376</v>
      </c>
      <c r="H2" s="2" t="s">
        <v>11</v>
      </c>
      <c r="I2" s="2" t="s">
        <v>11</v>
      </c>
      <c r="J2" s="2">
        <v>100</v>
      </c>
      <c r="K2" s="3">
        <v>84.069761</v>
      </c>
      <c r="M2" s="2">
        <v>0</v>
      </c>
      <c r="N2" t="s">
        <v>29</v>
      </c>
      <c r="O2" s="11" t="s">
        <v>44</v>
      </c>
      <c r="P2" s="10">
        <v>0</v>
      </c>
      <c r="Q2" s="10">
        <v>16607376</v>
      </c>
      <c r="R2" s="10">
        <v>5710547</v>
      </c>
      <c r="S2" s="10">
        <f t="shared" ref="S2:S11" si="0">R2/Q2</f>
        <v>0.34385606732815588</v>
      </c>
      <c r="T2" s="10">
        <v>1</v>
      </c>
    </row>
    <row r="3" spans="1:20" x14ac:dyDescent="0.3">
      <c r="A3" s="4"/>
      <c r="B3" t="s">
        <v>12</v>
      </c>
      <c r="C3">
        <v>1</v>
      </c>
      <c r="E3" t="s">
        <v>11</v>
      </c>
      <c r="F3">
        <v>0.41914899999999999</v>
      </c>
      <c r="G3">
        <v>24014368</v>
      </c>
      <c r="H3" t="s">
        <v>11</v>
      </c>
      <c r="I3" t="s">
        <v>11</v>
      </c>
      <c r="J3">
        <v>100</v>
      </c>
      <c r="K3" s="5">
        <v>84.145345000000006</v>
      </c>
      <c r="M3">
        <v>7.5</v>
      </c>
      <c r="O3" s="11"/>
      <c r="P3" s="10">
        <v>7.5</v>
      </c>
      <c r="Q3" s="10">
        <v>24014368</v>
      </c>
      <c r="R3" s="10">
        <v>7922461</v>
      </c>
      <c r="S3" s="10">
        <f t="shared" si="0"/>
        <v>0.3299050385169412</v>
      </c>
      <c r="T3" s="10">
        <f>S3/$S$2</f>
        <v>0.95942770787900433</v>
      </c>
    </row>
    <row r="4" spans="1:20" x14ac:dyDescent="0.3">
      <c r="A4" s="4"/>
      <c r="B4" t="s">
        <v>13</v>
      </c>
      <c r="C4">
        <v>1</v>
      </c>
      <c r="E4" t="s">
        <v>11</v>
      </c>
      <c r="F4">
        <v>0.42765999999999998</v>
      </c>
      <c r="G4">
        <v>23710513</v>
      </c>
      <c r="H4" t="s">
        <v>11</v>
      </c>
      <c r="I4" t="s">
        <v>11</v>
      </c>
      <c r="J4">
        <v>100</v>
      </c>
      <c r="K4" s="5">
        <v>83.558982</v>
      </c>
      <c r="M4">
        <v>20</v>
      </c>
      <c r="O4" s="11"/>
      <c r="P4" s="10">
        <v>20</v>
      </c>
      <c r="Q4" s="10">
        <v>23710513</v>
      </c>
      <c r="R4" s="10">
        <v>12743956</v>
      </c>
      <c r="S4" s="10">
        <f t="shared" si="0"/>
        <v>0.53748124302498224</v>
      </c>
      <c r="T4" s="10">
        <f t="shared" ref="T4:T6" si="1">S4/$S$2</f>
        <v>1.5630994886940353</v>
      </c>
    </row>
    <row r="5" spans="1:20" x14ac:dyDescent="0.3">
      <c r="A5" s="4"/>
      <c r="B5" t="s">
        <v>14</v>
      </c>
      <c r="C5">
        <v>1</v>
      </c>
      <c r="E5" t="s">
        <v>11</v>
      </c>
      <c r="F5">
        <v>0.43191499999999999</v>
      </c>
      <c r="G5">
        <v>23787217</v>
      </c>
      <c r="H5" t="s">
        <v>11</v>
      </c>
      <c r="I5" t="s">
        <v>11</v>
      </c>
      <c r="J5">
        <v>100</v>
      </c>
      <c r="K5" s="5">
        <v>83.913663999999997</v>
      </c>
      <c r="M5">
        <v>60</v>
      </c>
      <c r="O5" s="11"/>
      <c r="P5" s="10">
        <v>60</v>
      </c>
      <c r="Q5" s="10">
        <v>23787217</v>
      </c>
      <c r="R5" s="10">
        <v>19912255</v>
      </c>
      <c r="S5" s="10">
        <f t="shared" si="0"/>
        <v>0.83709897631152064</v>
      </c>
      <c r="T5" s="10">
        <f t="shared" si="1"/>
        <v>2.4344458506024931</v>
      </c>
    </row>
    <row r="6" spans="1:20" ht="16.2" thickBot="1" x14ac:dyDescent="0.35">
      <c r="A6" s="6"/>
      <c r="B6" s="7" t="s">
        <v>15</v>
      </c>
      <c r="C6" s="7">
        <v>1</v>
      </c>
      <c r="D6" s="7"/>
      <c r="E6" s="7" t="s">
        <v>11</v>
      </c>
      <c r="F6" s="7">
        <v>0.43404300000000001</v>
      </c>
      <c r="G6" s="7">
        <v>19742914</v>
      </c>
      <c r="H6" s="7" t="s">
        <v>11</v>
      </c>
      <c r="I6" s="7" t="s">
        <v>11</v>
      </c>
      <c r="J6" s="7">
        <v>100</v>
      </c>
      <c r="K6" s="8">
        <v>80.695182000000003</v>
      </c>
      <c r="M6" s="7">
        <v>120</v>
      </c>
      <c r="O6" s="11"/>
      <c r="P6" s="10">
        <v>120</v>
      </c>
      <c r="Q6" s="10">
        <v>19742914</v>
      </c>
      <c r="R6" s="10">
        <v>20807934</v>
      </c>
      <c r="S6" s="10">
        <f t="shared" si="0"/>
        <v>1.0539444177288115</v>
      </c>
      <c r="T6" s="10">
        <f t="shared" si="1"/>
        <v>3.0650743664877358</v>
      </c>
    </row>
    <row r="7" spans="1:20" ht="15.6" customHeight="1" x14ac:dyDescent="0.3">
      <c r="B7" t="s">
        <v>16</v>
      </c>
      <c r="O7" s="11" t="s">
        <v>45</v>
      </c>
      <c r="P7" s="10">
        <v>0</v>
      </c>
      <c r="Q7" s="10">
        <v>22833305</v>
      </c>
      <c r="R7" s="10">
        <v>9352530</v>
      </c>
      <c r="S7" s="10">
        <f t="shared" si="0"/>
        <v>0.40960036227782182</v>
      </c>
      <c r="T7" s="10">
        <v>1</v>
      </c>
    </row>
    <row r="8" spans="1:20" x14ac:dyDescent="0.3">
      <c r="B8" t="s">
        <v>17</v>
      </c>
      <c r="O8" s="11"/>
      <c r="P8" s="10">
        <v>7.5</v>
      </c>
      <c r="Q8" s="10">
        <v>22188606</v>
      </c>
      <c r="R8" s="10">
        <v>9637679</v>
      </c>
      <c r="S8" s="10">
        <f t="shared" si="0"/>
        <v>0.4343526132286093</v>
      </c>
      <c r="T8" s="10">
        <f>S8/$S$7</f>
        <v>1.0604302467242415</v>
      </c>
    </row>
    <row r="9" spans="1:20" x14ac:dyDescent="0.3">
      <c r="B9" t="s">
        <v>18</v>
      </c>
      <c r="O9" s="11"/>
      <c r="P9" s="10">
        <v>20</v>
      </c>
      <c r="Q9" s="10">
        <v>22007468</v>
      </c>
      <c r="R9" s="10">
        <v>9445778</v>
      </c>
      <c r="S9" s="10">
        <f t="shared" si="0"/>
        <v>0.42920784889929181</v>
      </c>
      <c r="T9" s="10">
        <f t="shared" ref="T9:T11" si="2">S9/$S$7</f>
        <v>1.0478697980451754</v>
      </c>
    </row>
    <row r="10" spans="1:20" x14ac:dyDescent="0.3">
      <c r="B10" t="s">
        <v>19</v>
      </c>
      <c r="O10" s="11"/>
      <c r="P10" s="10">
        <v>60</v>
      </c>
      <c r="Q10" s="10">
        <v>23856401</v>
      </c>
      <c r="R10" s="10">
        <v>14862481</v>
      </c>
      <c r="S10" s="10">
        <f t="shared" si="0"/>
        <v>0.62299761812353838</v>
      </c>
      <c r="T10" s="10">
        <f t="shared" si="2"/>
        <v>1.5209889333568862</v>
      </c>
    </row>
    <row r="11" spans="1:20" x14ac:dyDescent="0.3">
      <c r="B11" t="s">
        <v>20</v>
      </c>
      <c r="C11">
        <v>1</v>
      </c>
      <c r="E11" t="s">
        <v>11</v>
      </c>
      <c r="F11">
        <v>0.43829800000000002</v>
      </c>
      <c r="G11">
        <v>16534982</v>
      </c>
      <c r="H11" t="s">
        <v>11</v>
      </c>
      <c r="I11" t="s">
        <v>11</v>
      </c>
      <c r="J11">
        <v>100</v>
      </c>
      <c r="K11">
        <v>83.034340999999998</v>
      </c>
      <c r="O11" s="11"/>
      <c r="P11" s="10">
        <v>120</v>
      </c>
      <c r="Q11" s="10">
        <v>20321484</v>
      </c>
      <c r="R11" s="10">
        <v>22191802</v>
      </c>
      <c r="S11" s="10">
        <f t="shared" si="0"/>
        <v>1.0920364870990722</v>
      </c>
      <c r="T11" s="10">
        <f t="shared" si="2"/>
        <v>2.6661023467512726</v>
      </c>
    </row>
    <row r="12" spans="1:20" ht="16.2" thickBot="1" x14ac:dyDescent="0.35">
      <c r="B12" t="s">
        <v>21</v>
      </c>
      <c r="C12">
        <v>1</v>
      </c>
      <c r="E12" t="s">
        <v>11</v>
      </c>
      <c r="F12">
        <v>0.43829800000000002</v>
      </c>
      <c r="G12">
        <v>19694081</v>
      </c>
      <c r="H12" t="s">
        <v>11</v>
      </c>
      <c r="I12" t="s">
        <v>11</v>
      </c>
      <c r="J12">
        <v>100</v>
      </c>
      <c r="K12">
        <v>87.478340000000003</v>
      </c>
      <c r="O12" t="s">
        <v>47</v>
      </c>
    </row>
    <row r="13" spans="1:20" x14ac:dyDescent="0.3">
      <c r="A13" s="1" t="s">
        <v>30</v>
      </c>
      <c r="B13" s="2" t="s">
        <v>22</v>
      </c>
      <c r="C13" s="2">
        <v>1</v>
      </c>
      <c r="D13" s="2"/>
      <c r="E13" s="2" t="s">
        <v>11</v>
      </c>
      <c r="F13" s="2">
        <v>0.43829800000000002</v>
      </c>
      <c r="G13" s="2">
        <v>22833305</v>
      </c>
      <c r="H13" s="2" t="s">
        <v>11</v>
      </c>
      <c r="I13" s="2" t="s">
        <v>11</v>
      </c>
      <c r="J13" s="2">
        <v>100</v>
      </c>
      <c r="K13" s="3">
        <v>83.015923999999998</v>
      </c>
      <c r="N13" t="s">
        <v>32</v>
      </c>
      <c r="O13" s="11" t="s">
        <v>44</v>
      </c>
      <c r="P13" s="10">
        <v>0</v>
      </c>
      <c r="Q13" s="10">
        <v>19217244</v>
      </c>
      <c r="R13" s="10">
        <v>7583732</v>
      </c>
      <c r="S13" s="10">
        <f t="shared" ref="S13:S22" si="3">R13/Q13</f>
        <v>0.39463161314910711</v>
      </c>
      <c r="T13" s="10">
        <v>1</v>
      </c>
    </row>
    <row r="14" spans="1:20" x14ac:dyDescent="0.3">
      <c r="A14" s="4"/>
      <c r="B14" t="s">
        <v>23</v>
      </c>
      <c r="C14">
        <v>1</v>
      </c>
      <c r="E14" t="s">
        <v>11</v>
      </c>
      <c r="F14">
        <v>0.43829800000000002</v>
      </c>
      <c r="G14">
        <v>22188606</v>
      </c>
      <c r="H14" t="s">
        <v>11</v>
      </c>
      <c r="I14" t="s">
        <v>11</v>
      </c>
      <c r="J14">
        <v>100</v>
      </c>
      <c r="K14" s="5">
        <v>82.054766999999998</v>
      </c>
      <c r="O14" s="11"/>
      <c r="P14" s="10">
        <v>7.5</v>
      </c>
      <c r="Q14" s="10">
        <v>24745898</v>
      </c>
      <c r="R14" s="10">
        <v>9486151</v>
      </c>
      <c r="S14" s="10">
        <f t="shared" si="3"/>
        <v>0.38334236243922126</v>
      </c>
      <c r="T14" s="10">
        <f>S14/$S$13</f>
        <v>0.97139293879727695</v>
      </c>
    </row>
    <row r="15" spans="1:20" x14ac:dyDescent="0.3">
      <c r="A15" s="4"/>
      <c r="B15" t="s">
        <v>24</v>
      </c>
      <c r="C15">
        <v>1</v>
      </c>
      <c r="E15" t="s">
        <v>11</v>
      </c>
      <c r="F15">
        <v>0.43617</v>
      </c>
      <c r="G15">
        <v>22007468</v>
      </c>
      <c r="H15" t="s">
        <v>11</v>
      </c>
      <c r="I15" t="s">
        <v>11</v>
      </c>
      <c r="J15">
        <v>100</v>
      </c>
      <c r="K15" s="5">
        <v>82.025606999999994</v>
      </c>
      <c r="O15" s="11"/>
      <c r="P15" s="10">
        <v>20</v>
      </c>
      <c r="Q15" s="10">
        <v>22699424</v>
      </c>
      <c r="R15" s="10">
        <v>19670957</v>
      </c>
      <c r="S15" s="10">
        <f t="shared" si="3"/>
        <v>0.86658397146993682</v>
      </c>
      <c r="T15" s="10">
        <f t="shared" ref="T15:T17" si="4">S15/$S$13</f>
        <v>2.1959314525126699</v>
      </c>
    </row>
    <row r="16" spans="1:20" x14ac:dyDescent="0.3">
      <c r="A16" s="4"/>
      <c r="B16" t="s">
        <v>25</v>
      </c>
      <c r="C16">
        <v>1</v>
      </c>
      <c r="E16" t="s">
        <v>11</v>
      </c>
      <c r="F16">
        <v>0.43191499999999999</v>
      </c>
      <c r="G16">
        <v>23856401</v>
      </c>
      <c r="H16" t="s">
        <v>11</v>
      </c>
      <c r="I16" t="s">
        <v>11</v>
      </c>
      <c r="J16">
        <v>100</v>
      </c>
      <c r="K16" s="5">
        <v>82.945853</v>
      </c>
      <c r="O16" s="11"/>
      <c r="P16" s="10">
        <v>60</v>
      </c>
      <c r="Q16" s="10">
        <v>19348755</v>
      </c>
      <c r="R16" s="10">
        <v>24721483</v>
      </c>
      <c r="S16" s="10">
        <f t="shared" si="3"/>
        <v>1.2776782278756438</v>
      </c>
      <c r="T16" s="10">
        <f t="shared" si="4"/>
        <v>3.2376479362105424</v>
      </c>
    </row>
    <row r="17" spans="1:20" ht="16.2" thickBot="1" x14ac:dyDescent="0.35">
      <c r="A17" s="6"/>
      <c r="B17" s="7" t="s">
        <v>26</v>
      </c>
      <c r="C17" s="7">
        <v>1</v>
      </c>
      <c r="D17" s="7"/>
      <c r="E17" s="7" t="s">
        <v>11</v>
      </c>
      <c r="F17" s="7">
        <v>0.42127700000000001</v>
      </c>
      <c r="G17" s="7">
        <v>20321484</v>
      </c>
      <c r="H17" s="7" t="s">
        <v>11</v>
      </c>
      <c r="I17" s="7" t="s">
        <v>11</v>
      </c>
      <c r="J17" s="7">
        <v>100</v>
      </c>
      <c r="K17" s="8">
        <v>80.833513999999994</v>
      </c>
      <c r="O17" s="11"/>
      <c r="P17" s="10">
        <v>120</v>
      </c>
      <c r="Q17" s="10">
        <v>16285121</v>
      </c>
      <c r="R17" s="10">
        <v>24542084</v>
      </c>
      <c r="S17" s="10">
        <f t="shared" si="3"/>
        <v>1.5070249708307357</v>
      </c>
      <c r="T17" s="10">
        <f t="shared" si="4"/>
        <v>3.8188146124556002</v>
      </c>
    </row>
    <row r="18" spans="1:20" ht="15.6" customHeight="1" x14ac:dyDescent="0.3">
      <c r="B18" t="s">
        <v>27</v>
      </c>
      <c r="O18" s="11" t="s">
        <v>45</v>
      </c>
      <c r="P18" s="10">
        <v>0</v>
      </c>
      <c r="Q18" s="10">
        <v>18800704</v>
      </c>
      <c r="R18" s="10">
        <v>6810606</v>
      </c>
      <c r="S18" s="10">
        <f t="shared" si="3"/>
        <v>0.36225271138782889</v>
      </c>
      <c r="T18" s="10">
        <v>1</v>
      </c>
    </row>
    <row r="19" spans="1:20" x14ac:dyDescent="0.3">
      <c r="O19" s="11"/>
      <c r="P19" s="10">
        <v>7.5</v>
      </c>
      <c r="Q19" s="10">
        <v>22082166</v>
      </c>
      <c r="R19" s="10">
        <v>6419554</v>
      </c>
      <c r="S19" s="10">
        <f t="shared" si="3"/>
        <v>0.29071215205972095</v>
      </c>
      <c r="T19" s="10">
        <f>S19/$S$18</f>
        <v>0.80251201142421158</v>
      </c>
    </row>
    <row r="20" spans="1:20" x14ac:dyDescent="0.3">
      <c r="B20" t="s">
        <v>31</v>
      </c>
      <c r="O20" s="11"/>
      <c r="P20" s="10">
        <v>20</v>
      </c>
      <c r="Q20" s="10">
        <v>24213600</v>
      </c>
      <c r="R20" s="10">
        <v>7860393</v>
      </c>
      <c r="S20" s="10">
        <f t="shared" si="3"/>
        <v>0.32462719298245613</v>
      </c>
      <c r="T20" s="10">
        <f t="shared" ref="T20:T22" si="5">S20/$S$18</f>
        <v>0.89613461204686262</v>
      </c>
    </row>
    <row r="21" spans="1:20" x14ac:dyDescent="0.3">
      <c r="B21" t="s">
        <v>32</v>
      </c>
      <c r="C21" t="s">
        <v>0</v>
      </c>
      <c r="D21" t="s">
        <v>1</v>
      </c>
      <c r="E21" t="s">
        <v>2</v>
      </c>
      <c r="F21" t="s">
        <v>3</v>
      </c>
      <c r="G21" t="s">
        <v>4</v>
      </c>
      <c r="H21" t="s">
        <v>5</v>
      </c>
      <c r="I21" t="s">
        <v>6</v>
      </c>
      <c r="J21" t="s">
        <v>7</v>
      </c>
      <c r="K21" t="s">
        <v>8</v>
      </c>
      <c r="O21" s="11"/>
      <c r="P21" s="10">
        <v>60</v>
      </c>
      <c r="Q21" s="10">
        <v>25464695</v>
      </c>
      <c r="R21" s="10">
        <v>13330224</v>
      </c>
      <c r="S21" s="10">
        <f t="shared" si="3"/>
        <v>0.52347864366724206</v>
      </c>
      <c r="T21" s="10">
        <f t="shared" si="5"/>
        <v>1.4450648047925974</v>
      </c>
    </row>
    <row r="22" spans="1:20" x14ac:dyDescent="0.3">
      <c r="B22" t="s">
        <v>9</v>
      </c>
      <c r="O22" s="11"/>
      <c r="P22" s="10">
        <v>120</v>
      </c>
      <c r="Q22" s="10">
        <v>32634375</v>
      </c>
      <c r="R22" s="10">
        <v>18208108</v>
      </c>
      <c r="S22" s="10">
        <f t="shared" si="3"/>
        <v>0.55794259887005648</v>
      </c>
      <c r="T22" s="10">
        <f t="shared" si="5"/>
        <v>1.5402026853919704</v>
      </c>
    </row>
    <row r="23" spans="1:20" x14ac:dyDescent="0.3">
      <c r="A23" t="s">
        <v>33</v>
      </c>
      <c r="B23" t="s">
        <v>10</v>
      </c>
      <c r="C23">
        <v>1</v>
      </c>
      <c r="E23" t="s">
        <v>11</v>
      </c>
      <c r="F23">
        <v>0.44282700000000003</v>
      </c>
      <c r="G23">
        <v>19217244</v>
      </c>
      <c r="H23" t="s">
        <v>11</v>
      </c>
      <c r="I23" t="s">
        <v>11</v>
      </c>
      <c r="J23">
        <v>100</v>
      </c>
      <c r="K23">
        <v>51.821046000000003</v>
      </c>
    </row>
    <row r="24" spans="1:20" ht="31.2" x14ac:dyDescent="0.3">
      <c r="B24" t="s">
        <v>12</v>
      </c>
      <c r="C24">
        <v>1</v>
      </c>
      <c r="E24" t="s">
        <v>11</v>
      </c>
      <c r="F24">
        <v>0.45322200000000001</v>
      </c>
      <c r="G24">
        <v>24745898</v>
      </c>
      <c r="H24" t="s">
        <v>11</v>
      </c>
      <c r="I24" t="s">
        <v>11</v>
      </c>
      <c r="J24">
        <v>100</v>
      </c>
      <c r="K24">
        <v>73.670694999999995</v>
      </c>
      <c r="O24" t="s">
        <v>46</v>
      </c>
      <c r="P24" s="9" t="s">
        <v>43</v>
      </c>
      <c r="Q24" s="10" t="s">
        <v>35</v>
      </c>
      <c r="R24" s="10" t="s">
        <v>37</v>
      </c>
      <c r="S24" s="10" t="s">
        <v>40</v>
      </c>
      <c r="T24" s="10" t="s">
        <v>41</v>
      </c>
    </row>
    <row r="25" spans="1:20" x14ac:dyDescent="0.3">
      <c r="B25" t="s">
        <v>13</v>
      </c>
      <c r="C25">
        <v>1</v>
      </c>
      <c r="E25" t="s">
        <v>11</v>
      </c>
      <c r="F25">
        <v>0.45945900000000001</v>
      </c>
      <c r="G25">
        <v>22699424</v>
      </c>
      <c r="H25" t="s">
        <v>11</v>
      </c>
      <c r="I25" t="s">
        <v>11</v>
      </c>
      <c r="J25">
        <v>100</v>
      </c>
      <c r="K25">
        <v>73.222935000000007</v>
      </c>
      <c r="N25" t="s">
        <v>29</v>
      </c>
      <c r="O25" s="11" t="s">
        <v>44</v>
      </c>
      <c r="P25" s="10">
        <v>0</v>
      </c>
      <c r="Q25" s="10">
        <v>16607376</v>
      </c>
      <c r="R25" s="10">
        <v>9729</v>
      </c>
      <c r="S25" s="10">
        <f>R25/Q25</f>
        <v>5.8582403385098287E-4</v>
      </c>
      <c r="T25" s="10">
        <v>1</v>
      </c>
    </row>
    <row r="26" spans="1:20" x14ac:dyDescent="0.3">
      <c r="B26" t="s">
        <v>14</v>
      </c>
      <c r="C26">
        <v>1</v>
      </c>
      <c r="E26" t="s">
        <v>11</v>
      </c>
      <c r="F26">
        <v>0.45945900000000001</v>
      </c>
      <c r="G26">
        <v>19348755</v>
      </c>
      <c r="H26" t="s">
        <v>11</v>
      </c>
      <c r="I26" t="s">
        <v>11</v>
      </c>
      <c r="J26">
        <v>100</v>
      </c>
      <c r="K26">
        <v>55.696801999999998</v>
      </c>
      <c r="O26" s="11"/>
      <c r="P26" s="10">
        <v>7.5</v>
      </c>
      <c r="Q26" s="10">
        <v>24014368</v>
      </c>
      <c r="R26" s="10">
        <v>1496903</v>
      </c>
      <c r="S26" s="10">
        <f t="shared" ref="S26:S45" si="6">R26/Q26</f>
        <v>6.2333641260098951E-2</v>
      </c>
      <c r="T26" s="10">
        <f>S26/$S$25</f>
        <v>106.40335264216024</v>
      </c>
    </row>
    <row r="27" spans="1:20" x14ac:dyDescent="0.3">
      <c r="B27" t="s">
        <v>15</v>
      </c>
      <c r="C27">
        <v>1</v>
      </c>
      <c r="E27" t="s">
        <v>11</v>
      </c>
      <c r="F27">
        <v>0.45738000000000001</v>
      </c>
      <c r="G27">
        <v>16285121</v>
      </c>
      <c r="H27" t="s">
        <v>11</v>
      </c>
      <c r="I27" t="s">
        <v>11</v>
      </c>
      <c r="J27">
        <v>100</v>
      </c>
      <c r="K27">
        <v>51.314565999999999</v>
      </c>
      <c r="O27" s="11"/>
      <c r="P27" s="10">
        <v>20</v>
      </c>
      <c r="Q27" s="10">
        <v>23710513</v>
      </c>
      <c r="R27" s="10">
        <v>3240415</v>
      </c>
      <c r="S27" s="10">
        <f t="shared" si="6"/>
        <v>0.13666574822737915</v>
      </c>
      <c r="T27" s="10">
        <f t="shared" ref="T27:T29" si="7">S27/$S$25</f>
        <v>233.28805294823917</v>
      </c>
    </row>
    <row r="28" spans="1:20" x14ac:dyDescent="0.3">
      <c r="B28" t="s">
        <v>16</v>
      </c>
      <c r="O28" s="11"/>
      <c r="P28" s="10">
        <v>60</v>
      </c>
      <c r="Q28" s="10">
        <v>23787217</v>
      </c>
      <c r="R28" s="10">
        <v>1756907</v>
      </c>
      <c r="S28" s="10">
        <f t="shared" si="6"/>
        <v>7.3859291736397742E-2</v>
      </c>
      <c r="T28" s="10">
        <f t="shared" si="7"/>
        <v>126.07760601912325</v>
      </c>
    </row>
    <row r="29" spans="1:20" x14ac:dyDescent="0.3">
      <c r="A29" t="s">
        <v>34</v>
      </c>
      <c r="B29" t="s">
        <v>17</v>
      </c>
      <c r="C29">
        <v>1</v>
      </c>
      <c r="E29" t="s">
        <v>11</v>
      </c>
      <c r="F29">
        <v>0.45530100000000001</v>
      </c>
      <c r="G29">
        <v>18800704</v>
      </c>
      <c r="H29" t="s">
        <v>11</v>
      </c>
      <c r="I29" t="s">
        <v>11</v>
      </c>
      <c r="J29">
        <v>100</v>
      </c>
      <c r="K29">
        <v>53.178553999999998</v>
      </c>
      <c r="O29" s="11"/>
      <c r="P29" s="10">
        <v>120</v>
      </c>
      <c r="Q29" s="10">
        <v>19742914</v>
      </c>
      <c r="R29" s="10">
        <v>366224</v>
      </c>
      <c r="S29" s="10">
        <f t="shared" si="6"/>
        <v>1.8549642671796068E-2</v>
      </c>
      <c r="T29" s="10">
        <f t="shared" si="7"/>
        <v>31.664188561636539</v>
      </c>
    </row>
    <row r="30" spans="1:20" ht="15.6" customHeight="1" x14ac:dyDescent="0.3">
      <c r="B30" t="s">
        <v>18</v>
      </c>
      <c r="C30">
        <v>1</v>
      </c>
      <c r="E30" t="s">
        <v>11</v>
      </c>
      <c r="F30">
        <v>0.45114300000000002</v>
      </c>
      <c r="G30">
        <v>22082166</v>
      </c>
      <c r="H30" t="s">
        <v>11</v>
      </c>
      <c r="I30" t="s">
        <v>11</v>
      </c>
      <c r="J30">
        <v>100</v>
      </c>
      <c r="K30">
        <v>59.864970999999997</v>
      </c>
      <c r="O30" s="11" t="s">
        <v>45</v>
      </c>
      <c r="P30" s="10">
        <v>0</v>
      </c>
      <c r="Q30" s="10">
        <v>22833305</v>
      </c>
      <c r="R30" s="10">
        <v>4559</v>
      </c>
      <c r="S30" s="10">
        <f t="shared" si="6"/>
        <v>1.9966448133548778E-4</v>
      </c>
      <c r="T30" s="10">
        <v>1</v>
      </c>
    </row>
    <row r="31" spans="1:20" x14ac:dyDescent="0.3">
      <c r="B31" t="s">
        <v>19</v>
      </c>
      <c r="C31">
        <v>1</v>
      </c>
      <c r="E31" t="s">
        <v>11</v>
      </c>
      <c r="F31">
        <v>0.44490600000000002</v>
      </c>
      <c r="G31">
        <v>24213600</v>
      </c>
      <c r="H31" t="s">
        <v>11</v>
      </c>
      <c r="I31" t="s">
        <v>11</v>
      </c>
      <c r="J31">
        <v>100</v>
      </c>
      <c r="K31">
        <v>61.079245</v>
      </c>
      <c r="O31" s="11"/>
      <c r="P31" s="10">
        <v>7.5</v>
      </c>
      <c r="Q31" s="10">
        <v>22188606</v>
      </c>
      <c r="R31" s="10">
        <v>6298</v>
      </c>
      <c r="S31" s="10">
        <f t="shared" si="6"/>
        <v>2.8383937233371039E-4</v>
      </c>
      <c r="T31" s="10">
        <f>S31/$S$30</f>
        <v>1.4215816976319744</v>
      </c>
    </row>
    <row r="32" spans="1:20" x14ac:dyDescent="0.3">
      <c r="B32" t="s">
        <v>20</v>
      </c>
      <c r="C32">
        <v>1</v>
      </c>
      <c r="E32" t="s">
        <v>11</v>
      </c>
      <c r="F32">
        <v>0.44282700000000003</v>
      </c>
      <c r="G32">
        <v>25464695</v>
      </c>
      <c r="H32" t="s">
        <v>11</v>
      </c>
      <c r="I32" t="s">
        <v>11</v>
      </c>
      <c r="J32">
        <v>100</v>
      </c>
      <c r="K32">
        <v>59.161414000000001</v>
      </c>
      <c r="O32" s="11"/>
      <c r="P32" s="10">
        <v>20</v>
      </c>
      <c r="Q32" s="10">
        <v>22007468</v>
      </c>
      <c r="R32" s="10">
        <v>30174</v>
      </c>
      <c r="S32" s="10">
        <f t="shared" si="6"/>
        <v>1.3710800351953256E-3</v>
      </c>
      <c r="T32" s="10">
        <f t="shared" ref="T32:T34" si="8">S32/$S$30</f>
        <v>6.8669200752414143</v>
      </c>
    </row>
    <row r="33" spans="1:20" x14ac:dyDescent="0.3">
      <c r="B33" t="s">
        <v>21</v>
      </c>
      <c r="C33">
        <v>1</v>
      </c>
      <c r="E33" t="s">
        <v>11</v>
      </c>
      <c r="F33">
        <v>0.44282700000000003</v>
      </c>
      <c r="G33">
        <v>32634375</v>
      </c>
      <c r="H33" t="s">
        <v>11</v>
      </c>
      <c r="I33" t="s">
        <v>11</v>
      </c>
      <c r="J33">
        <v>100</v>
      </c>
      <c r="K33">
        <v>62.694032999999997</v>
      </c>
      <c r="O33" s="11"/>
      <c r="P33" s="10">
        <v>60</v>
      </c>
      <c r="Q33" s="10">
        <v>23856401</v>
      </c>
      <c r="R33" s="10">
        <v>3272187</v>
      </c>
      <c r="S33" s="10">
        <f t="shared" si="6"/>
        <v>0.13716180407933284</v>
      </c>
      <c r="T33" s="10">
        <f t="shared" si="8"/>
        <v>686.96146235877416</v>
      </c>
    </row>
    <row r="34" spans="1:20" x14ac:dyDescent="0.3">
      <c r="O34" s="11"/>
      <c r="P34" s="10">
        <v>120</v>
      </c>
      <c r="Q34" s="10">
        <v>20321484</v>
      </c>
      <c r="R34" s="10">
        <v>6977714</v>
      </c>
      <c r="S34" s="10">
        <f t="shared" si="6"/>
        <v>0.34336636044887275</v>
      </c>
      <c r="T34" s="10">
        <f t="shared" si="8"/>
        <v>1719.7167876440117</v>
      </c>
    </row>
    <row r="35" spans="1:20" x14ac:dyDescent="0.3">
      <c r="O35" t="s">
        <v>47</v>
      </c>
    </row>
    <row r="36" spans="1:20" x14ac:dyDescent="0.3">
      <c r="B36" t="s">
        <v>37</v>
      </c>
      <c r="N36" t="s">
        <v>32</v>
      </c>
      <c r="O36" s="11" t="s">
        <v>44</v>
      </c>
      <c r="P36" s="10">
        <v>0</v>
      </c>
      <c r="Q36" s="10">
        <v>19217244</v>
      </c>
      <c r="R36" s="10">
        <v>8178</v>
      </c>
      <c r="S36" s="10">
        <f t="shared" si="6"/>
        <v>4.2555529814785096E-4</v>
      </c>
      <c r="T36" s="10">
        <v>1</v>
      </c>
    </row>
    <row r="37" spans="1:20" x14ac:dyDescent="0.3">
      <c r="B37" t="s">
        <v>36</v>
      </c>
      <c r="O37" s="11"/>
      <c r="P37" s="10">
        <v>7.5</v>
      </c>
      <c r="Q37" s="10">
        <v>24745898</v>
      </c>
      <c r="R37" s="10">
        <v>1270645</v>
      </c>
      <c r="S37" s="10">
        <f t="shared" si="6"/>
        <v>5.1347702152494124E-2</v>
      </c>
      <c r="T37" s="10">
        <f>S37/$S$36</f>
        <v>120.66046968743028</v>
      </c>
    </row>
    <row r="38" spans="1:20" x14ac:dyDescent="0.3">
      <c r="C38" t="s">
        <v>0</v>
      </c>
      <c r="D38" t="s">
        <v>1</v>
      </c>
      <c r="E38" t="s">
        <v>2</v>
      </c>
      <c r="F38" t="s">
        <v>3</v>
      </c>
      <c r="G38" t="s">
        <v>4</v>
      </c>
      <c r="H38" t="s">
        <v>5</v>
      </c>
      <c r="I38" t="s">
        <v>6</v>
      </c>
      <c r="J38" t="s">
        <v>7</v>
      </c>
      <c r="K38" t="s">
        <v>8</v>
      </c>
      <c r="O38" s="11"/>
      <c r="P38" s="10">
        <v>20</v>
      </c>
      <c r="Q38" s="10">
        <v>22699424</v>
      </c>
      <c r="R38" s="10">
        <v>3220487</v>
      </c>
      <c r="S38" s="10">
        <f t="shared" si="6"/>
        <v>0.14187527401576358</v>
      </c>
      <c r="T38" s="10">
        <f t="shared" ref="T38:T40" si="9">S38/$S$36</f>
        <v>333.38857401904971</v>
      </c>
    </row>
    <row r="39" spans="1:20" ht="16.2" thickBot="1" x14ac:dyDescent="0.35">
      <c r="B39" t="s">
        <v>9</v>
      </c>
      <c r="O39" s="11"/>
      <c r="P39" s="10">
        <v>60</v>
      </c>
      <c r="Q39" s="10">
        <v>19348755</v>
      </c>
      <c r="R39" s="10">
        <v>1883854</v>
      </c>
      <c r="S39" s="10">
        <f t="shared" si="6"/>
        <v>9.7363060310598798E-2</v>
      </c>
      <c r="T39" s="10">
        <f t="shared" si="9"/>
        <v>228.79061953723317</v>
      </c>
    </row>
    <row r="40" spans="1:20" x14ac:dyDescent="0.3">
      <c r="A40" s="1" t="s">
        <v>28</v>
      </c>
      <c r="B40" s="2" t="s">
        <v>10</v>
      </c>
      <c r="C40" s="2">
        <v>1</v>
      </c>
      <c r="D40" s="2"/>
      <c r="E40" s="2" t="s">
        <v>11</v>
      </c>
      <c r="F40" s="2">
        <v>0.47133799999999998</v>
      </c>
      <c r="G40" s="2">
        <v>9729</v>
      </c>
      <c r="H40" s="2" t="s">
        <v>11</v>
      </c>
      <c r="I40" s="2" t="s">
        <v>11</v>
      </c>
      <c r="J40" s="2">
        <v>100</v>
      </c>
      <c r="K40" s="3">
        <v>2.1661779999999999</v>
      </c>
      <c r="O40" s="11"/>
      <c r="P40" s="10">
        <v>120</v>
      </c>
      <c r="Q40" s="10">
        <v>16285121</v>
      </c>
      <c r="R40" s="10">
        <v>410545</v>
      </c>
      <c r="S40" s="10">
        <f t="shared" si="6"/>
        <v>2.5209821898160904E-2</v>
      </c>
      <c r="T40" s="10">
        <f t="shared" si="9"/>
        <v>59.239826193873959</v>
      </c>
    </row>
    <row r="41" spans="1:20" x14ac:dyDescent="0.3">
      <c r="A41" s="4"/>
      <c r="B41" t="s">
        <v>12</v>
      </c>
      <c r="C41">
        <v>1</v>
      </c>
      <c r="E41" t="s">
        <v>11</v>
      </c>
      <c r="F41">
        <v>0.46921400000000002</v>
      </c>
      <c r="G41">
        <v>1496903</v>
      </c>
      <c r="H41" t="s">
        <v>11</v>
      </c>
      <c r="I41" t="s">
        <v>11</v>
      </c>
      <c r="J41">
        <v>100</v>
      </c>
      <c r="K41" s="5">
        <v>71.242590000000007</v>
      </c>
      <c r="O41" s="11" t="s">
        <v>45</v>
      </c>
      <c r="P41" s="10">
        <v>0</v>
      </c>
      <c r="Q41" s="10">
        <v>18800704</v>
      </c>
      <c r="R41" s="10">
        <v>126378</v>
      </c>
      <c r="S41" s="10">
        <f t="shared" si="6"/>
        <v>6.7219823257682262E-3</v>
      </c>
      <c r="T41" s="10">
        <v>1</v>
      </c>
    </row>
    <row r="42" spans="1:20" x14ac:dyDescent="0.3">
      <c r="A42" s="4"/>
      <c r="B42" t="s">
        <v>13</v>
      </c>
      <c r="C42">
        <v>1</v>
      </c>
      <c r="E42" t="s">
        <v>11</v>
      </c>
      <c r="F42">
        <v>0.47133799999999998</v>
      </c>
      <c r="G42">
        <v>3240415</v>
      </c>
      <c r="H42" t="s">
        <v>11</v>
      </c>
      <c r="I42" t="s">
        <v>11</v>
      </c>
      <c r="J42">
        <v>100</v>
      </c>
      <c r="K42" s="5">
        <v>83.432159999999996</v>
      </c>
      <c r="O42" s="11"/>
      <c r="P42" s="10">
        <v>7.5</v>
      </c>
      <c r="Q42" s="10">
        <v>22082166</v>
      </c>
      <c r="R42" s="10">
        <v>71803</v>
      </c>
      <c r="S42" s="10">
        <f t="shared" si="6"/>
        <v>3.2516284860823886E-3</v>
      </c>
      <c r="T42" s="10">
        <f>S42/$S$41</f>
        <v>0.48373059143840791</v>
      </c>
    </row>
    <row r="43" spans="1:20" x14ac:dyDescent="0.3">
      <c r="A43" s="4"/>
      <c r="B43" t="s">
        <v>14</v>
      </c>
      <c r="C43">
        <v>1</v>
      </c>
      <c r="E43" t="s">
        <v>11</v>
      </c>
      <c r="F43">
        <v>0.46921400000000002</v>
      </c>
      <c r="G43">
        <v>1756907</v>
      </c>
      <c r="H43" t="s">
        <v>11</v>
      </c>
      <c r="I43" t="s">
        <v>11</v>
      </c>
      <c r="J43">
        <v>100</v>
      </c>
      <c r="K43" s="5">
        <v>75.349727999999999</v>
      </c>
      <c r="O43" s="11"/>
      <c r="P43" s="10">
        <v>20</v>
      </c>
      <c r="Q43" s="10">
        <v>24213600</v>
      </c>
      <c r="R43" s="10">
        <v>400964</v>
      </c>
      <c r="S43" s="10">
        <f t="shared" si="6"/>
        <v>1.6559454191033138E-2</v>
      </c>
      <c r="T43" s="10">
        <f t="shared" ref="T43:T45" si="10">S43/$S$41</f>
        <v>2.4634777939765899</v>
      </c>
    </row>
    <row r="44" spans="1:20" ht="16.2" thickBot="1" x14ac:dyDescent="0.35">
      <c r="A44" s="6"/>
      <c r="B44" s="7" t="s">
        <v>15</v>
      </c>
      <c r="C44" s="7">
        <v>1</v>
      </c>
      <c r="D44" s="7"/>
      <c r="E44" s="7" t="s">
        <v>11</v>
      </c>
      <c r="F44" s="7">
        <v>0.47346100000000002</v>
      </c>
      <c r="G44" s="7">
        <v>366224</v>
      </c>
      <c r="H44" s="7" t="s">
        <v>11</v>
      </c>
      <c r="I44" s="7" t="s">
        <v>11</v>
      </c>
      <c r="J44" s="7">
        <v>100</v>
      </c>
      <c r="K44" s="8">
        <v>52.623759</v>
      </c>
      <c r="O44" s="11"/>
      <c r="P44" s="10">
        <v>60</v>
      </c>
      <c r="Q44" s="10">
        <v>25464695</v>
      </c>
      <c r="R44" s="10">
        <v>27177701</v>
      </c>
      <c r="S44" s="10">
        <f t="shared" si="6"/>
        <v>1.0672698416376085</v>
      </c>
      <c r="T44" s="10">
        <f t="shared" si="10"/>
        <v>158.77308060544996</v>
      </c>
    </row>
    <row r="45" spans="1:20" x14ac:dyDescent="0.3">
      <c r="A45" t="s">
        <v>33</v>
      </c>
      <c r="B45" t="s">
        <v>16</v>
      </c>
      <c r="C45">
        <v>1</v>
      </c>
      <c r="E45" t="s">
        <v>11</v>
      </c>
      <c r="F45">
        <v>0.47770699999999999</v>
      </c>
      <c r="G45">
        <v>4089</v>
      </c>
      <c r="H45" t="s">
        <v>11</v>
      </c>
      <c r="I45" t="s">
        <v>11</v>
      </c>
      <c r="J45">
        <v>100</v>
      </c>
      <c r="K45">
        <v>2.108069</v>
      </c>
      <c r="O45" s="11"/>
      <c r="P45" s="10">
        <v>120</v>
      </c>
      <c r="Q45" s="10">
        <v>32634375</v>
      </c>
      <c r="R45" s="10">
        <v>57210825</v>
      </c>
      <c r="S45" s="10">
        <f t="shared" si="6"/>
        <v>1.7530847457627119</v>
      </c>
      <c r="T45" s="10">
        <f t="shared" si="10"/>
        <v>260.79877345740556</v>
      </c>
    </row>
    <row r="46" spans="1:20" x14ac:dyDescent="0.3">
      <c r="B46" t="s">
        <v>17</v>
      </c>
      <c r="C46">
        <v>1</v>
      </c>
      <c r="E46" t="s">
        <v>11</v>
      </c>
      <c r="F46">
        <v>0.48195300000000002</v>
      </c>
      <c r="G46">
        <v>8178</v>
      </c>
      <c r="H46" t="s">
        <v>11</v>
      </c>
      <c r="I46" t="s">
        <v>11</v>
      </c>
      <c r="J46">
        <v>100</v>
      </c>
      <c r="K46">
        <v>2.651227</v>
      </c>
    </row>
    <row r="47" spans="1:20" x14ac:dyDescent="0.3">
      <c r="B47" t="s">
        <v>18</v>
      </c>
      <c r="C47">
        <v>1</v>
      </c>
      <c r="E47" t="s">
        <v>11</v>
      </c>
      <c r="F47">
        <v>0.47346100000000002</v>
      </c>
      <c r="G47">
        <v>1270645</v>
      </c>
      <c r="H47" t="s">
        <v>11</v>
      </c>
      <c r="I47" t="s">
        <v>11</v>
      </c>
      <c r="J47">
        <v>100</v>
      </c>
      <c r="K47">
        <v>74.798029999999997</v>
      </c>
    </row>
    <row r="48" spans="1:20" x14ac:dyDescent="0.3">
      <c r="B48" t="s">
        <v>19</v>
      </c>
      <c r="C48">
        <v>1</v>
      </c>
      <c r="E48" t="s">
        <v>11</v>
      </c>
      <c r="F48">
        <v>0.47558400000000001</v>
      </c>
      <c r="G48">
        <v>3220487</v>
      </c>
      <c r="H48" t="s">
        <v>11</v>
      </c>
      <c r="I48" t="s">
        <v>11</v>
      </c>
      <c r="J48">
        <v>100</v>
      </c>
      <c r="K48">
        <v>85.034747999999993</v>
      </c>
    </row>
    <row r="49" spans="1:11" x14ac:dyDescent="0.3">
      <c r="B49" t="s">
        <v>20</v>
      </c>
      <c r="C49">
        <v>1</v>
      </c>
      <c r="E49" t="s">
        <v>11</v>
      </c>
      <c r="F49">
        <v>0.47133799999999998</v>
      </c>
      <c r="G49">
        <v>1883854</v>
      </c>
      <c r="H49" t="s">
        <v>11</v>
      </c>
      <c r="I49" t="s">
        <v>11</v>
      </c>
      <c r="J49">
        <v>100</v>
      </c>
      <c r="K49">
        <v>80.361689999999996</v>
      </c>
    </row>
    <row r="50" spans="1:11" ht="16.2" thickBot="1" x14ac:dyDescent="0.35">
      <c r="B50" t="s">
        <v>21</v>
      </c>
      <c r="C50">
        <v>1</v>
      </c>
      <c r="E50" t="s">
        <v>11</v>
      </c>
      <c r="F50">
        <v>0.47346100000000002</v>
      </c>
      <c r="G50">
        <v>410545</v>
      </c>
      <c r="H50" t="s">
        <v>11</v>
      </c>
      <c r="I50" t="s">
        <v>11</v>
      </c>
      <c r="J50">
        <v>100</v>
      </c>
      <c r="K50">
        <v>52.878504</v>
      </c>
    </row>
    <row r="51" spans="1:11" x14ac:dyDescent="0.3">
      <c r="A51" s="1" t="s">
        <v>30</v>
      </c>
      <c r="B51" s="2" t="s">
        <v>22</v>
      </c>
      <c r="C51" s="2">
        <v>1</v>
      </c>
      <c r="D51" s="2"/>
      <c r="E51" s="2" t="s">
        <v>11</v>
      </c>
      <c r="F51" s="2">
        <v>0.47346100000000002</v>
      </c>
      <c r="G51" s="2">
        <v>4559</v>
      </c>
      <c r="H51" s="2" t="s">
        <v>11</v>
      </c>
      <c r="I51" s="2" t="s">
        <v>11</v>
      </c>
      <c r="J51" s="2">
        <v>100</v>
      </c>
      <c r="K51" s="3">
        <v>1.393478</v>
      </c>
    </row>
    <row r="52" spans="1:11" x14ac:dyDescent="0.3">
      <c r="A52" s="4"/>
      <c r="B52" t="s">
        <v>23</v>
      </c>
      <c r="C52">
        <v>1</v>
      </c>
      <c r="E52" t="s">
        <v>11</v>
      </c>
      <c r="F52">
        <v>0.47558400000000001</v>
      </c>
      <c r="G52">
        <v>6298</v>
      </c>
      <c r="H52" t="s">
        <v>11</v>
      </c>
      <c r="I52" t="s">
        <v>11</v>
      </c>
      <c r="J52">
        <v>100</v>
      </c>
      <c r="K52" s="5">
        <v>1.636142</v>
      </c>
    </row>
    <row r="53" spans="1:11" x14ac:dyDescent="0.3">
      <c r="A53" s="4"/>
      <c r="B53" t="s">
        <v>24</v>
      </c>
      <c r="C53">
        <v>1</v>
      </c>
      <c r="E53" t="s">
        <v>11</v>
      </c>
      <c r="F53">
        <v>0.47133799999999998</v>
      </c>
      <c r="G53">
        <v>30174</v>
      </c>
      <c r="H53" t="s">
        <v>11</v>
      </c>
      <c r="I53" t="s">
        <v>11</v>
      </c>
      <c r="J53">
        <v>100</v>
      </c>
      <c r="K53" s="5">
        <v>7.4065529999999997</v>
      </c>
    </row>
    <row r="54" spans="1:11" x14ac:dyDescent="0.3">
      <c r="A54" s="4"/>
      <c r="B54" t="s">
        <v>25</v>
      </c>
      <c r="C54">
        <v>1</v>
      </c>
      <c r="E54" t="s">
        <v>11</v>
      </c>
      <c r="F54">
        <v>0.45859899999999998</v>
      </c>
      <c r="G54">
        <v>3272187</v>
      </c>
      <c r="H54" t="s">
        <v>11</v>
      </c>
      <c r="I54" t="s">
        <v>11</v>
      </c>
      <c r="J54">
        <v>100</v>
      </c>
      <c r="K54" s="5">
        <v>87.494344999999996</v>
      </c>
    </row>
    <row r="55" spans="1:11" ht="16.2" thickBot="1" x14ac:dyDescent="0.35">
      <c r="A55" s="6"/>
      <c r="B55" s="7" t="s">
        <v>26</v>
      </c>
      <c r="C55" s="7">
        <v>1</v>
      </c>
      <c r="D55" s="7"/>
      <c r="E55" s="7" t="s">
        <v>11</v>
      </c>
      <c r="F55" s="7">
        <v>0.44585999999999998</v>
      </c>
      <c r="G55" s="7">
        <v>6977714</v>
      </c>
      <c r="H55" s="7" t="s">
        <v>11</v>
      </c>
      <c r="I55" s="7" t="s">
        <v>11</v>
      </c>
      <c r="J55" s="7">
        <v>100</v>
      </c>
      <c r="K55" s="8">
        <v>90.155642</v>
      </c>
    </row>
    <row r="57" spans="1:11" x14ac:dyDescent="0.3">
      <c r="B57" t="s">
        <v>38</v>
      </c>
    </row>
    <row r="58" spans="1:11" x14ac:dyDescent="0.3">
      <c r="C58" t="s">
        <v>0</v>
      </c>
      <c r="D58" t="s">
        <v>1</v>
      </c>
      <c r="E58" t="s">
        <v>2</v>
      </c>
      <c r="F58" t="s">
        <v>3</v>
      </c>
      <c r="G58" t="s">
        <v>4</v>
      </c>
      <c r="H58" t="s">
        <v>5</v>
      </c>
      <c r="I58" t="s">
        <v>6</v>
      </c>
      <c r="J58" t="s">
        <v>7</v>
      </c>
      <c r="K58" t="s">
        <v>8</v>
      </c>
    </row>
    <row r="59" spans="1:11" x14ac:dyDescent="0.3">
      <c r="B59" t="s">
        <v>9</v>
      </c>
    </row>
    <row r="60" spans="1:11" x14ac:dyDescent="0.3">
      <c r="A60" t="s">
        <v>33</v>
      </c>
      <c r="B60" t="s">
        <v>10</v>
      </c>
      <c r="C60">
        <v>1</v>
      </c>
      <c r="E60" t="s">
        <v>11</v>
      </c>
      <c r="F60">
        <v>0.38045699999999999</v>
      </c>
      <c r="G60">
        <v>5959</v>
      </c>
      <c r="H60" t="s">
        <v>11</v>
      </c>
      <c r="I60" t="s">
        <v>11</v>
      </c>
      <c r="J60">
        <v>100</v>
      </c>
      <c r="K60">
        <v>0.19717699999999999</v>
      </c>
    </row>
    <row r="61" spans="1:11" x14ac:dyDescent="0.3">
      <c r="B61" t="s">
        <v>12</v>
      </c>
      <c r="C61">
        <v>1</v>
      </c>
      <c r="E61" t="s">
        <v>11</v>
      </c>
      <c r="F61">
        <v>0.37629899999999999</v>
      </c>
      <c r="G61">
        <v>4710442</v>
      </c>
      <c r="H61" t="s">
        <v>11</v>
      </c>
      <c r="I61" t="s">
        <v>11</v>
      </c>
      <c r="J61">
        <v>100</v>
      </c>
      <c r="K61">
        <v>65.252179999999996</v>
      </c>
    </row>
    <row r="62" spans="1:11" x14ac:dyDescent="0.3">
      <c r="B62" t="s">
        <v>13</v>
      </c>
      <c r="C62">
        <v>1</v>
      </c>
      <c r="E62" t="s">
        <v>11</v>
      </c>
      <c r="F62">
        <v>0.37629899999999999</v>
      </c>
      <c r="G62">
        <v>8907112</v>
      </c>
      <c r="H62" t="s">
        <v>11</v>
      </c>
      <c r="I62" t="s">
        <v>11</v>
      </c>
      <c r="J62">
        <v>100</v>
      </c>
      <c r="K62">
        <v>76.602784</v>
      </c>
    </row>
    <row r="63" spans="1:11" x14ac:dyDescent="0.3">
      <c r="B63" t="s">
        <v>14</v>
      </c>
      <c r="C63">
        <v>1</v>
      </c>
      <c r="E63" t="s">
        <v>11</v>
      </c>
      <c r="F63">
        <v>0.367983</v>
      </c>
      <c r="G63">
        <v>6041010</v>
      </c>
      <c r="H63" t="s">
        <v>11</v>
      </c>
      <c r="I63" t="s">
        <v>11</v>
      </c>
      <c r="J63">
        <v>100</v>
      </c>
      <c r="K63">
        <v>69.677708999999993</v>
      </c>
    </row>
    <row r="64" spans="1:11" x14ac:dyDescent="0.3">
      <c r="B64" t="s">
        <v>15</v>
      </c>
      <c r="C64">
        <v>1</v>
      </c>
      <c r="E64" t="s">
        <v>11</v>
      </c>
      <c r="F64">
        <v>0.37629899999999999</v>
      </c>
      <c r="G64">
        <v>2272503</v>
      </c>
      <c r="H64" t="s">
        <v>11</v>
      </c>
      <c r="I64" t="s">
        <v>11</v>
      </c>
      <c r="J64">
        <v>100</v>
      </c>
      <c r="K64">
        <v>48.718694999999997</v>
      </c>
    </row>
    <row r="65" spans="1:11" x14ac:dyDescent="0.3">
      <c r="B65" t="s">
        <v>16</v>
      </c>
    </row>
    <row r="66" spans="1:11" x14ac:dyDescent="0.3">
      <c r="A66" t="s">
        <v>34</v>
      </c>
      <c r="B66" t="s">
        <v>17</v>
      </c>
      <c r="C66">
        <v>1</v>
      </c>
      <c r="E66" t="s">
        <v>11</v>
      </c>
      <c r="F66">
        <v>0.38045699999999999</v>
      </c>
      <c r="G66">
        <v>126378</v>
      </c>
      <c r="H66" t="s">
        <v>11</v>
      </c>
      <c r="I66" t="s">
        <v>11</v>
      </c>
      <c r="J66">
        <v>100</v>
      </c>
      <c r="K66">
        <v>3.1647530000000001</v>
      </c>
    </row>
    <row r="67" spans="1:11" x14ac:dyDescent="0.3">
      <c r="B67" t="s">
        <v>18</v>
      </c>
      <c r="C67">
        <v>1</v>
      </c>
      <c r="E67" t="s">
        <v>11</v>
      </c>
      <c r="F67">
        <v>0.38253599999999999</v>
      </c>
      <c r="G67">
        <v>71803</v>
      </c>
      <c r="H67" t="s">
        <v>11</v>
      </c>
      <c r="I67" t="s">
        <v>11</v>
      </c>
      <c r="J67">
        <v>100</v>
      </c>
      <c r="K67">
        <v>1.963125</v>
      </c>
    </row>
    <row r="68" spans="1:11" x14ac:dyDescent="0.3">
      <c r="B68" t="s">
        <v>19</v>
      </c>
      <c r="C68">
        <v>1</v>
      </c>
      <c r="E68" t="s">
        <v>11</v>
      </c>
      <c r="F68">
        <v>0.37837799999999999</v>
      </c>
      <c r="G68">
        <v>400964</v>
      </c>
      <c r="H68" t="s">
        <v>11</v>
      </c>
      <c r="I68" t="s">
        <v>11</v>
      </c>
      <c r="J68">
        <v>100</v>
      </c>
      <c r="K68">
        <v>8.7186330000000005</v>
      </c>
    </row>
    <row r="69" spans="1:11" x14ac:dyDescent="0.3">
      <c r="B69" t="s">
        <v>20</v>
      </c>
      <c r="C69">
        <v>1</v>
      </c>
      <c r="E69" t="s">
        <v>11</v>
      </c>
      <c r="F69">
        <v>0.372141</v>
      </c>
      <c r="G69">
        <v>27177701</v>
      </c>
      <c r="H69" t="s">
        <v>11</v>
      </c>
      <c r="I69" t="s">
        <v>11</v>
      </c>
      <c r="J69">
        <v>100</v>
      </c>
      <c r="K69">
        <v>83.024495999999999</v>
      </c>
    </row>
    <row r="70" spans="1:11" x14ac:dyDescent="0.3">
      <c r="B70" t="s">
        <v>21</v>
      </c>
      <c r="C70">
        <v>1</v>
      </c>
      <c r="E70" t="s">
        <v>11</v>
      </c>
      <c r="F70">
        <v>0.36174600000000001</v>
      </c>
      <c r="G70">
        <v>57210825</v>
      </c>
      <c r="H70" t="s">
        <v>11</v>
      </c>
      <c r="I70" t="s">
        <v>11</v>
      </c>
      <c r="J70">
        <v>100</v>
      </c>
      <c r="K70">
        <v>89.450277999999997</v>
      </c>
    </row>
  </sheetData>
  <mergeCells count="8">
    <mergeCell ref="O36:O40"/>
    <mergeCell ref="O41:O45"/>
    <mergeCell ref="O2:O6"/>
    <mergeCell ref="O7:O11"/>
    <mergeCell ref="O13:O17"/>
    <mergeCell ref="O18:O22"/>
    <mergeCell ref="O25:O29"/>
    <mergeCell ref="O30:O3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Linda Rubio</dc:creator>
  <cp:lastModifiedBy>Linda Rubio-Rubio</cp:lastModifiedBy>
  <dcterms:created xsi:type="dcterms:W3CDTF">2023-01-29T00:36:42Z</dcterms:created>
  <dcterms:modified xsi:type="dcterms:W3CDTF">2024-09-12T08:13:02Z</dcterms:modified>
</cp:coreProperties>
</file>