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45C137FA-4EE9-4BD0-91DC-BB355D955B28}" xr6:coauthVersionLast="47" xr6:coauthVersionMax="47" xr10:uidLastSave="{00000000-0000-0000-0000-000000000000}"/>
  <bookViews>
    <workbookView xWindow="28680" yWindow="-120" windowWidth="24240" windowHeight="13140" activeTab="4" xr2:uid="{40EE8B08-C8B2-4C22-BEF9-995EC2D115EC}"/>
  </bookViews>
  <sheets>
    <sheet name="HSP82 RT-qPCR" sheetId="1" r:id="rId1"/>
    <sheet name="HSP104 RT-qPCR" sheetId="2" r:id="rId2"/>
    <sheet name="SSA4 RT-qPCR" sheetId="4" r:id="rId3"/>
    <sheet name="TMA10 RT-qPCR" sheetId="3" r:id="rId4"/>
    <sheet name="Pol II ChIP" sheetId="10" r:id="rId5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D33" i="4"/>
  <c r="F33" i="4"/>
  <c r="E31" i="4"/>
  <c r="D31" i="4"/>
  <c r="E29" i="4"/>
  <c r="D29" i="4"/>
  <c r="F29" i="4"/>
  <c r="E27" i="4"/>
  <c r="D27" i="4"/>
  <c r="E25" i="4"/>
  <c r="D25" i="4"/>
  <c r="E23" i="4"/>
  <c r="D23" i="4"/>
  <c r="E21" i="4"/>
  <c r="D21" i="4"/>
  <c r="E19" i="4"/>
  <c r="D19" i="4"/>
  <c r="E17" i="4"/>
  <c r="D17" i="4"/>
  <c r="F17" i="4"/>
  <c r="F15" i="4"/>
  <c r="E15" i="4"/>
  <c r="D15" i="4"/>
  <c r="E13" i="4"/>
  <c r="D13" i="4"/>
  <c r="E11" i="4"/>
  <c r="D11" i="4"/>
  <c r="F11" i="4"/>
  <c r="E9" i="4"/>
  <c r="D9" i="4"/>
  <c r="E7" i="4"/>
  <c r="D7" i="4"/>
  <c r="E33" i="3"/>
  <c r="D33" i="3"/>
  <c r="E31" i="3"/>
  <c r="D31" i="3"/>
  <c r="F31" i="3"/>
  <c r="E29" i="3"/>
  <c r="D29" i="3"/>
  <c r="E27" i="3"/>
  <c r="D27" i="3"/>
  <c r="E25" i="3"/>
  <c r="D25" i="3"/>
  <c r="E23" i="3"/>
  <c r="D23" i="3"/>
  <c r="F23" i="3"/>
  <c r="E21" i="3"/>
  <c r="F21" i="3"/>
  <c r="D21" i="3"/>
  <c r="E19" i="3"/>
  <c r="D19" i="3"/>
  <c r="E17" i="3"/>
  <c r="D17" i="3"/>
  <c r="E15" i="3"/>
  <c r="D15" i="3"/>
  <c r="F15" i="3"/>
  <c r="E13" i="3"/>
  <c r="D13" i="3"/>
  <c r="E11" i="3"/>
  <c r="D11" i="3"/>
  <c r="F11" i="3"/>
  <c r="E9" i="3"/>
  <c r="D9" i="3"/>
  <c r="E7" i="3"/>
  <c r="D7" i="3"/>
  <c r="E33" i="2"/>
  <c r="D33" i="2"/>
  <c r="E31" i="2"/>
  <c r="D31" i="2"/>
  <c r="F31" i="2"/>
  <c r="E29" i="2"/>
  <c r="D29" i="2"/>
  <c r="F29" i="2"/>
  <c r="E27" i="2"/>
  <c r="D27" i="2"/>
  <c r="F27" i="2"/>
  <c r="E25" i="2"/>
  <c r="D25" i="2"/>
  <c r="E23" i="2"/>
  <c r="D23" i="2"/>
  <c r="F23" i="2"/>
  <c r="E21" i="2"/>
  <c r="D21" i="2"/>
  <c r="E19" i="2"/>
  <c r="D19" i="2"/>
  <c r="F19" i="2"/>
  <c r="E17" i="2"/>
  <c r="D17" i="2"/>
  <c r="E15" i="2"/>
  <c r="D15" i="2"/>
  <c r="F15" i="2"/>
  <c r="E13" i="2"/>
  <c r="D13" i="2"/>
  <c r="F13" i="2"/>
  <c r="E11" i="2"/>
  <c r="D11" i="2"/>
  <c r="E9" i="2"/>
  <c r="D9" i="2"/>
  <c r="F9" i="2"/>
  <c r="E7" i="2"/>
  <c r="D7" i="2"/>
  <c r="F7" i="2"/>
  <c r="E33" i="1"/>
  <c r="D33" i="1"/>
  <c r="E31" i="1"/>
  <c r="D31" i="1"/>
  <c r="F31" i="1"/>
  <c r="E29" i="1"/>
  <c r="D29" i="1"/>
  <c r="E27" i="1"/>
  <c r="D27" i="1"/>
  <c r="E25" i="1"/>
  <c r="D25" i="1"/>
  <c r="E23" i="1"/>
  <c r="D23" i="1"/>
  <c r="F23" i="1"/>
  <c r="E21" i="1"/>
  <c r="D21" i="1"/>
  <c r="E19" i="1"/>
  <c r="D19" i="1"/>
  <c r="E17" i="1"/>
  <c r="D17" i="1"/>
  <c r="E15" i="1"/>
  <c r="D15" i="1"/>
  <c r="E13" i="1"/>
  <c r="D13" i="1"/>
  <c r="E11" i="1"/>
  <c r="D11" i="1"/>
  <c r="E9" i="1"/>
  <c r="D9" i="1"/>
  <c r="E7" i="1"/>
  <c r="D7" i="1"/>
  <c r="F7" i="1"/>
  <c r="F25" i="2"/>
  <c r="F9" i="3"/>
  <c r="F11" i="1"/>
  <c r="F13" i="1"/>
  <c r="F21" i="1"/>
  <c r="F29" i="1"/>
  <c r="F9" i="1"/>
  <c r="F17" i="1"/>
  <c r="F33" i="1"/>
  <c r="F9" i="4"/>
  <c r="F19" i="4"/>
  <c r="F27" i="4"/>
  <c r="F7" i="4"/>
  <c r="F21" i="4"/>
  <c r="F7" i="3"/>
  <c r="F25" i="3"/>
  <c r="F33" i="3"/>
  <c r="F13" i="3"/>
  <c r="F29" i="3"/>
  <c r="F21" i="2"/>
  <c r="F17" i="2"/>
  <c r="F11" i="2"/>
  <c r="F33" i="2"/>
  <c r="F17" i="3"/>
  <c r="F19" i="3"/>
  <c r="F27" i="3"/>
  <c r="F13" i="4"/>
  <c r="F23" i="4"/>
  <c r="F25" i="4"/>
  <c r="F31" i="4"/>
  <c r="F15" i="1"/>
  <c r="F25" i="1"/>
  <c r="F19" i="1"/>
  <c r="F27" i="1"/>
</calcChain>
</file>

<file path=xl/sharedStrings.xml><?xml version="1.0" encoding="utf-8"?>
<sst xmlns="http://schemas.openxmlformats.org/spreadsheetml/2006/main" count="193" uniqueCount="47">
  <si>
    <t xml:space="preserve">RT-qPCR HS vs ES </t>
  </si>
  <si>
    <t>Strain: W303-1B</t>
  </si>
  <si>
    <t>N=2, qPCR=4</t>
  </si>
  <si>
    <t>HSP82</t>
  </si>
  <si>
    <t>SCR1</t>
  </si>
  <si>
    <t>HSP82/SCR1</t>
  </si>
  <si>
    <t>Sample</t>
  </si>
  <si>
    <t>ng</t>
  </si>
  <si>
    <t>average biol rep</t>
  </si>
  <si>
    <t>NS A</t>
  </si>
  <si>
    <t>NS B</t>
  </si>
  <si>
    <t>10 MIN ES A</t>
  </si>
  <si>
    <t>10 MIN ES B</t>
  </si>
  <si>
    <t>20 MIN ES A</t>
  </si>
  <si>
    <t>20 MIN ES B</t>
  </si>
  <si>
    <t>60 MIN ES A</t>
  </si>
  <si>
    <t>60 MIN ES B</t>
  </si>
  <si>
    <t>10 MIN HS A</t>
  </si>
  <si>
    <t>10 MIN HS B</t>
  </si>
  <si>
    <t>20 MIN HS A</t>
  </si>
  <si>
    <t>20 MIN HS B</t>
  </si>
  <si>
    <t>60 MIN HS A</t>
  </si>
  <si>
    <t>60 MIN HS B</t>
  </si>
  <si>
    <t>HSP104</t>
  </si>
  <si>
    <t>HSP104/SCR1</t>
  </si>
  <si>
    <t>TMA10</t>
  </si>
  <si>
    <t>TMA10/SCR1</t>
  </si>
  <si>
    <t>SSA4</t>
  </si>
  <si>
    <t>SSA4/SCR1</t>
  </si>
  <si>
    <t>Pol  II ChIP</t>
  </si>
  <si>
    <t>Strain: BY4741</t>
  </si>
  <si>
    <t>n=2, qPCR=2</t>
  </si>
  <si>
    <t>Prom</t>
  </si>
  <si>
    <t>ORF</t>
  </si>
  <si>
    <t>HSP12 ORF</t>
  </si>
  <si>
    <t>Treatment</t>
  </si>
  <si>
    <t>AV %IP</t>
  </si>
  <si>
    <t>St Dev</t>
  </si>
  <si>
    <t>NHS</t>
  </si>
  <si>
    <t>HS 2.5 min</t>
  </si>
  <si>
    <t>HS 10 min</t>
  </si>
  <si>
    <t>HS 20 min</t>
  </si>
  <si>
    <t>HS 60 min</t>
  </si>
  <si>
    <t>ES 2.5 min</t>
  </si>
  <si>
    <t>ES 10 min</t>
  </si>
  <si>
    <t>ES 20 min</t>
  </si>
  <si>
    <t>ES 60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</si>
</sst>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0;\-###0.000"/>
    <numFmt numFmtId="165" formatCode="0.000"/>
    <numFmt numFmtId="166" formatCode="0.00000"/>
    <numFmt numFmtId="167" formatCode="###0.00;\-###0.00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Microsoft Sans Serif"/>
      <family val="2"/>
    </font>
    <font>
      <sz val="8.25"/>
      <name val="Microsoft Sans Serif"/>
      <family val="2"/>
    </font>
    <font>
      <b/>
      <sz val="18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0" borderId="10" xfId="0" applyNumberFormat="1" applyFont="1" applyBorder="1" applyAlignment="1">
      <alignment vertical="center"/>
    </xf>
    <xf numFmtId="164" fontId="0" fillId="0" borderId="10" xfId="0" applyNumberFormat="1" applyBorder="1"/>
    <xf numFmtId="165" fontId="0" fillId="0" borderId="11" xfId="0" applyNumberFormat="1" applyBorder="1"/>
    <xf numFmtId="164" fontId="4" fillId="0" borderId="0" xfId="0" applyNumberFormat="1" applyFont="1" applyAlignment="1">
      <alignment vertical="center"/>
    </xf>
    <xf numFmtId="164" fontId="0" fillId="0" borderId="0" xfId="0" applyNumberFormat="1"/>
    <xf numFmtId="165" fontId="0" fillId="0" borderId="13" xfId="0" applyNumberFormat="1" applyBorder="1"/>
    <xf numFmtId="164" fontId="4" fillId="0" borderId="15" xfId="0" applyNumberFormat="1" applyFont="1" applyBorder="1" applyAlignment="1">
      <alignment vertical="center"/>
    </xf>
    <xf numFmtId="164" fontId="0" fillId="0" borderId="15" xfId="0" applyNumberFormat="1" applyBorder="1"/>
    <xf numFmtId="165" fontId="0" fillId="0" borderId="16" xfId="0" applyNumberFormat="1" applyBorder="1"/>
    <xf numFmtId="164" fontId="4" fillId="0" borderId="18" xfId="0" applyNumberFormat="1" applyFont="1" applyBorder="1" applyAlignment="1">
      <alignment vertical="center"/>
    </xf>
    <xf numFmtId="164" fontId="0" fillId="0" borderId="18" xfId="0" applyNumberFormat="1" applyBorder="1"/>
    <xf numFmtId="165" fontId="0" fillId="0" borderId="19" xfId="0" applyNumberFormat="1" applyBorder="1"/>
    <xf numFmtId="164" fontId="4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5" fontId="0" fillId="0" borderId="22" xfId="0" applyNumberFormat="1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17" xfId="0" applyBorder="1"/>
    <xf numFmtId="0" fontId="0" fillId="0" borderId="20" xfId="0" applyBorder="1"/>
    <xf numFmtId="166" fontId="0" fillId="0" borderId="11" xfId="0" applyNumberFormat="1" applyBorder="1"/>
    <xf numFmtId="166" fontId="0" fillId="0" borderId="13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0" fillId="0" borderId="22" xfId="0" applyNumberForma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/>
    <xf numFmtId="0" fontId="0" fillId="0" borderId="5" xfId="0" applyBorder="1" applyAlignment="1">
      <alignment horizontal="center"/>
    </xf>
    <xf numFmtId="0" fontId="8" fillId="0" borderId="5" xfId="1" applyFont="1" applyBorder="1">
      <alignment vertical="top"/>
      <protection locked="0"/>
    </xf>
    <xf numFmtId="0" fontId="1" fillId="0" borderId="5" xfId="0" applyFont="1" applyBorder="1"/>
    <xf numFmtId="0" fontId="7" fillId="0" borderId="5" xfId="0" applyFont="1" applyBorder="1" applyAlignment="1">
      <alignment horizontal="center"/>
    </xf>
    <xf numFmtId="167" fontId="8" fillId="0" borderId="5" xfId="1" applyNumberFormat="1" applyFont="1" applyBorder="1" applyAlignment="1" applyProtection="1">
      <alignment vertical="center"/>
    </xf>
    <xf numFmtId="0" fontId="0" fillId="0" borderId="5" xfId="0" applyBorder="1"/>
    <xf numFmtId="14" fontId="0" fillId="0" borderId="0" xfId="0" applyNumberForma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Normal" xfId="0" builtinId="0"/>
    <cellStyle name="Normal 2" xfId="1" xr:uid="{D254EF0C-63DC-49FD-A713-25076344F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3C6A-8290-415E-9608-26909A8F2FE3}">
  <sheetPr>
    <pageSetUpPr fitToPage="1"/>
  </sheetPr>
  <dimension ref="A1:F34"/>
  <sheetViews>
    <sheetView zoomScaleNormal="100" workbookViewId="0">
      <selection activeCell="E1" sqref="E1"/>
    </sheetView>
  </sheetViews>
  <sheetFormatPr defaultRowHeight="15" x14ac:dyDescent="0.25"/>
  <cols>
    <col min="1" max="1" width="11.1796875" bestFit="1" customWidth="1"/>
    <col min="6" max="6" width="12.6328125" customWidth="1"/>
  </cols>
  <sheetData>
    <row r="1" spans="1:6" ht="25.8" x14ac:dyDescent="0.5">
      <c r="A1" s="1" t="s">
        <v>0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30" t="s">
        <v>6</v>
      </c>
      <c r="B5" s="3" t="s">
        <v>3</v>
      </c>
      <c r="C5" s="3" t="s">
        <v>4</v>
      </c>
      <c r="D5" s="3" t="s">
        <v>3</v>
      </c>
      <c r="E5" s="3" t="s">
        <v>4</v>
      </c>
      <c r="F5" s="32" t="s">
        <v>5</v>
      </c>
    </row>
    <row r="6" spans="1:6" ht="15.6" x14ac:dyDescent="0.3">
      <c r="A6" s="31"/>
      <c r="B6" s="4" t="s">
        <v>7</v>
      </c>
      <c r="C6" s="4" t="s">
        <v>7</v>
      </c>
      <c r="D6" s="34" t="s">
        <v>8</v>
      </c>
      <c r="E6" s="35"/>
      <c r="F6" s="33"/>
    </row>
    <row r="7" spans="1:6" x14ac:dyDescent="0.25">
      <c r="A7" s="20" t="s">
        <v>9</v>
      </c>
      <c r="B7" s="5">
        <v>0.39693259151510402</v>
      </c>
      <c r="C7" s="5">
        <v>37.723573965094999</v>
      </c>
      <c r="D7" s="6">
        <f>AVERAGE(B7:B8)</f>
        <v>0.39766643061777351</v>
      </c>
      <c r="E7" s="6">
        <f>AVERAGE(C7:C8)</f>
        <v>41.778860219590996</v>
      </c>
      <c r="F7" s="7">
        <f>D7/E7</f>
        <v>9.5183647549891576E-3</v>
      </c>
    </row>
    <row r="8" spans="1:6" x14ac:dyDescent="0.25">
      <c r="A8" s="21"/>
      <c r="B8" s="8">
        <v>0.39840026972044301</v>
      </c>
      <c r="C8" s="8">
        <v>45.834146474086999</v>
      </c>
      <c r="D8" s="9"/>
      <c r="E8" s="9"/>
      <c r="F8" s="10"/>
    </row>
    <row r="9" spans="1:6" x14ac:dyDescent="0.25">
      <c r="A9" s="21" t="s">
        <v>10</v>
      </c>
      <c r="B9" s="8">
        <v>0.56006814130834104</v>
      </c>
      <c r="C9" s="8">
        <v>50.066816341721697</v>
      </c>
      <c r="D9" s="9">
        <f>AVERAGE(B9:B10)</f>
        <v>0.55799767912277753</v>
      </c>
      <c r="E9" s="9">
        <f>AVERAGE(C9:C10)</f>
        <v>51.018620529454552</v>
      </c>
      <c r="F9" s="10">
        <f>D9/E9</f>
        <v>1.0937137722111264E-2</v>
      </c>
    </row>
    <row r="10" spans="1:6" ht="15.6" thickBot="1" x14ac:dyDescent="0.3">
      <c r="A10" s="22"/>
      <c r="B10" s="11">
        <v>0.55592721693721403</v>
      </c>
      <c r="C10" s="11">
        <v>51.970424717187399</v>
      </c>
      <c r="D10" s="12"/>
      <c r="E10" s="12"/>
      <c r="F10" s="13"/>
    </row>
    <row r="11" spans="1:6" x14ac:dyDescent="0.25">
      <c r="A11" s="23" t="s">
        <v>11</v>
      </c>
      <c r="B11" s="14">
        <v>1.4543103860075499</v>
      </c>
      <c r="C11" s="14">
        <v>58.962966245864997</v>
      </c>
      <c r="D11" s="15">
        <f>AVERAGE(B11:B12)</f>
        <v>1.4464357732288349</v>
      </c>
      <c r="E11" s="15">
        <f>AVERAGE(C11:C12)</f>
        <v>61.982404230552305</v>
      </c>
      <c r="F11" s="16">
        <f>D11/E11</f>
        <v>2.3336232132084016E-2</v>
      </c>
    </row>
    <row r="12" spans="1:6" x14ac:dyDescent="0.25">
      <c r="A12" s="21"/>
      <c r="B12" s="8">
        <v>1.4385611604501201</v>
      </c>
      <c r="C12" s="8">
        <v>65.001842215239606</v>
      </c>
      <c r="D12" s="9"/>
      <c r="E12" s="9"/>
      <c r="F12" s="10"/>
    </row>
    <row r="13" spans="1:6" x14ac:dyDescent="0.25">
      <c r="A13" s="21" t="s">
        <v>12</v>
      </c>
      <c r="B13" s="8">
        <v>0.69168787495494299</v>
      </c>
      <c r="C13" s="8">
        <v>51.201293176737003</v>
      </c>
      <c r="D13" s="9">
        <f>AVERAGE(B13:B14)</f>
        <v>0.70082489304249951</v>
      </c>
      <c r="E13" s="9">
        <f>AVERAGE(C13:C14)</f>
        <v>51.4818390855987</v>
      </c>
      <c r="F13" s="10">
        <f>D13/E13</f>
        <v>1.361305084453646E-2</v>
      </c>
    </row>
    <row r="14" spans="1:6" x14ac:dyDescent="0.25">
      <c r="A14" s="24"/>
      <c r="B14" s="17">
        <v>0.70996191113005602</v>
      </c>
      <c r="C14" s="17">
        <v>51.762384994460398</v>
      </c>
      <c r="D14" s="18"/>
      <c r="E14" s="18"/>
      <c r="F14" s="19"/>
    </row>
    <row r="15" spans="1:6" x14ac:dyDescent="0.25">
      <c r="A15" s="20" t="s">
        <v>13</v>
      </c>
      <c r="B15" s="5">
        <v>2.24877290134835</v>
      </c>
      <c r="C15" s="5">
        <v>61.965812133054399</v>
      </c>
      <c r="D15" s="6">
        <f>AVERAGE(B15:B16)</f>
        <v>2.17795640372985</v>
      </c>
      <c r="E15" s="6">
        <f>AVERAGE(C15:C16)</f>
        <v>64.191155230819106</v>
      </c>
      <c r="F15" s="7">
        <f>D15/E15</f>
        <v>3.3929228970850198E-2</v>
      </c>
    </row>
    <row r="16" spans="1:6" x14ac:dyDescent="0.25">
      <c r="A16" s="21"/>
      <c r="B16" s="8">
        <v>2.10713990611135</v>
      </c>
      <c r="C16" s="8">
        <v>66.416498328583799</v>
      </c>
      <c r="D16" s="9"/>
      <c r="E16" s="9"/>
      <c r="F16" s="10"/>
    </row>
    <row r="17" spans="1:6" x14ac:dyDescent="0.25">
      <c r="A17" s="21" t="s">
        <v>14</v>
      </c>
      <c r="B17" s="8">
        <v>1.48123181817355</v>
      </c>
      <c r="C17" s="8">
        <v>53.891100886251103</v>
      </c>
      <c r="D17" s="9">
        <f>AVERAGE(B17:B18)</f>
        <v>1.4947365486518001</v>
      </c>
      <c r="E17" s="9">
        <f>AVERAGE(C17:C18)</f>
        <v>58.312521374433352</v>
      </c>
      <c r="F17" s="10">
        <f>D17/E17</f>
        <v>2.5633200441700588E-2</v>
      </c>
    </row>
    <row r="18" spans="1:6" x14ac:dyDescent="0.25">
      <c r="A18" s="24"/>
      <c r="B18" s="17">
        <v>1.5082412791300499</v>
      </c>
      <c r="C18" s="17">
        <v>62.733941862615602</v>
      </c>
      <c r="D18" s="18"/>
      <c r="E18" s="18"/>
      <c r="F18" s="19"/>
    </row>
    <row r="19" spans="1:6" x14ac:dyDescent="0.25">
      <c r="A19" s="20" t="s">
        <v>15</v>
      </c>
      <c r="B19" s="5">
        <v>3.2771537706095399</v>
      </c>
      <c r="C19" s="5">
        <v>58.225790242790097</v>
      </c>
      <c r="D19" s="6">
        <f>AVERAGE(B19:B20)</f>
        <v>3.39519120272884</v>
      </c>
      <c r="E19" s="6">
        <f>AVERAGE(C19:C20)</f>
        <v>65.10788623170555</v>
      </c>
      <c r="F19" s="7">
        <f>D19/E19</f>
        <v>5.214715757544415E-2</v>
      </c>
    </row>
    <row r="20" spans="1:6" x14ac:dyDescent="0.25">
      <c r="A20" s="21"/>
      <c r="B20" s="8">
        <v>3.5132286348481401</v>
      </c>
      <c r="C20" s="8">
        <v>71.989982220621002</v>
      </c>
      <c r="D20" s="9"/>
      <c r="E20" s="9"/>
      <c r="F20" s="10"/>
    </row>
    <row r="21" spans="1:6" x14ac:dyDescent="0.25">
      <c r="A21" s="21" t="s">
        <v>16</v>
      </c>
      <c r="B21" s="8">
        <v>2.5966039443665001</v>
      </c>
      <c r="C21" s="8">
        <v>63.634565349570799</v>
      </c>
      <c r="D21" s="9">
        <f>AVERAGE(B21:B22)</f>
        <v>2.5039248054434999</v>
      </c>
      <c r="E21" s="9">
        <f>AVERAGE(C21:C22)</f>
        <v>66.680068534546805</v>
      </c>
      <c r="F21" s="10">
        <f>D21/E21</f>
        <v>3.755132321356601E-2</v>
      </c>
    </row>
    <row r="22" spans="1:6" ht="15.6" thickBot="1" x14ac:dyDescent="0.3">
      <c r="A22" s="22"/>
      <c r="B22" s="11">
        <v>2.4112456665205002</v>
      </c>
      <c r="C22" s="11">
        <v>69.725571719522804</v>
      </c>
      <c r="D22" s="12"/>
      <c r="E22" s="12"/>
      <c r="F22" s="13"/>
    </row>
    <row r="23" spans="1:6" x14ac:dyDescent="0.25">
      <c r="A23" s="23" t="s">
        <v>17</v>
      </c>
      <c r="B23" s="14">
        <v>6.0485236494232204</v>
      </c>
      <c r="C23" s="14">
        <v>72.269059380051601</v>
      </c>
      <c r="D23" s="15">
        <f>AVERAGE(B23:B24)</f>
        <v>6.6918301383915555</v>
      </c>
      <c r="E23" s="15">
        <f>AVERAGE(C23:C24)</f>
        <v>78.772572899668802</v>
      </c>
      <c r="F23" s="16">
        <f>D23/E23</f>
        <v>8.4951270373189641E-2</v>
      </c>
    </row>
    <row r="24" spans="1:6" ht="15.6" customHeight="1" x14ac:dyDescent="0.25">
      <c r="A24" s="21"/>
      <c r="B24" s="8">
        <v>7.3351366273598897</v>
      </c>
      <c r="C24" s="8">
        <v>85.276086419286003</v>
      </c>
      <c r="D24" s="9"/>
      <c r="E24" s="9"/>
      <c r="F24" s="10"/>
    </row>
    <row r="25" spans="1:6" x14ac:dyDescent="0.25">
      <c r="A25" s="21" t="s">
        <v>18</v>
      </c>
      <c r="B25" s="8">
        <v>6.9217507938941898</v>
      </c>
      <c r="C25" s="8">
        <v>60.204380140395998</v>
      </c>
      <c r="D25" s="9">
        <f>AVERAGE(B25:B26)</f>
        <v>6.8888138542450204</v>
      </c>
      <c r="E25" s="9">
        <f>AVERAGE(C25:C26)</f>
        <v>60.288223152051202</v>
      </c>
      <c r="F25" s="10">
        <f>D25/E25</f>
        <v>0.1142646688536655</v>
      </c>
    </row>
    <row r="26" spans="1:6" x14ac:dyDescent="0.25">
      <c r="A26" s="24"/>
      <c r="B26" s="17">
        <v>6.85587691459585</v>
      </c>
      <c r="C26" s="17">
        <v>60.3720661637064</v>
      </c>
      <c r="D26" s="18"/>
      <c r="E26" s="18"/>
      <c r="F26" s="19"/>
    </row>
    <row r="27" spans="1:6" x14ac:dyDescent="0.25">
      <c r="A27" s="20" t="s">
        <v>19</v>
      </c>
      <c r="B27" s="5">
        <v>10.4349958946974</v>
      </c>
      <c r="C27" s="5">
        <v>55.893221443795802</v>
      </c>
      <c r="D27" s="6">
        <f>AVERAGE(B27:B28)</f>
        <v>11.3095432996768</v>
      </c>
      <c r="E27" s="6">
        <f>AVERAGE(C27:C28)</f>
        <v>59.068955711836651</v>
      </c>
      <c r="F27" s="7">
        <f>D27/E27</f>
        <v>0.1914634034644109</v>
      </c>
    </row>
    <row r="28" spans="1:6" x14ac:dyDescent="0.25">
      <c r="A28" s="21"/>
      <c r="B28" s="8">
        <v>12.184090704656199</v>
      </c>
      <c r="C28" s="8">
        <v>62.244689979877499</v>
      </c>
      <c r="D28" s="9"/>
      <c r="E28" s="9"/>
      <c r="F28" s="10"/>
    </row>
    <row r="29" spans="1:6" x14ac:dyDescent="0.25">
      <c r="A29" s="21" t="s">
        <v>20</v>
      </c>
      <c r="B29" s="8">
        <v>13.518871670684</v>
      </c>
      <c r="C29" s="8">
        <v>54.2781928897992</v>
      </c>
      <c r="D29" s="9">
        <f>AVERAGE(B29:B30)</f>
        <v>13.3992432420845</v>
      </c>
      <c r="E29" s="9">
        <f>AVERAGE(C29:C30)</f>
        <v>59.078659040980853</v>
      </c>
      <c r="F29" s="10">
        <f>D29/E29</f>
        <v>0.22680344238669842</v>
      </c>
    </row>
    <row r="30" spans="1:6" x14ac:dyDescent="0.25">
      <c r="A30" s="24"/>
      <c r="B30" s="17">
        <v>13.279614813485001</v>
      </c>
      <c r="C30" s="17">
        <v>63.879125192162498</v>
      </c>
      <c r="D30" s="18"/>
      <c r="E30" s="18"/>
      <c r="F30" s="19"/>
    </row>
    <row r="31" spans="1:6" x14ac:dyDescent="0.25">
      <c r="A31" s="20" t="s">
        <v>21</v>
      </c>
      <c r="B31" s="5">
        <v>9.37689020118464</v>
      </c>
      <c r="C31" s="5">
        <v>69.360418529342496</v>
      </c>
      <c r="D31" s="6">
        <f>AVERAGE(B31:B32)</f>
        <v>9.1740012146339396</v>
      </c>
      <c r="E31" s="6">
        <f>AVERAGE(C31:C32)</f>
        <v>75.819617675009056</v>
      </c>
      <c r="F31" s="7">
        <f>D31/E31</f>
        <v>0.12099772454613401</v>
      </c>
    </row>
    <row r="32" spans="1:6" x14ac:dyDescent="0.25">
      <c r="A32" s="21"/>
      <c r="B32" s="8">
        <v>8.9711122280832392</v>
      </c>
      <c r="C32" s="8">
        <v>82.278816820675601</v>
      </c>
      <c r="D32" s="9"/>
      <c r="E32" s="9"/>
      <c r="F32" s="10"/>
    </row>
    <row r="33" spans="1:6" x14ac:dyDescent="0.25">
      <c r="A33" s="21" t="s">
        <v>22</v>
      </c>
      <c r="B33" s="8">
        <v>7.4425750698162396</v>
      </c>
      <c r="C33" s="8">
        <v>67.406530115189</v>
      </c>
      <c r="D33" s="9">
        <f>AVERAGE(B33:B34)</f>
        <v>7.4402712926536001</v>
      </c>
      <c r="E33" s="9">
        <f>AVERAGE(C33:C34)</f>
        <v>67.790718749893401</v>
      </c>
      <c r="F33" s="10">
        <f>D33/E33</f>
        <v>0.10975353897786044</v>
      </c>
    </row>
    <row r="34" spans="1:6" ht="15.6" thickBot="1" x14ac:dyDescent="0.3">
      <c r="A34" s="22"/>
      <c r="B34" s="11">
        <v>7.4379675154909597</v>
      </c>
      <c r="C34" s="11">
        <v>68.174907384597802</v>
      </c>
      <c r="D34" s="12"/>
      <c r="E34" s="12"/>
      <c r="F34" s="13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D327-43B6-4234-9DDF-71D1A913291A}">
  <sheetPr>
    <pageSetUpPr fitToPage="1"/>
  </sheetPr>
  <dimension ref="A1:F34"/>
  <sheetViews>
    <sheetView zoomScaleNormal="100" workbookViewId="0">
      <selection activeCell="E1" sqref="E1"/>
    </sheetView>
  </sheetViews>
  <sheetFormatPr defaultRowHeight="15" x14ac:dyDescent="0.25"/>
  <cols>
    <col min="1" max="1" width="12.453125" customWidth="1"/>
    <col min="6" max="6" width="12.36328125" customWidth="1"/>
  </cols>
  <sheetData>
    <row r="1" spans="1:6" ht="25.8" x14ac:dyDescent="0.5">
      <c r="A1" s="1" t="s">
        <v>0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30" t="s">
        <v>6</v>
      </c>
      <c r="B5" s="3" t="s">
        <v>23</v>
      </c>
      <c r="C5" s="3" t="s">
        <v>4</v>
      </c>
      <c r="D5" s="3" t="s">
        <v>23</v>
      </c>
      <c r="E5" s="3" t="s">
        <v>4</v>
      </c>
      <c r="F5" s="32" t="s">
        <v>24</v>
      </c>
    </row>
    <row r="6" spans="1:6" ht="15.6" x14ac:dyDescent="0.3">
      <c r="A6" s="31"/>
      <c r="B6" s="4" t="s">
        <v>7</v>
      </c>
      <c r="C6" s="4" t="s">
        <v>7</v>
      </c>
      <c r="D6" s="34" t="s">
        <v>8</v>
      </c>
      <c r="E6" s="35"/>
      <c r="F6" s="33"/>
    </row>
    <row r="7" spans="1:6" x14ac:dyDescent="0.25">
      <c r="A7" s="20" t="s">
        <v>9</v>
      </c>
      <c r="B7" s="5">
        <v>0.118278192754684</v>
      </c>
      <c r="C7" s="5">
        <v>37.723573965094999</v>
      </c>
      <c r="D7" s="6">
        <f>AVERAGE(B7:B8)</f>
        <v>0.12354260391407151</v>
      </c>
      <c r="E7" s="6">
        <f>AVERAGE(C7:C8)</f>
        <v>41.778860219590996</v>
      </c>
      <c r="F7" s="7">
        <f>D7/E7</f>
        <v>2.9570601798308456E-3</v>
      </c>
    </row>
    <row r="8" spans="1:6" x14ac:dyDescent="0.25">
      <c r="A8" s="21"/>
      <c r="B8" s="8">
        <v>0.12880701507345901</v>
      </c>
      <c r="C8" s="8">
        <v>45.834146474086999</v>
      </c>
      <c r="D8" s="9"/>
      <c r="E8" s="9"/>
      <c r="F8" s="10"/>
    </row>
    <row r="9" spans="1:6" x14ac:dyDescent="0.25">
      <c r="A9" s="21" t="s">
        <v>10</v>
      </c>
      <c r="B9" s="8">
        <v>0.20251891416638801</v>
      </c>
      <c r="C9" s="8">
        <v>50.066816341721697</v>
      </c>
      <c r="D9" s="9">
        <f>AVERAGE(B9:B10)</f>
        <v>0.2056569272525115</v>
      </c>
      <c r="E9" s="9">
        <f>AVERAGE(C9:C10)</f>
        <v>51.018620529454552</v>
      </c>
      <c r="F9" s="10">
        <f>D9/E9</f>
        <v>4.0310170114023309E-3</v>
      </c>
    </row>
    <row r="10" spans="1:6" ht="15.6" thickBot="1" x14ac:dyDescent="0.3">
      <c r="A10" s="22"/>
      <c r="B10" s="11">
        <v>0.20879494033863499</v>
      </c>
      <c r="C10" s="11">
        <v>51.970424717187399</v>
      </c>
      <c r="D10" s="12"/>
      <c r="E10" s="12"/>
      <c r="F10" s="13"/>
    </row>
    <row r="11" spans="1:6" x14ac:dyDescent="0.25">
      <c r="A11" s="23" t="s">
        <v>11</v>
      </c>
      <c r="B11" s="14">
        <v>1.5497925565255899</v>
      </c>
      <c r="C11" s="14">
        <v>58.962966245864997</v>
      </c>
      <c r="D11" s="15">
        <f>AVERAGE(B11:B12)</f>
        <v>1.5792084995629949</v>
      </c>
      <c r="E11" s="15">
        <f>AVERAGE(C11:C12)</f>
        <v>61.982404230552305</v>
      </c>
      <c r="F11" s="16">
        <f>D11/E11</f>
        <v>2.5478335652952506E-2</v>
      </c>
    </row>
    <row r="12" spans="1:6" x14ac:dyDescent="0.25">
      <c r="A12" s="21"/>
      <c r="B12" s="8">
        <v>1.6086244426003999</v>
      </c>
      <c r="C12" s="8">
        <v>65.001842215239606</v>
      </c>
      <c r="D12" s="9"/>
      <c r="E12" s="9"/>
      <c r="F12" s="10"/>
    </row>
    <row r="13" spans="1:6" x14ac:dyDescent="0.25">
      <c r="A13" s="21" t="s">
        <v>12</v>
      </c>
      <c r="B13" s="8">
        <v>0.72776987294772799</v>
      </c>
      <c r="C13" s="8">
        <v>51.201293176737003</v>
      </c>
      <c r="D13" s="9">
        <f>AVERAGE(B13:B14)</f>
        <v>0.70997434319195052</v>
      </c>
      <c r="E13" s="9">
        <f>AVERAGE(C13:C14)</f>
        <v>51.4818390855987</v>
      </c>
      <c r="F13" s="10">
        <f>D13/E13</f>
        <v>1.3790772742432109E-2</v>
      </c>
    </row>
    <row r="14" spans="1:6" x14ac:dyDescent="0.25">
      <c r="A14" s="24"/>
      <c r="B14" s="17">
        <v>0.69217881343617305</v>
      </c>
      <c r="C14" s="17">
        <v>51.762384994460398</v>
      </c>
      <c r="D14" s="18"/>
      <c r="E14" s="18"/>
      <c r="F14" s="19"/>
    </row>
    <row r="15" spans="1:6" x14ac:dyDescent="0.25">
      <c r="A15" s="20" t="s">
        <v>13</v>
      </c>
      <c r="B15" s="5">
        <v>3.2765916208990702</v>
      </c>
      <c r="C15" s="5">
        <v>61.965812133054399</v>
      </c>
      <c r="D15" s="6">
        <f>AVERAGE(B15:B16)</f>
        <v>3.1966350181472354</v>
      </c>
      <c r="E15" s="6">
        <f>AVERAGE(C15:C16)</f>
        <v>64.191155230819106</v>
      </c>
      <c r="F15" s="7">
        <f>D15/E15</f>
        <v>4.9798683426910573E-2</v>
      </c>
    </row>
    <row r="16" spans="1:6" x14ac:dyDescent="0.25">
      <c r="A16" s="21"/>
      <c r="B16" s="8">
        <v>3.1166784153954001</v>
      </c>
      <c r="C16" s="8">
        <v>66.416498328583799</v>
      </c>
      <c r="D16" s="9"/>
      <c r="E16" s="9"/>
      <c r="F16" s="10"/>
    </row>
    <row r="17" spans="1:6" x14ac:dyDescent="0.25">
      <c r="A17" s="21" t="s">
        <v>14</v>
      </c>
      <c r="B17" s="8">
        <v>1.7222108615482401</v>
      </c>
      <c r="C17" s="8">
        <v>53.891100886251103</v>
      </c>
      <c r="D17" s="9">
        <f>AVERAGE(B17:B18)</f>
        <v>1.689617638415805</v>
      </c>
      <c r="E17" s="9">
        <f>AVERAGE(C17:C18)</f>
        <v>58.312521374433352</v>
      </c>
      <c r="F17" s="10">
        <f>D17/E17</f>
        <v>2.8975211474162117E-2</v>
      </c>
    </row>
    <row r="18" spans="1:6" x14ac:dyDescent="0.25">
      <c r="A18" s="24"/>
      <c r="B18" s="17">
        <v>1.65702441528337</v>
      </c>
      <c r="C18" s="17">
        <v>62.733941862615602</v>
      </c>
      <c r="D18" s="18"/>
      <c r="E18" s="18"/>
      <c r="F18" s="19"/>
    </row>
    <row r="19" spans="1:6" x14ac:dyDescent="0.25">
      <c r="A19" s="20" t="s">
        <v>15</v>
      </c>
      <c r="B19" s="5">
        <v>7.2506176413507504</v>
      </c>
      <c r="C19" s="5">
        <v>58.225790242790097</v>
      </c>
      <c r="D19" s="6">
        <f>AVERAGE(B19:B20)</f>
        <v>6.8093007349734451</v>
      </c>
      <c r="E19" s="6">
        <f>AVERAGE(C19:C20)</f>
        <v>65.10788623170555</v>
      </c>
      <c r="F19" s="7">
        <f>D19/E19</f>
        <v>0.10458488409131494</v>
      </c>
    </row>
    <row r="20" spans="1:6" x14ac:dyDescent="0.25">
      <c r="A20" s="21"/>
      <c r="B20" s="8">
        <v>6.3679838285961399</v>
      </c>
      <c r="C20" s="8">
        <v>71.989982220621002</v>
      </c>
      <c r="D20" s="9"/>
      <c r="E20" s="9"/>
      <c r="F20" s="10"/>
    </row>
    <row r="21" spans="1:6" x14ac:dyDescent="0.25">
      <c r="A21" s="21" t="s">
        <v>16</v>
      </c>
      <c r="B21" s="8">
        <v>5.0924435157741197</v>
      </c>
      <c r="C21" s="8">
        <v>63.634565349570799</v>
      </c>
      <c r="D21" s="9">
        <f>AVERAGE(B21:B22)</f>
        <v>4.7706042495925551</v>
      </c>
      <c r="E21" s="9">
        <f>AVERAGE(C21:C22)</f>
        <v>66.680068534546805</v>
      </c>
      <c r="F21" s="10">
        <f>D21/E21</f>
        <v>7.1544681258402049E-2</v>
      </c>
    </row>
    <row r="22" spans="1:6" ht="15.6" thickBot="1" x14ac:dyDescent="0.3">
      <c r="A22" s="22"/>
      <c r="B22" s="11">
        <v>4.4487649834109897</v>
      </c>
      <c r="C22" s="11">
        <v>69.725571719522804</v>
      </c>
      <c r="D22" s="12"/>
      <c r="E22" s="12"/>
      <c r="F22" s="13"/>
    </row>
    <row r="23" spans="1:6" x14ac:dyDescent="0.25">
      <c r="A23" s="23" t="s">
        <v>17</v>
      </c>
      <c r="B23" s="14">
        <v>7.9382981676306903</v>
      </c>
      <c r="C23" s="14">
        <v>72.269059380051601</v>
      </c>
      <c r="D23" s="15">
        <f>AVERAGE(B23:B24)</f>
        <v>7.6919103706064602</v>
      </c>
      <c r="E23" s="15">
        <f>AVERAGE(C23:C24)</f>
        <v>78.772572899668802</v>
      </c>
      <c r="F23" s="16">
        <f>D23/E23</f>
        <v>9.7647062771499246E-2</v>
      </c>
    </row>
    <row r="24" spans="1:6" x14ac:dyDescent="0.25">
      <c r="A24" s="21"/>
      <c r="B24" s="8">
        <v>7.4455225735822301</v>
      </c>
      <c r="C24" s="8">
        <v>85.276086419286003</v>
      </c>
      <c r="D24" s="9"/>
      <c r="E24" s="9"/>
      <c r="F24" s="10"/>
    </row>
    <row r="25" spans="1:6" x14ac:dyDescent="0.25">
      <c r="A25" s="21" t="s">
        <v>18</v>
      </c>
      <c r="B25" s="8">
        <v>7.08050820707426</v>
      </c>
      <c r="C25" s="8">
        <v>60.204380140395998</v>
      </c>
      <c r="D25" s="9">
        <f>AVERAGE(B25:B26)</f>
        <v>6.3964679585246653</v>
      </c>
      <c r="E25" s="9">
        <f>AVERAGE(C25:C26)</f>
        <v>60.288223152051202</v>
      </c>
      <c r="F25" s="10">
        <f>D25/E25</f>
        <v>0.10609813366687415</v>
      </c>
    </row>
    <row r="26" spans="1:6" x14ac:dyDescent="0.25">
      <c r="A26" s="24"/>
      <c r="B26" s="17">
        <v>5.7124277099750698</v>
      </c>
      <c r="C26" s="17">
        <v>60.3720661637064</v>
      </c>
      <c r="D26" s="18"/>
      <c r="E26" s="18"/>
      <c r="F26" s="19"/>
    </row>
    <row r="27" spans="1:6" x14ac:dyDescent="0.25">
      <c r="A27" s="20" t="s">
        <v>19</v>
      </c>
      <c r="B27" s="5">
        <v>10.090984742792401</v>
      </c>
      <c r="C27" s="5">
        <v>55.893221443795802</v>
      </c>
      <c r="D27" s="6">
        <f>AVERAGE(B27:B28)</f>
        <v>9.8125328501004816</v>
      </c>
      <c r="E27" s="6">
        <f>AVERAGE(C27:C28)</f>
        <v>59.068955711836651</v>
      </c>
      <c r="F27" s="7">
        <f>D27/E27</f>
        <v>0.16611996490965858</v>
      </c>
    </row>
    <row r="28" spans="1:6" x14ac:dyDescent="0.25">
      <c r="A28" s="21"/>
      <c r="B28" s="8">
        <v>9.5340809574085608</v>
      </c>
      <c r="C28" s="8">
        <v>62.244689979877499</v>
      </c>
      <c r="D28" s="9"/>
      <c r="E28" s="9"/>
      <c r="F28" s="10"/>
    </row>
    <row r="29" spans="1:6" x14ac:dyDescent="0.25">
      <c r="A29" s="21" t="s">
        <v>20</v>
      </c>
      <c r="B29" s="8">
        <v>14.0506234117658</v>
      </c>
      <c r="C29" s="8">
        <v>54.2781928897992</v>
      </c>
      <c r="D29" s="9">
        <f>AVERAGE(B29:B30)</f>
        <v>14.738407833471001</v>
      </c>
      <c r="E29" s="9">
        <f>AVERAGE(C29:C30)</f>
        <v>59.078659040980853</v>
      </c>
      <c r="F29" s="10">
        <f>D29/E29</f>
        <v>0.24947092694245937</v>
      </c>
    </row>
    <row r="30" spans="1:6" x14ac:dyDescent="0.25">
      <c r="A30" s="24"/>
      <c r="B30" s="17">
        <v>15.426192255176201</v>
      </c>
      <c r="C30" s="17">
        <v>63.879125192162498</v>
      </c>
      <c r="D30" s="18"/>
      <c r="E30" s="18"/>
      <c r="F30" s="19"/>
    </row>
    <row r="31" spans="1:6" x14ac:dyDescent="0.25">
      <c r="A31" s="20" t="s">
        <v>21</v>
      </c>
      <c r="B31" s="5">
        <v>2.9864411640311901</v>
      </c>
      <c r="C31" s="5">
        <v>69.360418529342496</v>
      </c>
      <c r="D31" s="6">
        <f>AVERAGE(B31:B32)</f>
        <v>2.9073277511923203</v>
      </c>
      <c r="E31" s="6">
        <f>AVERAGE(C31:C32)</f>
        <v>75.819617675009056</v>
      </c>
      <c r="F31" s="7">
        <f>D31/E31</f>
        <v>3.8345323286305702E-2</v>
      </c>
    </row>
    <row r="32" spans="1:6" x14ac:dyDescent="0.25">
      <c r="A32" s="21"/>
      <c r="B32" s="8">
        <v>2.8282143383534502</v>
      </c>
      <c r="C32" s="8">
        <v>82.278816820675601</v>
      </c>
      <c r="D32" s="9"/>
      <c r="E32" s="9"/>
      <c r="F32" s="10"/>
    </row>
    <row r="33" spans="1:6" x14ac:dyDescent="0.25">
      <c r="A33" s="21" t="s">
        <v>22</v>
      </c>
      <c r="B33" s="8">
        <v>2.0255041865707999</v>
      </c>
      <c r="C33" s="8">
        <v>67.406530115189</v>
      </c>
      <c r="D33" s="9">
        <f>AVERAGE(B33:B34)</f>
        <v>2.0588373004999299</v>
      </c>
      <c r="E33" s="9">
        <f>AVERAGE(C33:C34)</f>
        <v>67.790718749893401</v>
      </c>
      <c r="F33" s="10">
        <f>D33/E33</f>
        <v>3.0370489330490649E-2</v>
      </c>
    </row>
    <row r="34" spans="1:6" ht="15.6" thickBot="1" x14ac:dyDescent="0.3">
      <c r="A34" s="22"/>
      <c r="B34" s="11">
        <v>2.0921704144290598</v>
      </c>
      <c r="C34" s="11">
        <v>68.174907384597802</v>
      </c>
      <c r="D34" s="12"/>
      <c r="E34" s="12"/>
      <c r="F34" s="13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7515-BC52-462E-A793-D60FACC3D28A}">
  <sheetPr>
    <pageSetUpPr fitToPage="1"/>
  </sheetPr>
  <dimension ref="A1:F34"/>
  <sheetViews>
    <sheetView zoomScaleNormal="100" workbookViewId="0">
      <selection activeCell="E1" sqref="E1"/>
    </sheetView>
  </sheetViews>
  <sheetFormatPr defaultRowHeight="15" x14ac:dyDescent="0.25"/>
  <cols>
    <col min="1" max="1" width="11" customWidth="1"/>
    <col min="2" max="2" width="9.81640625" customWidth="1"/>
    <col min="4" max="4" width="6.7265625" customWidth="1"/>
    <col min="5" max="5" width="7.26953125" customWidth="1"/>
    <col min="6" max="6" width="10.81640625" customWidth="1"/>
  </cols>
  <sheetData>
    <row r="1" spans="1:6" ht="25.8" x14ac:dyDescent="0.5">
      <c r="A1" s="1" t="s">
        <v>0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30" t="s">
        <v>6</v>
      </c>
      <c r="B5" s="3" t="s">
        <v>27</v>
      </c>
      <c r="C5" s="3" t="s">
        <v>4</v>
      </c>
      <c r="D5" s="3" t="s">
        <v>27</v>
      </c>
      <c r="E5" s="3" t="s">
        <v>4</v>
      </c>
      <c r="F5" s="32" t="s">
        <v>28</v>
      </c>
    </row>
    <row r="6" spans="1:6" ht="15.6" x14ac:dyDescent="0.3">
      <c r="A6" s="31"/>
      <c r="B6" s="4" t="s">
        <v>7</v>
      </c>
      <c r="C6" s="4" t="s">
        <v>7</v>
      </c>
      <c r="D6" s="34" t="s">
        <v>8</v>
      </c>
      <c r="E6" s="35"/>
      <c r="F6" s="33"/>
    </row>
    <row r="7" spans="1:6" x14ac:dyDescent="0.25">
      <c r="A7" s="20" t="s">
        <v>9</v>
      </c>
      <c r="B7" s="5">
        <v>1.30196884514406E-2</v>
      </c>
      <c r="C7" s="5">
        <v>37.723573965094999</v>
      </c>
      <c r="D7" s="6">
        <f>AVERAGE(B7:B8)</f>
        <v>1.324349095262165E-2</v>
      </c>
      <c r="E7" s="6">
        <f>AVERAGE(C7:C8)</f>
        <v>41.778860219590996</v>
      </c>
      <c r="F7" s="25">
        <f>D7/E7</f>
        <v>3.1699024059089807E-4</v>
      </c>
    </row>
    <row r="8" spans="1:6" x14ac:dyDescent="0.25">
      <c r="A8" s="21"/>
      <c r="B8" s="8">
        <v>1.34672934538027E-2</v>
      </c>
      <c r="C8" s="8">
        <v>45.834146474086999</v>
      </c>
      <c r="D8" s="9"/>
      <c r="E8" s="9"/>
      <c r="F8" s="26"/>
    </row>
    <row r="9" spans="1:6" x14ac:dyDescent="0.25">
      <c r="A9" s="21" t="s">
        <v>10</v>
      </c>
      <c r="B9" s="8">
        <v>2.01410307104864E-2</v>
      </c>
      <c r="C9" s="8">
        <v>50.066816341721697</v>
      </c>
      <c r="D9" s="9">
        <f>AVERAGE(B9:B10)</f>
        <v>1.84395105889123E-2</v>
      </c>
      <c r="E9" s="9">
        <f>AVERAGE(C9:C10)</f>
        <v>51.018620529454552</v>
      </c>
      <c r="F9" s="26">
        <f>D9/E9</f>
        <v>3.6142707108802809E-4</v>
      </c>
    </row>
    <row r="10" spans="1:6" ht="15.6" thickBot="1" x14ac:dyDescent="0.3">
      <c r="A10" s="22"/>
      <c r="B10" s="11">
        <v>1.6737990467338201E-2</v>
      </c>
      <c r="C10" s="11">
        <v>51.970424717187399</v>
      </c>
      <c r="D10" s="12"/>
      <c r="E10" s="12"/>
      <c r="F10" s="27"/>
    </row>
    <row r="11" spans="1:6" x14ac:dyDescent="0.25">
      <c r="A11" s="23" t="s">
        <v>11</v>
      </c>
      <c r="B11" s="14">
        <v>1.2963398226343601</v>
      </c>
      <c r="C11" s="14">
        <v>58.962966245864997</v>
      </c>
      <c r="D11" s="15">
        <f>AVERAGE(B11:B12)</f>
        <v>1.2032607356625851</v>
      </c>
      <c r="E11" s="15">
        <f>AVERAGE(C11:C12)</f>
        <v>61.982404230552305</v>
      </c>
      <c r="F11" s="28">
        <f>D11/E11</f>
        <v>1.9412940665981378E-2</v>
      </c>
    </row>
    <row r="12" spans="1:6" x14ac:dyDescent="0.25">
      <c r="A12" s="21"/>
      <c r="B12" s="8">
        <v>1.11018164869081</v>
      </c>
      <c r="C12" s="8">
        <v>65.001842215239606</v>
      </c>
      <c r="D12" s="9"/>
      <c r="E12" s="9"/>
      <c r="F12" s="26"/>
    </row>
    <row r="13" spans="1:6" x14ac:dyDescent="0.25">
      <c r="A13" s="21" t="s">
        <v>12</v>
      </c>
      <c r="B13" s="8">
        <v>0.62130918912873301</v>
      </c>
      <c r="C13" s="8">
        <v>51.201293176737003</v>
      </c>
      <c r="D13" s="9">
        <f>AVERAGE(B13:B14)</f>
        <v>0.56509720418010945</v>
      </c>
      <c r="E13" s="9">
        <f>AVERAGE(C13:C14)</f>
        <v>51.4818390855987</v>
      </c>
      <c r="F13" s="26">
        <f>D13/E13</f>
        <v>1.097663203601806E-2</v>
      </c>
    </row>
    <row r="14" spans="1:6" x14ac:dyDescent="0.25">
      <c r="A14" s="24"/>
      <c r="B14" s="17">
        <v>0.508885219231486</v>
      </c>
      <c r="C14" s="17">
        <v>51.762384994460398</v>
      </c>
      <c r="D14" s="18"/>
      <c r="E14" s="18"/>
      <c r="F14" s="29"/>
    </row>
    <row r="15" spans="1:6" x14ac:dyDescent="0.25">
      <c r="A15" s="20" t="s">
        <v>13</v>
      </c>
      <c r="B15" s="5">
        <v>3.0443366372869298</v>
      </c>
      <c r="C15" s="5">
        <v>61.965812133054399</v>
      </c>
      <c r="D15" s="6">
        <f>AVERAGE(B15:B16)</f>
        <v>2.9089723947720847</v>
      </c>
      <c r="E15" s="6">
        <f>AVERAGE(C15:C16)</f>
        <v>64.191155230819106</v>
      </c>
      <c r="F15" s="25">
        <f>D15/E15</f>
        <v>4.5317339815929107E-2</v>
      </c>
    </row>
    <row r="16" spans="1:6" x14ac:dyDescent="0.25">
      <c r="A16" s="21"/>
      <c r="B16" s="8">
        <v>2.77360815225724</v>
      </c>
      <c r="C16" s="8">
        <v>66.416498328583799</v>
      </c>
      <c r="D16" s="9"/>
      <c r="E16" s="9"/>
      <c r="F16" s="26"/>
    </row>
    <row r="17" spans="1:6" x14ac:dyDescent="0.25">
      <c r="A17" s="21" t="s">
        <v>14</v>
      </c>
      <c r="B17" s="8">
        <v>1.95463000309826</v>
      </c>
      <c r="C17" s="8">
        <v>53.891100886251103</v>
      </c>
      <c r="D17" s="9">
        <f>AVERAGE(B17:B18)</f>
        <v>1.9141051848479349</v>
      </c>
      <c r="E17" s="9">
        <f>AVERAGE(C17:C18)</f>
        <v>58.312521374433352</v>
      </c>
      <c r="F17" s="26">
        <f>D17/E17</f>
        <v>3.2824942906467404E-2</v>
      </c>
    </row>
    <row r="18" spans="1:6" x14ac:dyDescent="0.25">
      <c r="A18" s="24"/>
      <c r="B18" s="17">
        <v>1.8735803665976101</v>
      </c>
      <c r="C18" s="17">
        <v>62.733941862615602</v>
      </c>
      <c r="D18" s="18"/>
      <c r="E18" s="18"/>
      <c r="F18" s="29"/>
    </row>
    <row r="19" spans="1:6" x14ac:dyDescent="0.25">
      <c r="A19" s="20" t="s">
        <v>15</v>
      </c>
      <c r="B19" s="5">
        <v>7.6893250070737604</v>
      </c>
      <c r="C19" s="5">
        <v>58.225790242790097</v>
      </c>
      <c r="D19" s="6">
        <f>AVERAGE(B19:B20)</f>
        <v>6.986834173043345</v>
      </c>
      <c r="E19" s="6">
        <f>AVERAGE(C19:C20)</f>
        <v>65.10788623170555</v>
      </c>
      <c r="F19" s="25">
        <f>D19/E19</f>
        <v>0.10731164191352553</v>
      </c>
    </row>
    <row r="20" spans="1:6" x14ac:dyDescent="0.25">
      <c r="A20" s="21"/>
      <c r="B20" s="8">
        <v>6.2843433390129304</v>
      </c>
      <c r="C20" s="8">
        <v>71.989982220621002</v>
      </c>
      <c r="D20" s="9"/>
      <c r="E20" s="9"/>
      <c r="F20" s="26"/>
    </row>
    <row r="21" spans="1:6" x14ac:dyDescent="0.25">
      <c r="A21" s="21" t="s">
        <v>16</v>
      </c>
      <c r="B21" s="8">
        <v>4.7246104833724196</v>
      </c>
      <c r="C21" s="8">
        <v>63.634565349570799</v>
      </c>
      <c r="D21" s="9">
        <f>AVERAGE(B21:B22)</f>
        <v>4.5648985840376497</v>
      </c>
      <c r="E21" s="9">
        <f>AVERAGE(C21:C22)</f>
        <v>66.680068534546805</v>
      </c>
      <c r="F21" s="26">
        <f>D21/E21</f>
        <v>6.845971643944225E-2</v>
      </c>
    </row>
    <row r="22" spans="1:6" ht="15.6" thickBot="1" x14ac:dyDescent="0.3">
      <c r="A22" s="22"/>
      <c r="B22" s="11">
        <v>4.4051866847028798</v>
      </c>
      <c r="C22" s="11">
        <v>69.725571719522804</v>
      </c>
      <c r="D22" s="12"/>
      <c r="E22" s="12"/>
      <c r="F22" s="27"/>
    </row>
    <row r="23" spans="1:6" x14ac:dyDescent="0.25">
      <c r="A23" s="23" t="s">
        <v>17</v>
      </c>
      <c r="B23" s="14">
        <v>14.2898267616046</v>
      </c>
      <c r="C23" s="14">
        <v>72.269059380051601</v>
      </c>
      <c r="D23" s="15">
        <f>AVERAGE(B23:B24)</f>
        <v>14.201753869310298</v>
      </c>
      <c r="E23" s="15">
        <f>AVERAGE(C23:C24)</f>
        <v>78.772572899668802</v>
      </c>
      <c r="F23" s="28">
        <f>D23/E23</f>
        <v>0.18028805390676797</v>
      </c>
    </row>
    <row r="24" spans="1:6" x14ac:dyDescent="0.25">
      <c r="A24" s="21"/>
      <c r="B24" s="8">
        <v>14.113680977015999</v>
      </c>
      <c r="C24" s="8">
        <v>85.276086419286003</v>
      </c>
      <c r="D24" s="9"/>
      <c r="E24" s="9"/>
      <c r="F24" s="26"/>
    </row>
    <row r="25" spans="1:6" x14ac:dyDescent="0.25">
      <c r="A25" s="21" t="s">
        <v>18</v>
      </c>
      <c r="B25" s="8">
        <v>10.7291184716131</v>
      </c>
      <c r="C25" s="8">
        <v>60.204380140395998</v>
      </c>
      <c r="D25" s="9">
        <f>AVERAGE(B25:B26)</f>
        <v>10.283895652673184</v>
      </c>
      <c r="E25" s="9">
        <f>AVERAGE(C25:C26)</f>
        <v>60.288223152051202</v>
      </c>
      <c r="F25" s="26">
        <f>D25/E25</f>
        <v>0.17057884799053483</v>
      </c>
    </row>
    <row r="26" spans="1:6" x14ac:dyDescent="0.25">
      <c r="A26" s="24"/>
      <c r="B26" s="17">
        <v>9.8386728337332698</v>
      </c>
      <c r="C26" s="17">
        <v>60.3720661637064</v>
      </c>
      <c r="D26" s="18"/>
      <c r="E26" s="18"/>
      <c r="F26" s="29"/>
    </row>
    <row r="27" spans="1:6" x14ac:dyDescent="0.25">
      <c r="A27" s="20" t="s">
        <v>19</v>
      </c>
      <c r="B27" s="5">
        <v>25.0274620322581</v>
      </c>
      <c r="C27" s="5">
        <v>55.893221443795802</v>
      </c>
      <c r="D27" s="6">
        <f>AVERAGE(B27:B28)</f>
        <v>22.789445978769052</v>
      </c>
      <c r="E27" s="6">
        <f>AVERAGE(C27:C28)</f>
        <v>59.068955711836651</v>
      </c>
      <c r="F27" s="25">
        <f>D27/E27</f>
        <v>0.38581088329960678</v>
      </c>
    </row>
    <row r="28" spans="1:6" x14ac:dyDescent="0.25">
      <c r="A28" s="21"/>
      <c r="B28" s="8">
        <v>20.551429925280001</v>
      </c>
      <c r="C28" s="8">
        <v>62.244689979877499</v>
      </c>
      <c r="D28" s="9"/>
      <c r="E28" s="9"/>
      <c r="F28" s="26"/>
    </row>
    <row r="29" spans="1:6" x14ac:dyDescent="0.25">
      <c r="A29" s="21" t="s">
        <v>20</v>
      </c>
      <c r="B29" s="8">
        <v>26.191452074277599</v>
      </c>
      <c r="C29" s="8">
        <v>54.2781928897992</v>
      </c>
      <c r="D29" s="9">
        <f>AVERAGE(B29:B30)</f>
        <v>28.2432241665345</v>
      </c>
      <c r="E29" s="9">
        <f>AVERAGE(C29:C30)</f>
        <v>59.078659040980853</v>
      </c>
      <c r="F29" s="26">
        <f>D29/E29</f>
        <v>0.4780613613274996</v>
      </c>
    </row>
    <row r="30" spans="1:6" x14ac:dyDescent="0.25">
      <c r="A30" s="24"/>
      <c r="B30" s="17">
        <v>30.2949962587914</v>
      </c>
      <c r="C30" s="17">
        <v>63.879125192162498</v>
      </c>
      <c r="D30" s="18"/>
      <c r="E30" s="18"/>
      <c r="F30" s="29"/>
    </row>
    <row r="31" spans="1:6" x14ac:dyDescent="0.25">
      <c r="A31" s="20" t="s">
        <v>21</v>
      </c>
      <c r="B31" s="5">
        <v>9.0450441571482898</v>
      </c>
      <c r="C31" s="5">
        <v>69.360418529342496</v>
      </c>
      <c r="D31" s="6">
        <f>AVERAGE(B31:B32)</f>
        <v>7.9830602807097755</v>
      </c>
      <c r="E31" s="6">
        <f>AVERAGE(C31:C32)</f>
        <v>75.819617675009056</v>
      </c>
      <c r="F31" s="25">
        <f>D31/E31</f>
        <v>0.10529016797378386</v>
      </c>
    </row>
    <row r="32" spans="1:6" x14ac:dyDescent="0.25">
      <c r="A32" s="21"/>
      <c r="B32" s="8">
        <v>6.9210764042712603</v>
      </c>
      <c r="C32" s="8">
        <v>82.278816820675601</v>
      </c>
      <c r="D32" s="9"/>
      <c r="E32" s="9"/>
      <c r="F32" s="26"/>
    </row>
    <row r="33" spans="1:6" x14ac:dyDescent="0.25">
      <c r="A33" s="21" t="s">
        <v>22</v>
      </c>
      <c r="B33" s="8">
        <v>6.4677964681917004</v>
      </c>
      <c r="C33" s="8">
        <v>67.406530115189</v>
      </c>
      <c r="D33" s="9">
        <f>AVERAGE(B33:B34)</f>
        <v>6.4403022751319305</v>
      </c>
      <c r="E33" s="9">
        <f>AVERAGE(C33:C34)</f>
        <v>67.790718749893401</v>
      </c>
      <c r="F33" s="26">
        <f>D33/E33</f>
        <v>9.5002714145762876E-2</v>
      </c>
    </row>
    <row r="34" spans="1:6" ht="15.6" thickBot="1" x14ac:dyDescent="0.3">
      <c r="A34" s="22"/>
      <c r="B34" s="11">
        <v>6.4128080820721598</v>
      </c>
      <c r="C34" s="11">
        <v>68.174907384597802</v>
      </c>
      <c r="D34" s="12"/>
      <c r="E34" s="12"/>
      <c r="F34" s="27"/>
    </row>
  </sheetData>
  <mergeCells count="3">
    <mergeCell ref="A5:A6"/>
    <mergeCell ref="F5:F6"/>
    <mergeCell ref="D6:E6"/>
  </mergeCells>
  <pageMargins left="0.7" right="0.7" top="0.75" bottom="0.75" header="0.3" footer="0.3"/>
  <pageSetup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9CB5-8B3C-4769-A377-10547BB7FF26}">
  <sheetPr>
    <pageSetUpPr fitToPage="1"/>
  </sheetPr>
  <dimension ref="A1:F34"/>
  <sheetViews>
    <sheetView zoomScaleNormal="100" workbookViewId="0">
      <selection activeCell="I20" sqref="I20"/>
    </sheetView>
  </sheetViews>
  <sheetFormatPr defaultRowHeight="15" x14ac:dyDescent="0.25"/>
  <cols>
    <col min="1" max="1" width="11.36328125" customWidth="1"/>
    <col min="6" max="6" width="11.90625" customWidth="1"/>
  </cols>
  <sheetData>
    <row r="1" spans="1:6" ht="25.8" x14ac:dyDescent="0.5">
      <c r="A1" s="1" t="s">
        <v>0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5.6" thickBot="1" x14ac:dyDescent="0.3"/>
    <row r="5" spans="1:6" ht="15.6" x14ac:dyDescent="0.3">
      <c r="A5" s="30" t="s">
        <v>6</v>
      </c>
      <c r="B5" s="3" t="s">
        <v>25</v>
      </c>
      <c r="C5" s="3" t="s">
        <v>4</v>
      </c>
      <c r="D5" s="3" t="s">
        <v>25</v>
      </c>
      <c r="E5" s="3" t="s">
        <v>4</v>
      </c>
      <c r="F5" s="32" t="s">
        <v>26</v>
      </c>
    </row>
    <row r="6" spans="1:6" ht="15.6" x14ac:dyDescent="0.3">
      <c r="A6" s="31"/>
      <c r="B6" s="4" t="s">
        <v>7</v>
      </c>
      <c r="C6" s="4" t="s">
        <v>7</v>
      </c>
      <c r="D6" s="34" t="s">
        <v>8</v>
      </c>
      <c r="E6" s="35"/>
      <c r="F6" s="33"/>
    </row>
    <row r="7" spans="1:6" x14ac:dyDescent="0.25">
      <c r="A7" s="20" t="s">
        <v>9</v>
      </c>
      <c r="B7" s="5">
        <v>6.5872334508679199E-3</v>
      </c>
      <c r="C7" s="5">
        <v>37.723573965094999</v>
      </c>
      <c r="D7" s="6">
        <f>AVERAGE(B7:B8)</f>
        <v>6.6935647388924047E-3</v>
      </c>
      <c r="E7" s="6">
        <f>AVERAGE(C7:C8)</f>
        <v>41.778860219590996</v>
      </c>
      <c r="F7" s="25">
        <f>D7/E7</f>
        <v>1.6021415384983743E-4</v>
      </c>
    </row>
    <row r="8" spans="1:6" x14ac:dyDescent="0.25">
      <c r="A8" s="21"/>
      <c r="B8" s="8">
        <v>6.7998960269168903E-3</v>
      </c>
      <c r="C8" s="8">
        <v>45.834146474086999</v>
      </c>
      <c r="D8" s="9"/>
      <c r="E8" s="9"/>
      <c r="F8" s="26"/>
    </row>
    <row r="9" spans="1:6" x14ac:dyDescent="0.25">
      <c r="A9" s="21" t="s">
        <v>10</v>
      </c>
      <c r="B9" s="8">
        <v>1.22488466594915E-2</v>
      </c>
      <c r="C9" s="8">
        <v>50.066816341721697</v>
      </c>
      <c r="D9" s="9">
        <f>AVERAGE(B9:B10)</f>
        <v>1.1838083216404E-2</v>
      </c>
      <c r="E9" s="9">
        <f>AVERAGE(C9:C10)</f>
        <v>51.018620529454552</v>
      </c>
      <c r="F9" s="26">
        <f>D9/E9</f>
        <v>2.3203456098091726E-4</v>
      </c>
    </row>
    <row r="10" spans="1:6" ht="15.6" thickBot="1" x14ac:dyDescent="0.3">
      <c r="A10" s="22"/>
      <c r="B10" s="11">
        <v>1.1427319773316499E-2</v>
      </c>
      <c r="C10" s="11">
        <v>51.970424717187399</v>
      </c>
      <c r="D10" s="12"/>
      <c r="E10" s="12"/>
      <c r="F10" s="27"/>
    </row>
    <row r="11" spans="1:6" x14ac:dyDescent="0.25">
      <c r="A11" s="23" t="s">
        <v>11</v>
      </c>
      <c r="B11" s="14">
        <v>0.107172701792334</v>
      </c>
      <c r="C11" s="14">
        <v>58.962966245864997</v>
      </c>
      <c r="D11" s="15">
        <f>AVERAGE(B11:B12)</f>
        <v>9.6021124607539504E-2</v>
      </c>
      <c r="E11" s="15">
        <f>AVERAGE(C11:C12)</f>
        <v>61.982404230552305</v>
      </c>
      <c r="F11" s="28">
        <f>D11/E11</f>
        <v>1.5491674742137362E-3</v>
      </c>
    </row>
    <row r="12" spans="1:6" x14ac:dyDescent="0.25">
      <c r="A12" s="21"/>
      <c r="B12" s="8">
        <v>8.4869547422744995E-2</v>
      </c>
      <c r="C12" s="8">
        <v>65.001842215239606</v>
      </c>
      <c r="D12" s="9"/>
      <c r="E12" s="9"/>
      <c r="F12" s="26"/>
    </row>
    <row r="13" spans="1:6" x14ac:dyDescent="0.25">
      <c r="A13" s="21" t="s">
        <v>12</v>
      </c>
      <c r="B13" s="8">
        <v>5.1528960675102202E-2</v>
      </c>
      <c r="C13" s="8">
        <v>51.201293176737003</v>
      </c>
      <c r="D13" s="9">
        <f>AVERAGE(B13:B14)</f>
        <v>4.9757571124203752E-2</v>
      </c>
      <c r="E13" s="9">
        <f>AVERAGE(C13:C14)</f>
        <v>51.4818390855987</v>
      </c>
      <c r="F13" s="26">
        <f>D13/E13</f>
        <v>9.6650725785984428E-4</v>
      </c>
    </row>
    <row r="14" spans="1:6" x14ac:dyDescent="0.25">
      <c r="A14" s="24"/>
      <c r="B14" s="17">
        <v>4.7986181573305302E-2</v>
      </c>
      <c r="C14" s="17">
        <v>51.762384994460398</v>
      </c>
      <c r="D14" s="18"/>
      <c r="E14" s="18"/>
      <c r="F14" s="29"/>
    </row>
    <row r="15" spans="1:6" x14ac:dyDescent="0.25">
      <c r="A15" s="20" t="s">
        <v>13</v>
      </c>
      <c r="B15" s="5">
        <v>0.53245503385193305</v>
      </c>
      <c r="C15" s="5">
        <v>61.965812133054399</v>
      </c>
      <c r="D15" s="6">
        <f>AVERAGE(B15:B16)</f>
        <v>0.51556089280506501</v>
      </c>
      <c r="E15" s="6">
        <f>AVERAGE(C15:C16)</f>
        <v>64.191155230819106</v>
      </c>
      <c r="F15" s="25">
        <f>D15/E15</f>
        <v>8.031650013949846E-3</v>
      </c>
    </row>
    <row r="16" spans="1:6" x14ac:dyDescent="0.25">
      <c r="A16" s="21"/>
      <c r="B16" s="8">
        <v>0.49866675175819702</v>
      </c>
      <c r="C16" s="8">
        <v>66.416498328583799</v>
      </c>
      <c r="D16" s="9"/>
      <c r="E16" s="9"/>
      <c r="F16" s="26"/>
    </row>
    <row r="17" spans="1:6" x14ac:dyDescent="0.25">
      <c r="A17" s="21" t="s">
        <v>14</v>
      </c>
      <c r="B17" s="8">
        <v>0.18431787328986801</v>
      </c>
      <c r="C17" s="8">
        <v>53.891100886251103</v>
      </c>
      <c r="D17" s="9">
        <f>AVERAGE(B17:B18)</f>
        <v>0.192763363686242</v>
      </c>
      <c r="E17" s="9">
        <f>AVERAGE(C17:C18)</f>
        <v>58.312521374433352</v>
      </c>
      <c r="F17" s="26">
        <f>D17/E17</f>
        <v>3.3056941998525469E-3</v>
      </c>
    </row>
    <row r="18" spans="1:6" x14ac:dyDescent="0.25">
      <c r="A18" s="24"/>
      <c r="B18" s="17">
        <v>0.20120885408261599</v>
      </c>
      <c r="C18" s="17">
        <v>62.733941862615602</v>
      </c>
      <c r="D18" s="18"/>
      <c r="E18" s="18"/>
      <c r="F18" s="29"/>
    </row>
    <row r="19" spans="1:6" x14ac:dyDescent="0.25">
      <c r="A19" s="20" t="s">
        <v>15</v>
      </c>
      <c r="B19" s="5">
        <v>2.5426634920274198</v>
      </c>
      <c r="C19" s="5">
        <v>58.225790242790097</v>
      </c>
      <c r="D19" s="6">
        <f>AVERAGE(B19:B20)</f>
        <v>2.5184629574374249</v>
      </c>
      <c r="E19" s="6">
        <f>AVERAGE(C19:C20)</f>
        <v>65.10788623170555</v>
      </c>
      <c r="F19" s="25">
        <f>D19/E19</f>
        <v>3.8681381061500514E-2</v>
      </c>
    </row>
    <row r="20" spans="1:6" x14ac:dyDescent="0.25">
      <c r="A20" s="21"/>
      <c r="B20" s="8">
        <v>2.4942624228474299</v>
      </c>
      <c r="C20" s="8">
        <v>71.989982220621002</v>
      </c>
      <c r="D20" s="9"/>
      <c r="E20" s="9"/>
      <c r="F20" s="26"/>
    </row>
    <row r="21" spans="1:6" x14ac:dyDescent="0.25">
      <c r="A21" s="21" t="s">
        <v>16</v>
      </c>
      <c r="B21" s="8">
        <v>1.75887414193229</v>
      </c>
      <c r="C21" s="8">
        <v>63.634565349570799</v>
      </c>
      <c r="D21" s="9">
        <f>AVERAGE(B21:B22)</f>
        <v>1.7179898363820199</v>
      </c>
      <c r="E21" s="9">
        <f>AVERAGE(C21:C22)</f>
        <v>66.680068534546805</v>
      </c>
      <c r="F21" s="26">
        <f>D21/E21</f>
        <v>2.5764668125557381E-2</v>
      </c>
    </row>
    <row r="22" spans="1:6" ht="15.6" thickBot="1" x14ac:dyDescent="0.3">
      <c r="A22" s="22"/>
      <c r="B22" s="11">
        <v>1.67710553083175</v>
      </c>
      <c r="C22" s="11">
        <v>69.725571719522804</v>
      </c>
      <c r="D22" s="12"/>
      <c r="E22" s="12"/>
      <c r="F22" s="27"/>
    </row>
    <row r="23" spans="1:6" x14ac:dyDescent="0.25">
      <c r="A23" s="23" t="s">
        <v>17</v>
      </c>
      <c r="B23" s="14">
        <v>6.6097770984739403</v>
      </c>
      <c r="C23" s="14">
        <v>72.269059380051601</v>
      </c>
      <c r="D23" s="15">
        <f>AVERAGE(B23:B24)</f>
        <v>6.4039261518220254</v>
      </c>
      <c r="E23" s="15">
        <f>AVERAGE(C23:C24)</f>
        <v>78.772572899668802</v>
      </c>
      <c r="F23" s="28">
        <f>D23/E23</f>
        <v>8.1296394367854283E-2</v>
      </c>
    </row>
    <row r="24" spans="1:6" x14ac:dyDescent="0.25">
      <c r="A24" s="21"/>
      <c r="B24" s="8">
        <v>6.1980752051701096</v>
      </c>
      <c r="C24" s="8">
        <v>85.276086419286003</v>
      </c>
      <c r="D24" s="9"/>
      <c r="E24" s="9"/>
      <c r="F24" s="26"/>
    </row>
    <row r="25" spans="1:6" x14ac:dyDescent="0.25">
      <c r="A25" s="21" t="s">
        <v>18</v>
      </c>
      <c r="B25" s="8">
        <v>4.5326020695036897</v>
      </c>
      <c r="C25" s="8">
        <v>60.204380140395998</v>
      </c>
      <c r="D25" s="9">
        <f>AVERAGE(B25:B26)</f>
        <v>4.3789975580606253</v>
      </c>
      <c r="E25" s="9">
        <f>AVERAGE(C25:C26)</f>
        <v>60.288223152051202</v>
      </c>
      <c r="F25" s="26">
        <f>D25/E25</f>
        <v>7.2634377480598172E-2</v>
      </c>
    </row>
    <row r="26" spans="1:6" x14ac:dyDescent="0.25">
      <c r="A26" s="24"/>
      <c r="B26" s="17">
        <v>4.22539304661756</v>
      </c>
      <c r="C26" s="17">
        <v>60.3720661637064</v>
      </c>
      <c r="D26" s="18"/>
      <c r="E26" s="18"/>
      <c r="F26" s="29"/>
    </row>
    <row r="27" spans="1:6" x14ac:dyDescent="0.25">
      <c r="A27" s="20" t="s">
        <v>19</v>
      </c>
      <c r="B27" s="5">
        <v>4.3047651874025403</v>
      </c>
      <c r="C27" s="5">
        <v>55.893221443795802</v>
      </c>
      <c r="D27" s="6">
        <f>AVERAGE(B27:B28)</f>
        <v>4.3496301626123106</v>
      </c>
      <c r="E27" s="6">
        <f>AVERAGE(C27:C28)</f>
        <v>59.068955711836651</v>
      </c>
      <c r="F27" s="25">
        <f>D27/E27</f>
        <v>7.3636483160996552E-2</v>
      </c>
    </row>
    <row r="28" spans="1:6" x14ac:dyDescent="0.25">
      <c r="A28" s="21"/>
      <c r="B28" s="8">
        <v>4.39449513782208</v>
      </c>
      <c r="C28" s="8">
        <v>62.244689979877499</v>
      </c>
      <c r="D28" s="9"/>
      <c r="E28" s="9"/>
      <c r="F28" s="26"/>
    </row>
    <row r="29" spans="1:6" x14ac:dyDescent="0.25">
      <c r="A29" s="21" t="s">
        <v>20</v>
      </c>
      <c r="B29" s="8">
        <v>7.1877708391419404</v>
      </c>
      <c r="C29" s="8">
        <v>54.2781928897992</v>
      </c>
      <c r="D29" s="9">
        <f>AVERAGE(B29:B30)</f>
        <v>6.948953119119655</v>
      </c>
      <c r="E29" s="9">
        <f>AVERAGE(C29:C30)</f>
        <v>59.078659040980853</v>
      </c>
      <c r="F29" s="26">
        <f>D29/E29</f>
        <v>0.11762205222531207</v>
      </c>
    </row>
    <row r="30" spans="1:6" x14ac:dyDescent="0.25">
      <c r="A30" s="24"/>
      <c r="B30" s="17">
        <v>6.7101353990973696</v>
      </c>
      <c r="C30" s="17">
        <v>63.879125192162498</v>
      </c>
      <c r="D30" s="18"/>
      <c r="E30" s="18"/>
      <c r="F30" s="29"/>
    </row>
    <row r="31" spans="1:6" x14ac:dyDescent="0.25">
      <c r="A31" s="20" t="s">
        <v>21</v>
      </c>
      <c r="B31" s="5">
        <v>1.3941214064941101</v>
      </c>
      <c r="C31" s="5">
        <v>69.360418529342496</v>
      </c>
      <c r="D31" s="6">
        <f>AVERAGE(B31:B32)</f>
        <v>1.4449723155223051</v>
      </c>
      <c r="E31" s="6">
        <f>AVERAGE(C31:C32)</f>
        <v>75.819617675009056</v>
      </c>
      <c r="F31" s="25">
        <f>D31/E31</f>
        <v>1.9058026930655218E-2</v>
      </c>
    </row>
    <row r="32" spans="1:6" x14ac:dyDescent="0.25">
      <c r="A32" s="21"/>
      <c r="B32" s="8">
        <v>1.4958232245505001</v>
      </c>
      <c r="C32" s="8">
        <v>82.278816820675601</v>
      </c>
      <c r="D32" s="9"/>
      <c r="E32" s="9"/>
      <c r="F32" s="26"/>
    </row>
    <row r="33" spans="1:6" x14ac:dyDescent="0.25">
      <c r="A33" s="21" t="s">
        <v>22</v>
      </c>
      <c r="B33" s="8">
        <v>0.75578983075442796</v>
      </c>
      <c r="C33" s="8">
        <v>67.406530115189</v>
      </c>
      <c r="D33" s="9">
        <f>AVERAGE(B33:B34)</f>
        <v>0.80249209032121294</v>
      </c>
      <c r="E33" s="9">
        <f>AVERAGE(C33:C34)</f>
        <v>67.790718749893401</v>
      </c>
      <c r="F33" s="26">
        <f>D33/E33</f>
        <v>1.1837787017451779E-2</v>
      </c>
    </row>
    <row r="34" spans="1:6" ht="15.6" thickBot="1" x14ac:dyDescent="0.3">
      <c r="A34" s="22"/>
      <c r="B34" s="11">
        <v>0.84919434988799802</v>
      </c>
      <c r="C34" s="11">
        <v>68.174907384597802</v>
      </c>
      <c r="D34" s="12"/>
      <c r="E34" s="12"/>
      <c r="F34" s="27"/>
    </row>
  </sheetData>
  <mergeCells count="3">
    <mergeCell ref="A5:A6"/>
    <mergeCell ref="F5:F6"/>
    <mergeCell ref="D6:E6"/>
  </mergeCells>
  <pageMargins left="0.5" right="0.5" top="0.5" bottom="0.5" header="0" footer="0"/>
  <pageSetup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B588-B261-46D7-B6E1-BF512220E8AD}">
  <dimension ref="A1:AA18"/>
  <sheetViews>
    <sheetView tabSelected="1" zoomScale="95" zoomScaleNormal="95" workbookViewId="0">
      <selection activeCell="W24" sqref="W24"/>
    </sheetView>
  </sheetViews>
  <sheetFormatPr defaultRowHeight="15" x14ac:dyDescent="0.25"/>
  <cols>
    <col min="1" max="1" width="9.54296875" bestFit="1" customWidth="1"/>
  </cols>
  <sheetData>
    <row r="1" spans="1:27" ht="23.4" x14ac:dyDescent="0.45">
      <c r="A1" s="36" t="s">
        <v>29</v>
      </c>
      <c r="C1" t="s">
        <v>30</v>
      </c>
    </row>
    <row r="2" spans="1:27" x14ac:dyDescent="0.25">
      <c r="C2" t="s">
        <v>31</v>
      </c>
    </row>
    <row r="3" spans="1:27" x14ac:dyDescent="0.25">
      <c r="B3" s="37" t="s">
        <v>3</v>
      </c>
      <c r="C3" s="37"/>
      <c r="D3" s="37"/>
      <c r="E3" s="37"/>
      <c r="H3" s="37" t="s">
        <v>23</v>
      </c>
      <c r="I3" s="37"/>
      <c r="J3" s="37"/>
      <c r="K3" s="37"/>
      <c r="N3" s="37" t="s">
        <v>27</v>
      </c>
      <c r="O3" s="37"/>
      <c r="P3" s="37"/>
      <c r="Q3" s="37"/>
      <c r="T3" s="37" t="s">
        <v>25</v>
      </c>
      <c r="U3" s="37"/>
      <c r="V3" s="37"/>
      <c r="W3" s="37"/>
    </row>
    <row r="4" spans="1:27" ht="15.6" x14ac:dyDescent="0.3">
      <c r="B4" s="37" t="s">
        <v>32</v>
      </c>
      <c r="C4" s="37"/>
      <c r="D4" s="37" t="s">
        <v>33</v>
      </c>
      <c r="E4" s="37"/>
      <c r="H4" s="37" t="s">
        <v>32</v>
      </c>
      <c r="I4" s="37"/>
      <c r="J4" s="37" t="s">
        <v>33</v>
      </c>
      <c r="K4" s="37"/>
      <c r="N4" s="37" t="s">
        <v>32</v>
      </c>
      <c r="O4" s="37"/>
      <c r="P4" s="37" t="s">
        <v>33</v>
      </c>
      <c r="Q4" s="37"/>
      <c r="T4" s="37" t="s">
        <v>32</v>
      </c>
      <c r="U4" s="37"/>
      <c r="V4" s="37" t="s">
        <v>33</v>
      </c>
      <c r="W4" s="37"/>
      <c r="Z4" s="44" t="s">
        <v>34</v>
      </c>
      <c r="AA4" s="45"/>
    </row>
    <row r="5" spans="1:27" ht="15.6" x14ac:dyDescent="0.3">
      <c r="A5" s="4" t="s">
        <v>35</v>
      </c>
      <c r="B5" s="39" t="s">
        <v>36</v>
      </c>
      <c r="C5" s="39" t="s">
        <v>37</v>
      </c>
      <c r="D5" s="39" t="s">
        <v>36</v>
      </c>
      <c r="E5" s="39" t="s">
        <v>37</v>
      </c>
      <c r="G5" s="4" t="s">
        <v>35</v>
      </c>
      <c r="H5" s="39" t="s">
        <v>36</v>
      </c>
      <c r="I5" s="39" t="s">
        <v>37</v>
      </c>
      <c r="J5" s="39" t="s">
        <v>36</v>
      </c>
      <c r="K5" s="39" t="s">
        <v>37</v>
      </c>
      <c r="M5" s="4" t="s">
        <v>35</v>
      </c>
      <c r="N5" s="39" t="s">
        <v>36</v>
      </c>
      <c r="O5" s="39" t="s">
        <v>37</v>
      </c>
      <c r="P5" s="39" t="s">
        <v>36</v>
      </c>
      <c r="Q5" s="39" t="s">
        <v>37</v>
      </c>
      <c r="S5" s="4" t="s">
        <v>35</v>
      </c>
      <c r="T5" s="39" t="s">
        <v>36</v>
      </c>
      <c r="U5" s="39" t="s">
        <v>37</v>
      </c>
      <c r="V5" s="39" t="s">
        <v>36</v>
      </c>
      <c r="W5" s="39" t="s">
        <v>37</v>
      </c>
      <c r="Y5" s="40" t="s">
        <v>35</v>
      </c>
      <c r="Z5" s="40" t="s">
        <v>36</v>
      </c>
      <c r="AA5" s="40" t="s">
        <v>37</v>
      </c>
    </row>
    <row r="6" spans="1:27" ht="15.6" x14ac:dyDescent="0.25">
      <c r="A6" s="41" t="s">
        <v>38</v>
      </c>
      <c r="B6" s="42">
        <v>0.5110968018577835</v>
      </c>
      <c r="C6" s="42">
        <v>0.27131512324852863</v>
      </c>
      <c r="D6" s="42">
        <v>0.52026625673384286</v>
      </c>
      <c r="E6" s="42">
        <v>0.10270222398618252</v>
      </c>
      <c r="G6" s="41" t="s">
        <v>38</v>
      </c>
      <c r="H6" s="42">
        <v>0.75772981305003118</v>
      </c>
      <c r="I6" s="42">
        <v>0.32404910502842132</v>
      </c>
      <c r="J6" s="42">
        <v>0.52445622481576015</v>
      </c>
      <c r="K6" s="42">
        <v>0.21928269345220122</v>
      </c>
      <c r="M6" s="41" t="s">
        <v>38</v>
      </c>
      <c r="N6" s="42">
        <v>0.847889</v>
      </c>
      <c r="O6" s="42">
        <v>0.33567799999999998</v>
      </c>
      <c r="P6" s="42">
        <v>0.42568</v>
      </c>
      <c r="Q6" s="42">
        <v>0.21511060000000001</v>
      </c>
      <c r="S6" s="41" t="s">
        <v>38</v>
      </c>
      <c r="T6" s="42">
        <v>0.30980999999999997</v>
      </c>
      <c r="U6" s="42">
        <v>0.1938405</v>
      </c>
      <c r="V6" s="42">
        <v>0.46833399999999997</v>
      </c>
      <c r="W6" s="42">
        <v>0.20963319999999999</v>
      </c>
      <c r="Y6" s="41" t="s">
        <v>38</v>
      </c>
      <c r="Z6" s="42">
        <v>0.21982675436798252</v>
      </c>
      <c r="AA6" s="38">
        <v>0.13565510881132367</v>
      </c>
    </row>
    <row r="7" spans="1:27" ht="15.6" x14ac:dyDescent="0.25">
      <c r="A7" s="41" t="s">
        <v>39</v>
      </c>
      <c r="B7" s="42">
        <v>11.729961193622408</v>
      </c>
      <c r="C7" s="42">
        <v>4.5115421945369363</v>
      </c>
      <c r="D7" s="42">
        <v>9.8019392835232484</v>
      </c>
      <c r="E7" s="42">
        <v>6.995845458979006</v>
      </c>
      <c r="G7" s="41" t="s">
        <v>39</v>
      </c>
      <c r="H7" s="42">
        <v>11.631640694878572</v>
      </c>
      <c r="I7" s="42">
        <v>2.9216472866461141</v>
      </c>
      <c r="J7" s="42">
        <v>5.5753868555349291</v>
      </c>
      <c r="K7" s="42">
        <v>1.4231857884016761</v>
      </c>
      <c r="M7" s="41" t="s">
        <v>39</v>
      </c>
      <c r="N7" s="42">
        <v>7.702661</v>
      </c>
      <c r="O7" s="42">
        <v>2.1234196999999999</v>
      </c>
      <c r="P7" s="42">
        <v>5.5184800000000003</v>
      </c>
      <c r="Q7" s="42">
        <v>1.2617548999999999</v>
      </c>
      <c r="S7" s="41" t="s">
        <v>39</v>
      </c>
      <c r="T7" s="42">
        <v>3.1977799999999998</v>
      </c>
      <c r="U7" s="42">
        <v>1.2226821000000001</v>
      </c>
      <c r="V7" s="42">
        <v>4.3371620000000002</v>
      </c>
      <c r="W7" s="42">
        <v>1.3596271</v>
      </c>
      <c r="Y7" s="41" t="s">
        <v>39</v>
      </c>
      <c r="Z7" s="42">
        <v>2.4567725854225064</v>
      </c>
      <c r="AA7" s="38">
        <v>1.4234766405176025</v>
      </c>
    </row>
    <row r="8" spans="1:27" ht="15.6" x14ac:dyDescent="0.25">
      <c r="A8" s="41" t="s">
        <v>40</v>
      </c>
      <c r="B8" s="42">
        <v>9.8683377156773417</v>
      </c>
      <c r="C8" s="42">
        <v>2.2123129945813456</v>
      </c>
      <c r="D8" s="42">
        <v>7.1302351307840119</v>
      </c>
      <c r="E8" s="42">
        <v>3.8184421616373823</v>
      </c>
      <c r="G8" s="41" t="s">
        <v>40</v>
      </c>
      <c r="H8" s="42">
        <v>9.4823061101468689</v>
      </c>
      <c r="I8" s="42">
        <v>0.8170274065467531</v>
      </c>
      <c r="J8" s="42">
        <v>7.1247544155394555</v>
      </c>
      <c r="K8" s="42">
        <v>3.4969640780954752</v>
      </c>
      <c r="M8" s="41" t="s">
        <v>40</v>
      </c>
      <c r="N8" s="42">
        <v>9.1716270000000009</v>
      </c>
      <c r="O8" s="42">
        <v>2.6669255000000001</v>
      </c>
      <c r="P8" s="42">
        <v>8.5775199999999998</v>
      </c>
      <c r="Q8" s="42">
        <v>3.8345338999999998</v>
      </c>
      <c r="S8" s="41" t="s">
        <v>40</v>
      </c>
      <c r="T8" s="42">
        <v>5.5095499999999999</v>
      </c>
      <c r="U8" s="42">
        <v>1.6827118999999999</v>
      </c>
      <c r="V8" s="42">
        <v>9.3035910000000008</v>
      </c>
      <c r="W8" s="42">
        <v>3.4900896000000001</v>
      </c>
      <c r="Y8" s="41" t="s">
        <v>40</v>
      </c>
      <c r="Z8" s="42">
        <v>13.596609669731032</v>
      </c>
      <c r="AA8" s="38">
        <v>5.8707065490353214</v>
      </c>
    </row>
    <row r="9" spans="1:27" ht="15.6" x14ac:dyDescent="0.25">
      <c r="A9" s="41" t="s">
        <v>41</v>
      </c>
      <c r="B9" s="42">
        <v>6.282050668585784</v>
      </c>
      <c r="C9" s="42">
        <v>2.6244966681179899E-2</v>
      </c>
      <c r="D9" s="42">
        <v>4.5255517446786504</v>
      </c>
      <c r="E9" s="42">
        <v>0.27020967870411261</v>
      </c>
      <c r="G9" s="41" t="s">
        <v>41</v>
      </c>
      <c r="H9" s="42">
        <v>6.4301509822694101</v>
      </c>
      <c r="I9" s="42">
        <v>0.30216508077350857</v>
      </c>
      <c r="J9" s="42">
        <v>4.3240187210718606</v>
      </c>
      <c r="K9" s="42">
        <v>0.46054021654854249</v>
      </c>
      <c r="M9" s="41" t="s">
        <v>41</v>
      </c>
      <c r="N9" s="42">
        <v>5.0259299999999998</v>
      </c>
      <c r="O9" s="42">
        <v>0.29389769999999998</v>
      </c>
      <c r="P9" s="42">
        <v>4.91655</v>
      </c>
      <c r="Q9" s="42">
        <v>0.1213306</v>
      </c>
      <c r="S9" s="41" t="s">
        <v>41</v>
      </c>
      <c r="T9" s="42">
        <v>3.0076100000000001</v>
      </c>
      <c r="U9" s="42">
        <v>0.74755280000000002</v>
      </c>
      <c r="V9" s="42">
        <v>5.4415490000000002</v>
      </c>
      <c r="W9" s="42">
        <v>0.46458490000000002</v>
      </c>
      <c r="Y9" s="41" t="s">
        <v>41</v>
      </c>
      <c r="Z9" s="42">
        <v>10.549580221923685</v>
      </c>
      <c r="AA9" s="38">
        <v>3.9512640000000002E-2</v>
      </c>
    </row>
    <row r="10" spans="1:27" ht="15.6" x14ac:dyDescent="0.25">
      <c r="A10" s="41" t="s">
        <v>42</v>
      </c>
      <c r="B10" s="42">
        <v>4.297283017158148</v>
      </c>
      <c r="C10" s="42">
        <v>1.0030496995210982</v>
      </c>
      <c r="D10" s="42">
        <v>3.9583810577435949</v>
      </c>
      <c r="E10" s="42">
        <v>1.6061266602656694</v>
      </c>
      <c r="G10" s="41" t="s">
        <v>42</v>
      </c>
      <c r="H10" s="42">
        <v>4.0613682910310338</v>
      </c>
      <c r="I10" s="42">
        <v>0.41425190530180045</v>
      </c>
      <c r="J10" s="42">
        <v>3.3397044450421833</v>
      </c>
      <c r="K10" s="42">
        <v>1.3652126666175508</v>
      </c>
      <c r="M10" s="41" t="s">
        <v>42</v>
      </c>
      <c r="N10" s="42">
        <v>2.983921</v>
      </c>
      <c r="O10" s="42">
        <v>1.1978567</v>
      </c>
      <c r="P10" s="42">
        <v>2.69476</v>
      </c>
      <c r="Q10" s="42">
        <v>1.2556069000000001</v>
      </c>
      <c r="S10" s="41" t="s">
        <v>42</v>
      </c>
      <c r="T10" s="42">
        <v>2.9718</v>
      </c>
      <c r="U10" s="42">
        <v>0.73321689999999995</v>
      </c>
      <c r="V10" s="42">
        <v>4.6557550000000001</v>
      </c>
      <c r="W10" s="42">
        <v>1.1147281</v>
      </c>
      <c r="Y10" s="41" t="s">
        <v>42</v>
      </c>
      <c r="Z10" s="42">
        <v>3.9382491017329588</v>
      </c>
      <c r="AA10" s="38">
        <v>4.5444702648749433E-2</v>
      </c>
    </row>
    <row r="11" spans="1:27" ht="15.6" x14ac:dyDescent="0.25">
      <c r="A11" s="41" t="s">
        <v>38</v>
      </c>
      <c r="B11" s="42">
        <v>0.5110968018577835</v>
      </c>
      <c r="C11" s="42">
        <v>0.27131512324852863</v>
      </c>
      <c r="D11" s="42">
        <v>0.52026625673384286</v>
      </c>
      <c r="E11" s="42">
        <v>0.10270222398618252</v>
      </c>
      <c r="G11" s="41" t="s">
        <v>38</v>
      </c>
      <c r="H11" s="42">
        <v>0.75772981305003118</v>
      </c>
      <c r="I11" s="42">
        <v>0.32404910502842132</v>
      </c>
      <c r="J11" s="42">
        <v>0.52445622481576015</v>
      </c>
      <c r="K11" s="42">
        <v>0.21928269345220122</v>
      </c>
      <c r="M11" s="41" t="s">
        <v>38</v>
      </c>
      <c r="N11" s="42">
        <v>0.847889</v>
      </c>
      <c r="O11" s="42">
        <v>0.33567799999999998</v>
      </c>
      <c r="P11" s="42">
        <v>0.42568</v>
      </c>
      <c r="Q11" s="42">
        <v>0.21511060000000001</v>
      </c>
      <c r="S11" s="41" t="s">
        <v>38</v>
      </c>
      <c r="T11" s="42">
        <v>0.30980999999999997</v>
      </c>
      <c r="U11" s="42">
        <v>0.1938405</v>
      </c>
      <c r="V11" s="42">
        <v>0.46833399999999997</v>
      </c>
      <c r="W11" s="42">
        <v>0.20963319999999999</v>
      </c>
      <c r="Y11" s="41" t="s">
        <v>38</v>
      </c>
      <c r="Z11" s="42">
        <v>0.21982675436798252</v>
      </c>
      <c r="AA11" s="38">
        <v>0.13565510881132367</v>
      </c>
    </row>
    <row r="12" spans="1:27" ht="15.6" x14ac:dyDescent="0.25">
      <c r="A12" s="41" t="s">
        <v>43</v>
      </c>
      <c r="B12" s="42">
        <v>0.75013033811415208</v>
      </c>
      <c r="C12" s="42">
        <v>0.30292971151269693</v>
      </c>
      <c r="D12" s="42">
        <v>0.63430466075652658</v>
      </c>
      <c r="E12" s="42">
        <v>0.40434872613955508</v>
      </c>
      <c r="G12" s="41" t="s">
        <v>43</v>
      </c>
      <c r="H12" s="42">
        <v>0.82062141658987064</v>
      </c>
      <c r="I12" s="42">
        <v>0.4792253323141758</v>
      </c>
      <c r="J12" s="42">
        <v>0.45665835421040812</v>
      </c>
      <c r="K12" s="42">
        <v>0.28314107140508588</v>
      </c>
      <c r="M12" s="41" t="s">
        <v>43</v>
      </c>
      <c r="N12" s="42">
        <v>1.070994</v>
      </c>
      <c r="O12" s="42">
        <v>0.31336849999999999</v>
      </c>
      <c r="P12" s="42">
        <v>0.4032</v>
      </c>
      <c r="Q12" s="42">
        <v>0.29051690000000002</v>
      </c>
      <c r="S12" s="41" t="s">
        <v>43</v>
      </c>
      <c r="T12" s="42">
        <v>0.30103000000000002</v>
      </c>
      <c r="U12" s="42">
        <v>0.24471789999999999</v>
      </c>
      <c r="V12" s="42">
        <v>0.39654099999999998</v>
      </c>
      <c r="W12" s="42">
        <v>0.27770709999999998</v>
      </c>
      <c r="Y12" s="41" t="s">
        <v>43</v>
      </c>
      <c r="Z12" s="42">
        <v>0.2994601601432052</v>
      </c>
      <c r="AA12" s="38">
        <v>0.20876837586796229</v>
      </c>
    </row>
    <row r="13" spans="1:27" ht="15.6" x14ac:dyDescent="0.25">
      <c r="A13" s="41" t="s">
        <v>44</v>
      </c>
      <c r="B13" s="42">
        <v>5.1319921579987096</v>
      </c>
      <c r="C13" s="42">
        <v>1.8732251936951363</v>
      </c>
      <c r="D13" s="42">
        <v>2.020630385611879</v>
      </c>
      <c r="E13" s="42">
        <v>0.12976491583855551</v>
      </c>
      <c r="G13" s="41" t="s">
        <v>44</v>
      </c>
      <c r="H13" s="42">
        <v>4.1495186700408144</v>
      </c>
      <c r="I13" s="42">
        <v>1.8145158377815067</v>
      </c>
      <c r="J13" s="42">
        <v>1.3210986350931093</v>
      </c>
      <c r="K13" s="42">
        <v>6.9096916972251524E-2</v>
      </c>
      <c r="M13" s="41" t="s">
        <v>44</v>
      </c>
      <c r="N13" s="42">
        <v>3.039174</v>
      </c>
      <c r="O13" s="42">
        <v>1.1250148</v>
      </c>
      <c r="P13" s="42">
        <v>0.64712000000000003</v>
      </c>
      <c r="Q13" s="42">
        <v>0.14646190000000001</v>
      </c>
      <c r="S13" s="41" t="s">
        <v>44</v>
      </c>
      <c r="T13" s="42">
        <v>0.89168999999999998</v>
      </c>
      <c r="U13" s="42">
        <v>0.16590070000000001</v>
      </c>
      <c r="V13" s="42">
        <v>0.88563899999999995</v>
      </c>
      <c r="W13" s="42">
        <v>2.3586900000000001E-2</v>
      </c>
      <c r="Y13" s="41" t="s">
        <v>44</v>
      </c>
      <c r="Z13" s="42">
        <v>0.49736152249388743</v>
      </c>
      <c r="AA13" s="38">
        <v>0.22628839230325756</v>
      </c>
    </row>
    <row r="14" spans="1:27" ht="15.6" x14ac:dyDescent="0.25">
      <c r="A14" s="41" t="s">
        <v>45</v>
      </c>
      <c r="B14" s="42">
        <v>7.4719346769418049</v>
      </c>
      <c r="C14" s="42">
        <v>0.17842627489838275</v>
      </c>
      <c r="D14" s="42">
        <v>3.6474712428405174</v>
      </c>
      <c r="E14" s="42">
        <v>0.68647295439754086</v>
      </c>
      <c r="G14" s="41" t="s">
        <v>45</v>
      </c>
      <c r="H14" s="42">
        <v>6.3926720752294175</v>
      </c>
      <c r="I14" s="42">
        <v>0.54254867209176427</v>
      </c>
      <c r="J14" s="42">
        <v>2.8794854684189302</v>
      </c>
      <c r="K14" s="42">
        <v>0.59947178083566122</v>
      </c>
      <c r="M14" s="41" t="s">
        <v>45</v>
      </c>
      <c r="N14" s="42">
        <v>6.0529679999999999</v>
      </c>
      <c r="O14" s="42">
        <v>1.6331E-3</v>
      </c>
      <c r="P14" s="42">
        <v>2.5608200000000001</v>
      </c>
      <c r="Q14" s="42">
        <v>0.72145490000000001</v>
      </c>
      <c r="S14" s="41" t="s">
        <v>45</v>
      </c>
      <c r="T14" s="42">
        <v>1.8210299999999999</v>
      </c>
      <c r="U14" s="42">
        <v>0.74322569999999999</v>
      </c>
      <c r="V14" s="42">
        <v>2.363184</v>
      </c>
      <c r="W14" s="42">
        <v>0.96609219999999996</v>
      </c>
      <c r="Y14" s="41" t="s">
        <v>45</v>
      </c>
      <c r="Z14" s="42">
        <v>0.39308102590661209</v>
      </c>
      <c r="AA14" s="38">
        <v>0.18237675542708362</v>
      </c>
    </row>
    <row r="15" spans="1:27" ht="15.6" x14ac:dyDescent="0.25">
      <c r="A15" s="41" t="s">
        <v>46</v>
      </c>
      <c r="B15" s="42">
        <v>8.5852096948698353</v>
      </c>
      <c r="C15" s="42">
        <v>5.3504034627115091</v>
      </c>
      <c r="D15" s="42">
        <v>5.454057698004064</v>
      </c>
      <c r="E15" s="42">
        <v>3.6943584841715045</v>
      </c>
      <c r="G15" s="41" t="s">
        <v>46</v>
      </c>
      <c r="H15" s="42">
        <v>7.5069696720187746</v>
      </c>
      <c r="I15" s="42">
        <v>5.7280240593487903</v>
      </c>
      <c r="J15" s="42">
        <v>4.9894572590613642</v>
      </c>
      <c r="K15" s="42">
        <v>3.7918247070032507</v>
      </c>
      <c r="M15" s="41" t="s">
        <v>46</v>
      </c>
      <c r="N15" s="42">
        <v>7.4919469999999997</v>
      </c>
      <c r="O15" s="42">
        <v>4.0144571999999998</v>
      </c>
      <c r="P15" s="42">
        <v>5.6662499999999998</v>
      </c>
      <c r="Q15" s="42">
        <v>4.2444677000000004</v>
      </c>
      <c r="S15" s="41" t="s">
        <v>46</v>
      </c>
      <c r="T15" s="42">
        <v>3.3960300000000001</v>
      </c>
      <c r="U15" s="42">
        <v>2.9424098000000001</v>
      </c>
      <c r="V15" s="42">
        <v>5.5558690000000004</v>
      </c>
      <c r="W15" s="42">
        <v>4.2069147999999998</v>
      </c>
      <c r="Y15" s="41" t="s">
        <v>46</v>
      </c>
      <c r="Z15" s="42">
        <v>1.9292995517523859</v>
      </c>
      <c r="AA15" s="38">
        <v>2.1191708366447908</v>
      </c>
    </row>
    <row r="18" spans="19:19" x14ac:dyDescent="0.25">
      <c r="S18" s="43"/>
    </row>
  </sheetData>
  <mergeCells count="13">
    <mergeCell ref="T4:U4"/>
    <mergeCell ref="V4:W4"/>
    <mergeCell ref="Z4:AA4"/>
    <mergeCell ref="B3:E3"/>
    <mergeCell ref="H3:K3"/>
    <mergeCell ref="N3:Q3"/>
    <mergeCell ref="T3:W3"/>
    <mergeCell ref="B4:C4"/>
    <mergeCell ref="D4:E4"/>
    <mergeCell ref="H4:I4"/>
    <mergeCell ref="J4:K4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HSP82 RT-qPCR</vt:lpstr>
      <vt:lpstr>HSP104 RT-qPCR</vt:lpstr>
      <vt:lpstr>SSA4 RT-qPCR</vt:lpstr>
      <vt:lpstr>TMA10 RT-qPCR</vt:lpstr>
      <vt:lpstr>Pol II ChIP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2024-09-11T03:58:36Z</dcterms:created>
  <dcterms:modified xsi:type="dcterms:W3CDTF">2024-09-16T23:59:10Z</dcterms:modified>
</cp:coreProperties>
</file>