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i_S\Dropbox\Gross Lab\+Manuscripts\EtOH Stress Paper\ES ms VOR\Source Data Files\"/>
    </mc:Choice>
  </mc:AlternateContent>
  <xr:revisionPtr revIDLastSave="0" documentId="13_ncr:1_{60FACC8C-1218-41F8-9A4B-4A96B5CF0CF4}" xr6:coauthVersionLast="47" xr6:coauthVersionMax="47" xr10:uidLastSave="{00000000-0000-0000-0000-000000000000}"/>
  <bookViews>
    <workbookView xWindow="28680" yWindow="-120" windowWidth="24240" windowHeight="13140" activeTab="1" xr2:uid="{BD50B03F-A421-4D83-9574-EA6DF2A1346E}"/>
  </bookViews>
  <sheets>
    <sheet name="HSP104 mRNA" sheetId="2" r:id="rId1"/>
    <sheet name="Fig5-FigSupp2" sheetId="1" r:id="rId2"/>
  </sheets>
  <calcPr calcId="191029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2" l="1"/>
  <c r="E25" i="2"/>
  <c r="F25" i="2"/>
  <c r="D23" i="2"/>
  <c r="E23" i="2"/>
  <c r="F23" i="2"/>
  <c r="D21" i="2"/>
  <c r="E21" i="2"/>
  <c r="F21" i="2"/>
  <c r="D19" i="2"/>
  <c r="E19" i="2"/>
  <c r="F19" i="2"/>
  <c r="D17" i="2"/>
  <c r="E17" i="2"/>
  <c r="F17" i="2"/>
  <c r="D15" i="2"/>
  <c r="E15" i="2"/>
  <c r="F15" i="2"/>
  <c r="D13" i="2"/>
  <c r="E13" i="2"/>
  <c r="F13" i="2"/>
  <c r="D11" i="2"/>
  <c r="E11" i="2"/>
  <c r="F11" i="2"/>
  <c r="D9" i="2"/>
  <c r="E9" i="2"/>
  <c r="F9" i="2"/>
  <c r="D7" i="2"/>
  <c r="E7" i="2"/>
  <c r="F7" i="2"/>
</calcChain>
</file>

<file path=xl/sharedStrings.xml><?xml version="1.0" encoding="utf-8"?>
<sst xmlns="http://schemas.openxmlformats.org/spreadsheetml/2006/main" count="182" uniqueCount="38">
  <si>
    <t>Replicate 2</t>
  </si>
  <si>
    <t>Replicate 1</t>
  </si>
  <si>
    <t>20 min ES</t>
  </si>
  <si>
    <t>10 min ES</t>
  </si>
  <si>
    <t>2.5 min HS</t>
  </si>
  <si>
    <t>0 min</t>
  </si>
  <si>
    <t>Normalized frequency of interaction</t>
  </si>
  <si>
    <t>Biol. Rep.</t>
  </si>
  <si>
    <t>Treatment</t>
  </si>
  <si>
    <t xml:space="preserve"> HSP12 F-47 / HSP12 F+279</t>
  </si>
  <si>
    <t>MDJ1 F+605 / MDJ1 F+1729</t>
  </si>
  <si>
    <t>HSP82 +740 / HSP82 +2189</t>
  </si>
  <si>
    <t>HSP82 +740 / HSP82 +1446</t>
  </si>
  <si>
    <t>SSA4 +198 / SSA4 +2255</t>
  </si>
  <si>
    <t>SSA4 +198 / SSA4 +1079</t>
  </si>
  <si>
    <t>HSP104 F+782 / HSP104 F+2756</t>
  </si>
  <si>
    <t>HSP104 F+782 / HSP104 F+1922</t>
  </si>
  <si>
    <t>HSP104 F+782 / HSP104 F+1550</t>
  </si>
  <si>
    <t>HSP104 F+782 / HSP104 F-63</t>
  </si>
  <si>
    <t xml:space="preserve">RT-qPCR HS vs ES </t>
  </si>
  <si>
    <t>Strain: W303-1B</t>
  </si>
  <si>
    <t>N=2, qPCR=4</t>
  </si>
  <si>
    <t>Sample</t>
  </si>
  <si>
    <t>HSP104</t>
  </si>
  <si>
    <t>SCR1</t>
  </si>
  <si>
    <t>HSP104/SCR1</t>
  </si>
  <si>
    <t>ng</t>
  </si>
  <si>
    <t>average biol rep</t>
  </si>
  <si>
    <t>NS A</t>
  </si>
  <si>
    <t>NS B</t>
  </si>
  <si>
    <t>10 MIN ES A</t>
  </si>
  <si>
    <t>10 MIN ES B</t>
  </si>
  <si>
    <t>20 MIN ES A</t>
  </si>
  <si>
    <t>20 MIN ES B</t>
  </si>
  <si>
    <t>10 MIN HS A</t>
  </si>
  <si>
    <t>10 MIN HS B</t>
  </si>
  <si>
    <t>20 MIN HS A</t>
  </si>
  <si>
    <t>20 MIN HS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</si>
</sst>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.000;\-###0.000"/>
    <numFmt numFmtId="165" formatCode="0.000"/>
  </numFmts>
  <fonts count="6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name val="Microsoft Sans Serif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0" borderId="1" xfId="1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3" fillId="0" borderId="0" xfId="0" applyFont="1"/>
    <xf numFmtId="0" fontId="4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0" fillId="0" borderId="9" xfId="0" applyBorder="1"/>
    <xf numFmtId="164" fontId="5" fillId="0" borderId="10" xfId="0" applyNumberFormat="1" applyFont="1" applyBorder="1" applyAlignment="1">
      <alignment vertical="center"/>
    </xf>
    <xf numFmtId="164" fontId="0" fillId="0" borderId="10" xfId="0" applyNumberFormat="1" applyBorder="1"/>
    <xf numFmtId="165" fontId="0" fillId="0" borderId="11" xfId="0" applyNumberFormat="1" applyBorder="1"/>
    <xf numFmtId="0" fontId="0" fillId="0" borderId="12" xfId="0" applyBorder="1"/>
    <xf numFmtId="164" fontId="5" fillId="0" borderId="0" xfId="0" applyNumberFormat="1" applyFont="1" applyAlignment="1">
      <alignment vertical="center"/>
    </xf>
    <xf numFmtId="164" fontId="0" fillId="0" borderId="0" xfId="0" applyNumberFormat="1"/>
    <xf numFmtId="165" fontId="0" fillId="0" borderId="13" xfId="0" applyNumberFormat="1" applyBorder="1"/>
    <xf numFmtId="0" fontId="0" fillId="0" borderId="14" xfId="0" applyBorder="1"/>
    <xf numFmtId="164" fontId="5" fillId="0" borderId="15" xfId="0" applyNumberFormat="1" applyFont="1" applyBorder="1" applyAlignment="1">
      <alignment vertical="center"/>
    </xf>
    <xf numFmtId="164" fontId="0" fillId="0" borderId="15" xfId="0" applyNumberFormat="1" applyBorder="1"/>
    <xf numFmtId="165" fontId="0" fillId="0" borderId="16" xfId="0" applyNumberFormat="1" applyBorder="1"/>
    <xf numFmtId="0" fontId="0" fillId="0" borderId="17" xfId="0" applyBorder="1"/>
    <xf numFmtId="164" fontId="5" fillId="0" borderId="18" xfId="0" applyNumberFormat="1" applyFont="1" applyBorder="1" applyAlignment="1">
      <alignment vertical="center"/>
    </xf>
    <xf numFmtId="164" fontId="0" fillId="0" borderId="18" xfId="0" applyNumberFormat="1" applyBorder="1"/>
    <xf numFmtId="165" fontId="0" fillId="0" borderId="19" xfId="0" applyNumberFormat="1" applyBorder="1"/>
    <xf numFmtId="0" fontId="0" fillId="0" borderId="20" xfId="0" applyBorder="1"/>
    <xf numFmtId="164" fontId="5" fillId="0" borderId="21" xfId="0" applyNumberFormat="1" applyFont="1" applyBorder="1" applyAlignment="1">
      <alignment vertical="center"/>
    </xf>
    <xf numFmtId="164" fontId="0" fillId="0" borderId="21" xfId="0" applyNumberFormat="1" applyBorder="1"/>
    <xf numFmtId="165" fontId="0" fillId="0" borderId="22" xfId="0" applyNumberFormat="1" applyBorder="1"/>
  </cellXfs>
  <cellStyles count="2">
    <cellStyle name="Normal" xfId="0" builtinId="0"/>
    <cellStyle name="Normal 2 2" xfId="1" xr:uid="{84B3EA92-B5F2-46C2-9803-18C21DF7CB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A66AB-39B3-4934-A9E9-93E53B415380}">
  <sheetPr>
    <pageSetUpPr fitToPage="1"/>
  </sheetPr>
  <dimension ref="A1:F26"/>
  <sheetViews>
    <sheetView zoomScaleNormal="100" workbookViewId="0">
      <selection activeCell="I12" sqref="I12"/>
    </sheetView>
  </sheetViews>
  <sheetFormatPr defaultRowHeight="15" x14ac:dyDescent="0.25"/>
  <cols>
    <col min="1" max="1" width="12.453125" customWidth="1"/>
    <col min="6" max="6" width="12.36328125" customWidth="1"/>
  </cols>
  <sheetData>
    <row r="1" spans="1:6" ht="25.8" x14ac:dyDescent="0.5">
      <c r="A1" s="6" t="s">
        <v>19</v>
      </c>
    </row>
    <row r="2" spans="1:6" ht="18" x14ac:dyDescent="0.35">
      <c r="A2" s="7" t="s">
        <v>20</v>
      </c>
    </row>
    <row r="3" spans="1:6" ht="18" x14ac:dyDescent="0.35">
      <c r="A3" s="7" t="s">
        <v>21</v>
      </c>
    </row>
    <row r="4" spans="1:6" ht="15.6" thickBot="1" x14ac:dyDescent="0.3"/>
    <row r="5" spans="1:6" ht="15.6" x14ac:dyDescent="0.3">
      <c r="A5" s="8" t="s">
        <v>22</v>
      </c>
      <c r="B5" s="9" t="s">
        <v>23</v>
      </c>
      <c r="C5" s="9" t="s">
        <v>24</v>
      </c>
      <c r="D5" s="9" t="s">
        <v>23</v>
      </c>
      <c r="E5" s="9" t="s">
        <v>24</v>
      </c>
      <c r="F5" s="10" t="s">
        <v>25</v>
      </c>
    </row>
    <row r="6" spans="1:6" ht="15.6" x14ac:dyDescent="0.3">
      <c r="A6" s="11"/>
      <c r="B6" s="12" t="s">
        <v>26</v>
      </c>
      <c r="C6" s="12" t="s">
        <v>26</v>
      </c>
      <c r="D6" s="13" t="s">
        <v>27</v>
      </c>
      <c r="E6" s="14"/>
      <c r="F6" s="15"/>
    </row>
    <row r="7" spans="1:6" x14ac:dyDescent="0.25">
      <c r="A7" s="16" t="s">
        <v>28</v>
      </c>
      <c r="B7" s="17">
        <v>0.118278192754684</v>
      </c>
      <c r="C7" s="17">
        <v>37.723573965094999</v>
      </c>
      <c r="D7" s="18">
        <f>AVERAGE(B7:B8)</f>
        <v>0.12354260391407151</v>
      </c>
      <c r="E7" s="18">
        <f>AVERAGE(C7:C8)</f>
        <v>41.778860219590996</v>
      </c>
      <c r="F7" s="19">
        <f>D7/E7</f>
        <v>2.9570601798308456E-3</v>
      </c>
    </row>
    <row r="8" spans="1:6" x14ac:dyDescent="0.25">
      <c r="A8" s="20"/>
      <c r="B8" s="21">
        <v>0.12880701507345901</v>
      </c>
      <c r="C8" s="21">
        <v>45.834146474086999</v>
      </c>
      <c r="D8" s="22"/>
      <c r="E8" s="22"/>
      <c r="F8" s="23"/>
    </row>
    <row r="9" spans="1:6" x14ac:dyDescent="0.25">
      <c r="A9" s="20" t="s">
        <v>29</v>
      </c>
      <c r="B9" s="21">
        <v>0.20251891416638801</v>
      </c>
      <c r="C9" s="21">
        <v>50.066816341721697</v>
      </c>
      <c r="D9" s="22">
        <f>AVERAGE(B9:B10)</f>
        <v>0.2056569272525115</v>
      </c>
      <c r="E9" s="22">
        <f>AVERAGE(C9:C10)</f>
        <v>51.018620529454552</v>
      </c>
      <c r="F9" s="23">
        <f>D9/E9</f>
        <v>4.0310170114023309E-3</v>
      </c>
    </row>
    <row r="10" spans="1:6" ht="15.6" thickBot="1" x14ac:dyDescent="0.3">
      <c r="A10" s="24"/>
      <c r="B10" s="25">
        <v>0.20879494033863499</v>
      </c>
      <c r="C10" s="25">
        <v>51.970424717187399</v>
      </c>
      <c r="D10" s="26"/>
      <c r="E10" s="26"/>
      <c r="F10" s="27"/>
    </row>
    <row r="11" spans="1:6" x14ac:dyDescent="0.25">
      <c r="A11" s="28" t="s">
        <v>30</v>
      </c>
      <c r="B11" s="29">
        <v>1.5497925565255899</v>
      </c>
      <c r="C11" s="29">
        <v>58.962966245864997</v>
      </c>
      <c r="D11" s="30">
        <f>AVERAGE(B11:B12)</f>
        <v>1.5792084995629949</v>
      </c>
      <c r="E11" s="30">
        <f>AVERAGE(C11:C12)</f>
        <v>61.982404230552305</v>
      </c>
      <c r="F11" s="31">
        <f>D11/E11</f>
        <v>2.5478335652952506E-2</v>
      </c>
    </row>
    <row r="12" spans="1:6" x14ac:dyDescent="0.25">
      <c r="A12" s="20"/>
      <c r="B12" s="21">
        <v>1.6086244426003999</v>
      </c>
      <c r="C12" s="21">
        <v>65.001842215239606</v>
      </c>
      <c r="D12" s="22"/>
      <c r="E12" s="22"/>
      <c r="F12" s="23"/>
    </row>
    <row r="13" spans="1:6" x14ac:dyDescent="0.25">
      <c r="A13" s="20" t="s">
        <v>31</v>
      </c>
      <c r="B13" s="21">
        <v>0.72776987294772799</v>
      </c>
      <c r="C13" s="21">
        <v>51.201293176737003</v>
      </c>
      <c r="D13" s="22">
        <f>AVERAGE(B13:B14)</f>
        <v>0.70997434319195052</v>
      </c>
      <c r="E13" s="22">
        <f>AVERAGE(C13:C14)</f>
        <v>51.4818390855987</v>
      </c>
      <c r="F13" s="23">
        <f>D13/E13</f>
        <v>1.3790772742432109E-2</v>
      </c>
    </row>
    <row r="14" spans="1:6" x14ac:dyDescent="0.25">
      <c r="A14" s="32"/>
      <c r="B14" s="33">
        <v>0.69217881343617305</v>
      </c>
      <c r="C14" s="33">
        <v>51.762384994460398</v>
      </c>
      <c r="D14" s="34"/>
      <c r="E14" s="34"/>
      <c r="F14" s="35"/>
    </row>
    <row r="15" spans="1:6" x14ac:dyDescent="0.25">
      <c r="A15" s="16" t="s">
        <v>32</v>
      </c>
      <c r="B15" s="17">
        <v>3.2765916208990702</v>
      </c>
      <c r="C15" s="17">
        <v>61.965812133054399</v>
      </c>
      <c r="D15" s="18">
        <f>AVERAGE(B15:B16)</f>
        <v>3.1966350181472354</v>
      </c>
      <c r="E15" s="18">
        <f>AVERAGE(C15:C16)</f>
        <v>64.191155230819106</v>
      </c>
      <c r="F15" s="19">
        <f>D15/E15</f>
        <v>4.9798683426910573E-2</v>
      </c>
    </row>
    <row r="16" spans="1:6" x14ac:dyDescent="0.25">
      <c r="A16" s="20"/>
      <c r="B16" s="21">
        <v>3.1166784153954001</v>
      </c>
      <c r="C16" s="21">
        <v>66.416498328583799</v>
      </c>
      <c r="D16" s="22"/>
      <c r="E16" s="22"/>
      <c r="F16" s="23"/>
    </row>
    <row r="17" spans="1:6" x14ac:dyDescent="0.25">
      <c r="A17" s="20" t="s">
        <v>33</v>
      </c>
      <c r="B17" s="21">
        <v>1.7222108615482401</v>
      </c>
      <c r="C17" s="21">
        <v>53.891100886251103</v>
      </c>
      <c r="D17" s="22">
        <f>AVERAGE(B17:B18)</f>
        <v>1.689617638415805</v>
      </c>
      <c r="E17" s="22">
        <f>AVERAGE(C17:C18)</f>
        <v>58.312521374433352</v>
      </c>
      <c r="F17" s="23">
        <f>D17/E17</f>
        <v>2.8975211474162117E-2</v>
      </c>
    </row>
    <row r="18" spans="1:6" ht="15.6" thickBot="1" x14ac:dyDescent="0.3">
      <c r="A18" s="32"/>
      <c r="B18" s="33">
        <v>1.65702441528337</v>
      </c>
      <c r="C18" s="33">
        <v>62.733941862615602</v>
      </c>
      <c r="D18" s="34"/>
      <c r="E18" s="34"/>
      <c r="F18" s="35"/>
    </row>
    <row r="19" spans="1:6" x14ac:dyDescent="0.25">
      <c r="A19" s="28" t="s">
        <v>34</v>
      </c>
      <c r="B19" s="29">
        <v>7.9382981676306903</v>
      </c>
      <c r="C19" s="29">
        <v>72.269059380051601</v>
      </c>
      <c r="D19" s="30">
        <f>AVERAGE(B19:B20)</f>
        <v>7.6919103706064602</v>
      </c>
      <c r="E19" s="30">
        <f>AVERAGE(C19:C20)</f>
        <v>78.772572899668802</v>
      </c>
      <c r="F19" s="31">
        <f>D19/E19</f>
        <v>9.7647062771499246E-2</v>
      </c>
    </row>
    <row r="20" spans="1:6" x14ac:dyDescent="0.25">
      <c r="A20" s="20"/>
      <c r="B20" s="21">
        <v>7.4455225735822301</v>
      </c>
      <c r="C20" s="21">
        <v>85.276086419286003</v>
      </c>
      <c r="D20" s="22"/>
      <c r="E20" s="22"/>
      <c r="F20" s="23"/>
    </row>
    <row r="21" spans="1:6" x14ac:dyDescent="0.25">
      <c r="A21" s="20" t="s">
        <v>35</v>
      </c>
      <c r="B21" s="21">
        <v>7.08050820707426</v>
      </c>
      <c r="C21" s="21">
        <v>60.204380140395998</v>
      </c>
      <c r="D21" s="22">
        <f>AVERAGE(B21:B22)</f>
        <v>6.3964679585246653</v>
      </c>
      <c r="E21" s="22">
        <f>AVERAGE(C21:C22)</f>
        <v>60.288223152051202</v>
      </c>
      <c r="F21" s="23">
        <f>D21/E21</f>
        <v>0.10609813366687415</v>
      </c>
    </row>
    <row r="22" spans="1:6" x14ac:dyDescent="0.25">
      <c r="A22" s="32"/>
      <c r="B22" s="33">
        <v>5.7124277099750698</v>
      </c>
      <c r="C22" s="33">
        <v>60.3720661637064</v>
      </c>
      <c r="D22" s="34"/>
      <c r="E22" s="34"/>
      <c r="F22" s="35"/>
    </row>
    <row r="23" spans="1:6" x14ac:dyDescent="0.25">
      <c r="A23" s="16" t="s">
        <v>36</v>
      </c>
      <c r="B23" s="17">
        <v>10.090984742792401</v>
      </c>
      <c r="C23" s="17">
        <v>55.893221443795802</v>
      </c>
      <c r="D23" s="18">
        <f>AVERAGE(B23:B24)</f>
        <v>9.8125328501004816</v>
      </c>
      <c r="E23" s="18">
        <f>AVERAGE(C23:C24)</f>
        <v>59.068955711836651</v>
      </c>
      <c r="F23" s="19">
        <f>D23/E23</f>
        <v>0.16611996490965858</v>
      </c>
    </row>
    <row r="24" spans="1:6" x14ac:dyDescent="0.25">
      <c r="A24" s="20"/>
      <c r="B24" s="21">
        <v>9.5340809574085608</v>
      </c>
      <c r="C24" s="21">
        <v>62.244689979877499</v>
      </c>
      <c r="D24" s="22"/>
      <c r="E24" s="22"/>
      <c r="F24" s="23"/>
    </row>
    <row r="25" spans="1:6" x14ac:dyDescent="0.25">
      <c r="A25" s="20" t="s">
        <v>37</v>
      </c>
      <c r="B25" s="21">
        <v>14.0506234117658</v>
      </c>
      <c r="C25" s="21">
        <v>54.2781928897992</v>
      </c>
      <c r="D25" s="22">
        <f>AVERAGE(B25:B26)</f>
        <v>14.738407833471001</v>
      </c>
      <c r="E25" s="22">
        <f>AVERAGE(C25:C26)</f>
        <v>59.078659040980853</v>
      </c>
      <c r="F25" s="23">
        <f>D25/E25</f>
        <v>0.24947092694245937</v>
      </c>
    </row>
    <row r="26" spans="1:6" x14ac:dyDescent="0.25">
      <c r="A26" s="32"/>
      <c r="B26" s="33">
        <v>15.426192255176201</v>
      </c>
      <c r="C26" s="33">
        <v>63.879125192162498</v>
      </c>
      <c r="D26" s="34"/>
      <c r="E26" s="34"/>
      <c r="F26" s="35"/>
    </row>
  </sheetData>
  <mergeCells count="3">
    <mergeCell ref="A5:A6"/>
    <mergeCell ref="F5:F6"/>
    <mergeCell ref="D6:E6"/>
  </mergeCells>
  <pageMargins left="0.5" right="0.5" top="0.5" bottom="0.5" header="0" footer="0"/>
  <pageSetup scale="6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C098D-A63B-4F09-96A9-1B64447E0D6C}">
  <dimension ref="A1:O45"/>
  <sheetViews>
    <sheetView tabSelected="1" workbookViewId="0">
      <selection activeCell="J26" sqref="J26"/>
    </sheetView>
  </sheetViews>
  <sheetFormatPr defaultRowHeight="15" x14ac:dyDescent="0.25"/>
  <cols>
    <col min="1" max="1" width="10.08984375" customWidth="1"/>
    <col min="2" max="2" width="11.26953125" customWidth="1"/>
    <col min="3" max="3" width="13.1796875" customWidth="1"/>
    <col min="6" max="6" width="11.08984375" customWidth="1"/>
    <col min="7" max="7" width="15" bestFit="1" customWidth="1"/>
    <col min="10" max="10" width="11.1796875" customWidth="1"/>
    <col min="11" max="11" width="15" bestFit="1" customWidth="1"/>
    <col min="14" max="14" width="10.6328125" customWidth="1"/>
    <col min="15" max="15" width="15" bestFit="1" customWidth="1"/>
  </cols>
  <sheetData>
    <row r="1" spans="1:15" x14ac:dyDescent="0.25">
      <c r="A1" t="s">
        <v>18</v>
      </c>
      <c r="E1" t="s">
        <v>17</v>
      </c>
      <c r="I1" t="s">
        <v>16</v>
      </c>
      <c r="M1" t="s">
        <v>15</v>
      </c>
    </row>
    <row r="2" spans="1:15" ht="45" x14ac:dyDescent="0.25">
      <c r="A2" s="3" t="s">
        <v>8</v>
      </c>
      <c r="B2" s="3" t="s">
        <v>7</v>
      </c>
      <c r="C2" s="5" t="s">
        <v>6</v>
      </c>
      <c r="E2" s="3" t="s">
        <v>8</v>
      </c>
      <c r="F2" s="3" t="s">
        <v>7</v>
      </c>
      <c r="G2" s="5" t="s">
        <v>6</v>
      </c>
      <c r="I2" s="3" t="s">
        <v>8</v>
      </c>
      <c r="J2" s="3" t="s">
        <v>7</v>
      </c>
      <c r="K2" s="5" t="s">
        <v>6</v>
      </c>
      <c r="M2" s="3" t="s">
        <v>8</v>
      </c>
      <c r="N2" s="3" t="s">
        <v>7</v>
      </c>
      <c r="O2" s="5" t="s">
        <v>6</v>
      </c>
    </row>
    <row r="3" spans="1:15" x14ac:dyDescent="0.25">
      <c r="A3" s="4" t="s">
        <v>5</v>
      </c>
      <c r="B3" s="3" t="s">
        <v>1</v>
      </c>
      <c r="C3" s="2">
        <v>19.722448723666215</v>
      </c>
      <c r="E3" s="4" t="s">
        <v>5</v>
      </c>
      <c r="F3" s="3" t="s">
        <v>1</v>
      </c>
      <c r="G3" s="2">
        <v>20.940479705991365</v>
      </c>
      <c r="I3" s="4" t="s">
        <v>5</v>
      </c>
      <c r="J3" s="3" t="s">
        <v>1</v>
      </c>
      <c r="K3" s="2">
        <v>11.739238500943545</v>
      </c>
      <c r="M3" s="4" t="s">
        <v>5</v>
      </c>
      <c r="N3" s="3" t="s">
        <v>1</v>
      </c>
      <c r="O3" s="2">
        <v>3.0211593867986752</v>
      </c>
    </row>
    <row r="4" spans="1:15" x14ac:dyDescent="0.25">
      <c r="A4" s="4"/>
      <c r="B4" s="3" t="s">
        <v>0</v>
      </c>
      <c r="C4" s="2">
        <v>11.381548239093897</v>
      </c>
      <c r="E4" s="4"/>
      <c r="F4" s="3" t="s">
        <v>0</v>
      </c>
      <c r="G4" s="2">
        <v>23.495051694656802</v>
      </c>
      <c r="I4" s="4"/>
      <c r="J4" s="3" t="s">
        <v>0</v>
      </c>
      <c r="K4" s="2">
        <v>14.104170523929284</v>
      </c>
      <c r="M4" s="4"/>
      <c r="N4" s="3" t="s">
        <v>0</v>
      </c>
      <c r="O4" s="2">
        <v>4.1455932709348122</v>
      </c>
    </row>
    <row r="5" spans="1:15" x14ac:dyDescent="0.25">
      <c r="A5" s="4" t="s">
        <v>4</v>
      </c>
      <c r="B5" s="3" t="s">
        <v>1</v>
      </c>
      <c r="C5" s="2">
        <v>584.79068012316259</v>
      </c>
      <c r="E5" s="4" t="s">
        <v>4</v>
      </c>
      <c r="F5" s="3" t="s">
        <v>1</v>
      </c>
      <c r="G5" s="2">
        <v>4447.1285752477106</v>
      </c>
      <c r="I5" s="4" t="s">
        <v>4</v>
      </c>
      <c r="J5" s="3" t="s">
        <v>1</v>
      </c>
      <c r="K5" s="2">
        <v>1418.2676646283478</v>
      </c>
      <c r="M5" s="4" t="s">
        <v>4</v>
      </c>
      <c r="N5" s="3" t="s">
        <v>1</v>
      </c>
      <c r="O5" s="2">
        <v>601.67742757825408</v>
      </c>
    </row>
    <row r="6" spans="1:15" x14ac:dyDescent="0.25">
      <c r="A6" s="4"/>
      <c r="B6" s="3" t="s">
        <v>0</v>
      </c>
      <c r="C6" s="2">
        <v>471.65714845468671</v>
      </c>
      <c r="E6" s="4"/>
      <c r="F6" s="3" t="s">
        <v>0</v>
      </c>
      <c r="G6" s="2">
        <v>3164.0424776152786</v>
      </c>
      <c r="I6" s="4"/>
      <c r="J6" s="3" t="s">
        <v>0</v>
      </c>
      <c r="K6" s="2">
        <v>945.56726105797713</v>
      </c>
      <c r="M6" s="4"/>
      <c r="N6" s="3" t="s">
        <v>0</v>
      </c>
      <c r="O6" s="2">
        <v>467.54375632349252</v>
      </c>
    </row>
    <row r="7" spans="1:15" x14ac:dyDescent="0.25">
      <c r="A7" s="4" t="s">
        <v>3</v>
      </c>
      <c r="B7" s="3" t="s">
        <v>1</v>
      </c>
      <c r="C7" s="2">
        <v>491.88756353418472</v>
      </c>
      <c r="E7" s="4" t="s">
        <v>3</v>
      </c>
      <c r="F7" s="3" t="s">
        <v>1</v>
      </c>
      <c r="G7" s="2">
        <v>4142.7528624977404</v>
      </c>
      <c r="I7" s="4" t="s">
        <v>3</v>
      </c>
      <c r="J7" s="3" t="s">
        <v>1</v>
      </c>
      <c r="K7" s="2">
        <v>1618.3056717159802</v>
      </c>
      <c r="M7" s="4" t="s">
        <v>3</v>
      </c>
      <c r="N7" s="3" t="s">
        <v>1</v>
      </c>
      <c r="O7" s="2">
        <v>749.74191948235591</v>
      </c>
    </row>
    <row r="8" spans="1:15" x14ac:dyDescent="0.25">
      <c r="A8" s="4"/>
      <c r="B8" s="3" t="s">
        <v>0</v>
      </c>
      <c r="C8" s="2">
        <v>499.28536715128217</v>
      </c>
      <c r="E8" s="4"/>
      <c r="F8" s="3" t="s">
        <v>0</v>
      </c>
      <c r="G8" s="2">
        <v>4729.0794908897442</v>
      </c>
      <c r="I8" s="4"/>
      <c r="J8" s="3" t="s">
        <v>0</v>
      </c>
      <c r="K8" s="2">
        <v>2028.5594730760547</v>
      </c>
      <c r="M8" s="4"/>
      <c r="N8" s="3" t="s">
        <v>0</v>
      </c>
      <c r="O8" s="2">
        <v>959.79523092955014</v>
      </c>
    </row>
    <row r="9" spans="1:15" x14ac:dyDescent="0.25">
      <c r="A9" s="4" t="s">
        <v>2</v>
      </c>
      <c r="B9" s="3" t="s">
        <v>1</v>
      </c>
      <c r="C9" s="2">
        <v>395.53016487714677</v>
      </c>
      <c r="E9" s="4" t="s">
        <v>2</v>
      </c>
      <c r="F9" s="3" t="s">
        <v>1</v>
      </c>
      <c r="G9" s="2">
        <v>6551.3946840938097</v>
      </c>
      <c r="I9" s="4" t="s">
        <v>2</v>
      </c>
      <c r="J9" s="3" t="s">
        <v>1</v>
      </c>
      <c r="K9" s="2">
        <v>1734.6020635887028</v>
      </c>
      <c r="M9" s="4" t="s">
        <v>2</v>
      </c>
      <c r="N9" s="3" t="s">
        <v>1</v>
      </c>
      <c r="O9" s="2">
        <v>871.83331488006183</v>
      </c>
    </row>
    <row r="10" spans="1:15" x14ac:dyDescent="0.25">
      <c r="A10" s="4"/>
      <c r="B10" s="3" t="s">
        <v>0</v>
      </c>
      <c r="C10" s="2">
        <v>454.16811605227525</v>
      </c>
      <c r="E10" s="4"/>
      <c r="F10" s="3" t="s">
        <v>0</v>
      </c>
      <c r="G10" s="2">
        <v>5747.9076063984985</v>
      </c>
      <c r="I10" s="4"/>
      <c r="J10" s="3" t="s">
        <v>0</v>
      </c>
      <c r="K10" s="2">
        <v>1679.0370737735486</v>
      </c>
      <c r="M10" s="4"/>
      <c r="N10" s="3" t="s">
        <v>0</v>
      </c>
      <c r="O10" s="2">
        <v>748.94295852567927</v>
      </c>
    </row>
    <row r="13" spans="1:15" x14ac:dyDescent="0.25">
      <c r="A13" t="s">
        <v>14</v>
      </c>
      <c r="E13" t="s">
        <v>13</v>
      </c>
      <c r="I13" t="s">
        <v>12</v>
      </c>
      <c r="M13" t="s">
        <v>11</v>
      </c>
    </row>
    <row r="14" spans="1:15" ht="45" x14ac:dyDescent="0.25">
      <c r="A14" s="3" t="s">
        <v>8</v>
      </c>
      <c r="B14" s="3" t="s">
        <v>7</v>
      </c>
      <c r="C14" s="5" t="s">
        <v>6</v>
      </c>
      <c r="E14" s="3" t="s">
        <v>8</v>
      </c>
      <c r="F14" s="3" t="s">
        <v>7</v>
      </c>
      <c r="G14" s="5" t="s">
        <v>6</v>
      </c>
      <c r="I14" s="3" t="s">
        <v>8</v>
      </c>
      <c r="J14" s="3" t="s">
        <v>7</v>
      </c>
      <c r="K14" s="5" t="s">
        <v>6</v>
      </c>
      <c r="M14" s="3" t="s">
        <v>8</v>
      </c>
      <c r="N14" s="3" t="s">
        <v>7</v>
      </c>
      <c r="O14" s="5" t="s">
        <v>6</v>
      </c>
    </row>
    <row r="15" spans="1:15" x14ac:dyDescent="0.25">
      <c r="A15" s="4" t="s">
        <v>5</v>
      </c>
      <c r="B15" s="3" t="s">
        <v>1</v>
      </c>
      <c r="C15" s="2">
        <v>1.0766340291377992</v>
      </c>
      <c r="E15" s="4" t="s">
        <v>5</v>
      </c>
      <c r="F15" s="3" t="s">
        <v>1</v>
      </c>
      <c r="G15" s="2">
        <v>0.11902579915687904</v>
      </c>
      <c r="I15" s="4" t="s">
        <v>5</v>
      </c>
      <c r="J15" s="3" t="s">
        <v>1</v>
      </c>
      <c r="K15" s="2">
        <v>9.5675048771862787</v>
      </c>
      <c r="M15" s="4" t="s">
        <v>5</v>
      </c>
      <c r="N15" s="3" t="s">
        <v>1</v>
      </c>
      <c r="O15" s="2">
        <v>2.9842220748313211</v>
      </c>
    </row>
    <row r="16" spans="1:15" x14ac:dyDescent="0.25">
      <c r="A16" s="4"/>
      <c r="B16" s="3" t="s">
        <v>0</v>
      </c>
      <c r="C16" s="2">
        <v>2.5036000191271683</v>
      </c>
      <c r="E16" s="4"/>
      <c r="F16" s="3" t="s">
        <v>0</v>
      </c>
      <c r="G16" s="2">
        <v>2.0855164634556003</v>
      </c>
      <c r="I16" s="4"/>
      <c r="J16" s="3" t="s">
        <v>0</v>
      </c>
      <c r="K16" s="2">
        <v>11.458526704526394</v>
      </c>
      <c r="M16" s="4"/>
      <c r="N16" s="3" t="s">
        <v>0</v>
      </c>
      <c r="O16" s="2">
        <v>8.1892793673379725</v>
      </c>
    </row>
    <row r="17" spans="1:15" x14ac:dyDescent="0.25">
      <c r="A17" s="4" t="s">
        <v>4</v>
      </c>
      <c r="B17" s="3" t="s">
        <v>1</v>
      </c>
      <c r="C17" s="2">
        <v>98.395182653701156</v>
      </c>
      <c r="E17" s="4" t="s">
        <v>4</v>
      </c>
      <c r="F17" s="3" t="s">
        <v>1</v>
      </c>
      <c r="G17" s="2">
        <v>123.77008402153079</v>
      </c>
      <c r="I17" s="4" t="s">
        <v>4</v>
      </c>
      <c r="J17" s="3" t="s">
        <v>1</v>
      </c>
      <c r="K17" s="2">
        <v>1519.7819272855913</v>
      </c>
      <c r="M17" s="4" t="s">
        <v>4</v>
      </c>
      <c r="N17" s="3" t="s">
        <v>1</v>
      </c>
      <c r="O17" s="2">
        <v>1395.1736795358561</v>
      </c>
    </row>
    <row r="18" spans="1:15" x14ac:dyDescent="0.25">
      <c r="A18" s="4"/>
      <c r="B18" s="3" t="s">
        <v>0</v>
      </c>
      <c r="C18" s="2">
        <v>62.436142831835987</v>
      </c>
      <c r="E18" s="4"/>
      <c r="F18" s="3" t="s">
        <v>0</v>
      </c>
      <c r="G18" s="2">
        <v>66.621291537842097</v>
      </c>
      <c r="I18" s="4"/>
      <c r="J18" s="3" t="s">
        <v>0</v>
      </c>
      <c r="K18" s="2">
        <v>1019.8265005499028</v>
      </c>
      <c r="M18" s="4"/>
      <c r="N18" s="3" t="s">
        <v>0</v>
      </c>
      <c r="O18" s="2">
        <v>966.19472424225933</v>
      </c>
    </row>
    <row r="19" spans="1:15" x14ac:dyDescent="0.25">
      <c r="A19" s="4" t="s">
        <v>3</v>
      </c>
      <c r="B19" s="3" t="s">
        <v>1</v>
      </c>
      <c r="C19" s="2">
        <v>181.1711534913629</v>
      </c>
      <c r="E19" s="4" t="s">
        <v>3</v>
      </c>
      <c r="F19" s="3" t="s">
        <v>1</v>
      </c>
      <c r="G19" s="2">
        <v>134.26023569163158</v>
      </c>
      <c r="I19" s="4" t="s">
        <v>3</v>
      </c>
      <c r="J19" s="3" t="s">
        <v>1</v>
      </c>
      <c r="K19" s="2">
        <v>1407.2635070726251</v>
      </c>
      <c r="M19" s="4" t="s">
        <v>3</v>
      </c>
      <c r="N19" s="3" t="s">
        <v>1</v>
      </c>
      <c r="O19" s="2">
        <v>1486.9277868097629</v>
      </c>
    </row>
    <row r="20" spans="1:15" x14ac:dyDescent="0.25">
      <c r="A20" s="4"/>
      <c r="B20" s="3" t="s">
        <v>0</v>
      </c>
      <c r="C20" s="2">
        <v>188.72252706720971</v>
      </c>
      <c r="E20" s="4"/>
      <c r="F20" s="3" t="s">
        <v>0</v>
      </c>
      <c r="G20" s="2">
        <v>143.61424441916566</v>
      </c>
      <c r="I20" s="4"/>
      <c r="J20" s="3" t="s">
        <v>0</v>
      </c>
      <c r="K20" s="2">
        <v>1675.6034961320961</v>
      </c>
      <c r="M20" s="4"/>
      <c r="N20" s="3" t="s">
        <v>0</v>
      </c>
      <c r="O20" s="2">
        <v>1789.2951909504609</v>
      </c>
    </row>
    <row r="21" spans="1:15" x14ac:dyDescent="0.25">
      <c r="A21" s="4" t="s">
        <v>2</v>
      </c>
      <c r="B21" s="3" t="s">
        <v>1</v>
      </c>
      <c r="C21" s="2">
        <v>105.08450333756561</v>
      </c>
      <c r="E21" s="4" t="s">
        <v>2</v>
      </c>
      <c r="F21" s="3" t="s">
        <v>1</v>
      </c>
      <c r="G21" s="2">
        <v>83.371697181337552</v>
      </c>
      <c r="I21" s="4" t="s">
        <v>2</v>
      </c>
      <c r="J21" s="3" t="s">
        <v>1</v>
      </c>
      <c r="K21" s="2">
        <v>2345.8435132877412</v>
      </c>
      <c r="M21" s="4" t="s">
        <v>2</v>
      </c>
      <c r="N21" s="3" t="s">
        <v>1</v>
      </c>
      <c r="O21" s="2">
        <v>1890.4856190698531</v>
      </c>
    </row>
    <row r="22" spans="1:15" x14ac:dyDescent="0.25">
      <c r="A22" s="4"/>
      <c r="B22" s="3" t="s">
        <v>0</v>
      </c>
      <c r="C22" s="2">
        <v>113.78007423100287</v>
      </c>
      <c r="E22" s="4"/>
      <c r="F22" s="3" t="s">
        <v>0</v>
      </c>
      <c r="G22" s="2">
        <v>50.914598730065649</v>
      </c>
      <c r="I22" s="4"/>
      <c r="J22" s="3" t="s">
        <v>0</v>
      </c>
      <c r="K22" s="2">
        <v>2266.4151996182436</v>
      </c>
      <c r="M22" s="4"/>
      <c r="N22" s="3" t="s">
        <v>0</v>
      </c>
      <c r="O22" s="2">
        <v>1805.4428185085599</v>
      </c>
    </row>
    <row r="25" spans="1:15" x14ac:dyDescent="0.25">
      <c r="A25" t="s">
        <v>10</v>
      </c>
      <c r="E25" t="s">
        <v>9</v>
      </c>
    </row>
    <row r="26" spans="1:15" ht="45" x14ac:dyDescent="0.25">
      <c r="A26" s="3" t="s">
        <v>8</v>
      </c>
      <c r="B26" s="3" t="s">
        <v>7</v>
      </c>
      <c r="C26" s="5" t="s">
        <v>6</v>
      </c>
      <c r="E26" s="3" t="s">
        <v>8</v>
      </c>
      <c r="F26" s="3" t="s">
        <v>7</v>
      </c>
      <c r="G26" s="5" t="s">
        <v>6</v>
      </c>
    </row>
    <row r="27" spans="1:15" x14ac:dyDescent="0.25">
      <c r="A27" s="4" t="s">
        <v>5</v>
      </c>
      <c r="B27" s="3" t="s">
        <v>1</v>
      </c>
      <c r="C27" s="2">
        <v>11.14323323974949</v>
      </c>
      <c r="E27" s="4" t="s">
        <v>5</v>
      </c>
      <c r="F27" s="3" t="s">
        <v>1</v>
      </c>
      <c r="G27" s="2">
        <v>35.128762496633563</v>
      </c>
    </row>
    <row r="28" spans="1:15" x14ac:dyDescent="0.25">
      <c r="A28" s="4"/>
      <c r="B28" s="3" t="s">
        <v>0</v>
      </c>
      <c r="C28" s="2">
        <v>13.558507503009642</v>
      </c>
      <c r="E28" s="4"/>
      <c r="F28" s="3" t="s">
        <v>0</v>
      </c>
      <c r="G28" s="2">
        <v>29.819675376202063</v>
      </c>
    </row>
    <row r="29" spans="1:15" x14ac:dyDescent="0.25">
      <c r="A29" s="4" t="s">
        <v>4</v>
      </c>
      <c r="B29" s="3" t="s">
        <v>1</v>
      </c>
      <c r="C29" s="2">
        <v>82.548581752719471</v>
      </c>
      <c r="E29" s="4" t="s">
        <v>4</v>
      </c>
      <c r="F29" s="3" t="s">
        <v>1</v>
      </c>
      <c r="G29" s="2">
        <v>78.716380822581613</v>
      </c>
    </row>
    <row r="30" spans="1:15" x14ac:dyDescent="0.25">
      <c r="A30" s="4"/>
      <c r="B30" s="3" t="s">
        <v>0</v>
      </c>
      <c r="C30" s="2">
        <v>57.106955371231031</v>
      </c>
      <c r="E30" s="4"/>
      <c r="F30" s="3" t="s">
        <v>0</v>
      </c>
      <c r="G30" s="2">
        <v>72.910262741129287</v>
      </c>
    </row>
    <row r="31" spans="1:15" x14ac:dyDescent="0.25">
      <c r="A31" s="4" t="s">
        <v>3</v>
      </c>
      <c r="B31" s="3" t="s">
        <v>1</v>
      </c>
      <c r="C31" s="2">
        <v>40.560305277277649</v>
      </c>
      <c r="E31" s="4" t="s">
        <v>3</v>
      </c>
      <c r="F31" s="3" t="s">
        <v>1</v>
      </c>
      <c r="G31" s="2">
        <v>81.078882256328669</v>
      </c>
    </row>
    <row r="32" spans="1:15" x14ac:dyDescent="0.25">
      <c r="A32" s="4"/>
      <c r="B32" s="3" t="s">
        <v>0</v>
      </c>
      <c r="C32" s="2">
        <v>49.00637522199618</v>
      </c>
      <c r="E32" s="4"/>
      <c r="F32" s="3" t="s">
        <v>0</v>
      </c>
      <c r="G32" s="2">
        <v>49.660401729298428</v>
      </c>
    </row>
    <row r="33" spans="1:7" x14ac:dyDescent="0.25">
      <c r="A33" s="4" t="s">
        <v>2</v>
      </c>
      <c r="B33" s="3" t="s">
        <v>1</v>
      </c>
      <c r="C33" s="2">
        <v>15.006208107635031</v>
      </c>
      <c r="E33" s="4" t="s">
        <v>2</v>
      </c>
      <c r="F33" s="3" t="s">
        <v>1</v>
      </c>
      <c r="G33" s="2">
        <v>26.717265851616837</v>
      </c>
    </row>
    <row r="34" spans="1:7" x14ac:dyDescent="0.25">
      <c r="A34" s="4"/>
      <c r="B34" s="3" t="s">
        <v>0</v>
      </c>
      <c r="C34" s="2">
        <v>23.201128621198965</v>
      </c>
      <c r="E34" s="4"/>
      <c r="F34" s="3" t="s">
        <v>0</v>
      </c>
      <c r="G34" s="2">
        <v>56.272505435005918</v>
      </c>
    </row>
    <row r="45" spans="1:7" x14ac:dyDescent="0.25">
      <c r="A45" s="1"/>
    </row>
  </sheetData>
  <mergeCells count="40">
    <mergeCell ref="E29:E30"/>
    <mergeCell ref="E31:E32"/>
    <mergeCell ref="E33:E34"/>
    <mergeCell ref="M21:M22"/>
    <mergeCell ref="I15:I16"/>
    <mergeCell ref="I17:I18"/>
    <mergeCell ref="A27:A28"/>
    <mergeCell ref="A29:A30"/>
    <mergeCell ref="A31:A32"/>
    <mergeCell ref="A33:A34"/>
    <mergeCell ref="I19:I20"/>
    <mergeCell ref="I21:I22"/>
    <mergeCell ref="E21:E22"/>
    <mergeCell ref="E27:E28"/>
    <mergeCell ref="A15:A16"/>
    <mergeCell ref="A17:A18"/>
    <mergeCell ref="A19:A20"/>
    <mergeCell ref="A21:A22"/>
    <mergeCell ref="E15:E16"/>
    <mergeCell ref="M15:M16"/>
    <mergeCell ref="M17:M18"/>
    <mergeCell ref="M19:M20"/>
    <mergeCell ref="E17:E18"/>
    <mergeCell ref="E19:E20"/>
    <mergeCell ref="E5:E6"/>
    <mergeCell ref="A3:A4"/>
    <mergeCell ref="A5:A6"/>
    <mergeCell ref="A7:A8"/>
    <mergeCell ref="A9:A10"/>
    <mergeCell ref="E3:E4"/>
    <mergeCell ref="M3:M4"/>
    <mergeCell ref="M5:M6"/>
    <mergeCell ref="M7:M8"/>
    <mergeCell ref="M9:M10"/>
    <mergeCell ref="E7:E8"/>
    <mergeCell ref="E9:E10"/>
    <mergeCell ref="I3:I4"/>
    <mergeCell ref="I5:I6"/>
    <mergeCell ref="I7:I8"/>
    <mergeCell ref="I9:I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HSP104 mRNA</vt:lpstr>
      <vt:lpstr>Fig5-FigSupp2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Rubio-Rubio</dc:creator>
  <cp:lastModifiedBy>Linda Rubio-Rubio</cp:lastModifiedBy>
  <dcterms:created xsi:type="dcterms:W3CDTF">2024-09-17T00:11:27Z</dcterms:created>
  <dcterms:modified xsi:type="dcterms:W3CDTF">2024-09-17T00:14:49Z</dcterms:modified>
</cp:coreProperties>
</file>