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 activeTab="5"/>
  </bookViews>
  <sheets>
    <sheet name="2A" sheetId="2" r:id="rId1"/>
    <sheet name="2B" sheetId="9" r:id="rId2"/>
    <sheet name="2C" sheetId="1" r:id="rId3"/>
    <sheet name="2D" sheetId="3" r:id="rId4"/>
    <sheet name="2E" sheetId="4" r:id="rId5"/>
    <sheet name="2F " sheetId="5" r:id="rId6"/>
    <sheet name="2G" sheetId="6" r:id="rId7"/>
    <sheet name="2H" sheetId="7" r:id="rId8"/>
    <sheet name="2I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<sst xmlns="http://schemas.openxmlformats.org/spreadsheetml/2006/main" count="212" uniqueCount="90">
  <si>
    <r>
      <rPr>
        <sz val="12"/>
        <color theme="1"/>
        <rFont val="Arial"/>
        <charset val="134"/>
      </rPr>
      <t xml:space="preserve">Figure 2A: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by V</t>
    </r>
    <r>
      <rPr>
        <i/>
        <sz val="12"/>
        <color theme="1"/>
        <rFont val="Arial"/>
        <charset val="134"/>
      </rPr>
      <t>GAT</t>
    </r>
    <r>
      <rPr>
        <sz val="12"/>
        <color theme="1"/>
        <rFont val="Arial"/>
        <charset val="134"/>
      </rPr>
      <t>GAL4 monitored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</si>
  <si>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</si>
  <si>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</si>
  <si>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</si>
  <si>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-2/+</t>
    </r>
  </si>
  <si>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G4/+</t>
    </r>
  </si>
  <si>
    <t>Mean</t>
  </si>
  <si>
    <t>SEM</t>
  </si>
  <si>
    <t>N</t>
  </si>
  <si>
    <t>p values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</si>
  <si>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 vs. 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</si>
  <si>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 xml:space="preserve">G4 vs. 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</si>
  <si>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 vs. 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-2/+</t>
    </r>
  </si>
  <si>
    <t>&lt;0.0001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</si>
  <si>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 xml:space="preserve">G4 vs. 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G4/+</t>
    </r>
  </si>
  <si>
    <t>p values determined using One-way ANOVA with Bonferroni multiple comparison test</t>
  </si>
  <si>
    <r>
      <rPr>
        <sz val="12"/>
        <color theme="1"/>
        <rFont val="Arial"/>
        <charset val="134"/>
      </rPr>
      <t xml:space="preserve">Figure 2B: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by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>GAL4-1 monitored under 4L20D.</t>
    </r>
  </si>
  <si>
    <r>
      <rPr>
        <b/>
        <i/>
        <sz val="10"/>
        <rFont val="Arial"/>
        <charset val="0"/>
      </rPr>
      <t>Gad1</t>
    </r>
    <r>
      <rPr>
        <b/>
        <sz val="10"/>
        <rFont val="Arial"/>
        <charset val="0"/>
      </rPr>
      <t>G4-1/+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</si>
  <si>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cryRNAi</t>
    </r>
    <r>
      <rPr>
        <b/>
        <sz val="10"/>
        <rFont val="Arial"/>
        <charset val="0"/>
      </rPr>
      <t>-1/+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</si>
  <si>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cryRNAi</t>
    </r>
    <r>
      <rPr>
        <b/>
        <sz val="10"/>
        <rFont val="Arial"/>
        <charset val="0"/>
      </rPr>
      <t>-2/+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</si>
  <si>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cryRNAi</t>
    </r>
    <r>
      <rPr>
        <b/>
        <sz val="10"/>
        <rFont val="Arial"/>
        <charset val="0"/>
      </rPr>
      <t>-1/</t>
    </r>
    <r>
      <rPr>
        <b/>
        <i/>
        <sz val="10"/>
        <rFont val="Arial"/>
        <charset val="0"/>
      </rPr>
      <t>Gad1</t>
    </r>
    <r>
      <rPr>
        <b/>
        <sz val="10"/>
        <rFont val="Arial"/>
        <charset val="0"/>
      </rPr>
      <t>G4-1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</si>
  <si>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cryRNAi</t>
    </r>
    <r>
      <rPr>
        <b/>
        <sz val="10"/>
        <rFont val="Arial"/>
        <charset val="0"/>
      </rPr>
      <t>-2/</t>
    </r>
    <r>
      <rPr>
        <b/>
        <i/>
        <sz val="10"/>
        <rFont val="Arial"/>
        <charset val="0"/>
      </rPr>
      <t>Gad1</t>
    </r>
    <r>
      <rPr>
        <b/>
        <sz val="10"/>
        <rFont val="Arial"/>
        <charset val="0"/>
      </rPr>
      <t>G4-1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</si>
  <si>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G4-1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</si>
  <si>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G4-1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</si>
  <si>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G4-1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</si>
  <si>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G4-1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G4-1/+</t>
    </r>
  </si>
  <si>
    <r>
      <rPr>
        <sz val="12"/>
        <color theme="1"/>
        <rFont val="Arial"/>
        <charset val="134"/>
      </rPr>
      <t xml:space="preserve">Figure 2C: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by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>GAL4-2 monitored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</si>
  <si>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</si>
  <si>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</si>
  <si>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t>Gad1G4-2/+</t>
  </si>
  <si>
    <t xml:space="preserve"> 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</si>
  <si>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</si>
  <si>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</si>
  <si>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</si>
  <si>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</si>
  <si>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sz val="12"/>
        <color theme="1"/>
        <rFont val="Arial"/>
        <charset val="134"/>
      </rPr>
      <t xml:space="preserve">Figure 2D: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by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>GAL4-2 monitored under 12L12D.</t>
    </r>
  </si>
  <si>
    <r>
      <rPr>
        <b/>
        <sz val="12"/>
        <rFont val="Arial"/>
        <charset val="134"/>
      </rPr>
      <t>UcryRNAi-1/Gad1G4-2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</si>
  <si>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 xml:space="preserve">RNAi-1/Gad1G4-2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</si>
  <si>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t>&gt;0.9999</t>
  </si>
  <si>
    <r>
      <rPr>
        <sz val="12"/>
        <color theme="1"/>
        <rFont val="Arial"/>
        <charset val="134"/>
      </rPr>
      <t xml:space="preserve">Figure 2E: Daily sleep duration of male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flies fed with EOS or NipA under 4L20D </t>
    </r>
  </si>
  <si>
    <t>control</t>
  </si>
  <si>
    <t>EOS</t>
  </si>
  <si>
    <t>NipA</t>
  </si>
  <si>
    <t>wt</t>
  </si>
  <si>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</si>
  <si>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t>cryb VS wt</t>
  </si>
  <si>
    <r>
      <rPr>
        <b/>
        <sz val="12"/>
        <rFont val="Arial"/>
        <charset val="134"/>
      </rP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</si>
  <si>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r>
      <rPr>
        <sz val="12"/>
        <color theme="1"/>
        <rFont val="Arial"/>
        <charset val="134"/>
      </rPr>
      <t xml:space="preserve">Figure 2F: Daily sleep duration of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RNAi and control flies fed with NipA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</si>
  <si>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cryRNAi-</t>
    </r>
    <r>
      <rPr>
        <b/>
        <sz val="12"/>
        <rFont val="Arial"/>
        <charset val="134"/>
      </rPr>
      <t>1/+</t>
    </r>
  </si>
  <si>
    <t>control VS NipA</t>
  </si>
  <si>
    <t xml:space="preserve">control </t>
  </si>
  <si>
    <t>UcryRNAi-1/Gad1G4-2 vs. Gad1G4-2/+</t>
  </si>
  <si>
    <t>UcryRNAi-1/Gad1G4-2 vs. UcryRNAi-1/+</t>
  </si>
  <si>
    <t>UcryRNAi-2/Gad1G4-2 vs. Gad1G4-2/+</t>
  </si>
  <si>
    <t>UcryRNAi-2/Gad1G4-2 vs. UcryRNAi-2/+</t>
  </si>
  <si>
    <r>
      <rPr>
        <sz val="12"/>
        <color theme="1"/>
        <rFont val="Arial"/>
        <charset val="134"/>
      </rPr>
      <t xml:space="preserve">Figure 2G: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 xml:space="preserve"> knocked down in GABAergic neurons monitored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</si>
  <si>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Gad1RNAi</t>
    </r>
    <r>
      <rPr>
        <b/>
        <sz val="12"/>
        <rFont val="Arial"/>
        <charset val="134"/>
      </rPr>
      <t>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</si>
  <si>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-1/+;U</t>
    </r>
    <r>
      <rPr>
        <b/>
        <i/>
        <sz val="12"/>
        <rFont val="Arial"/>
        <charset val="134"/>
      </rPr>
      <t>Gad1RNAi</t>
    </r>
    <r>
      <rPr>
        <b/>
        <sz val="12"/>
        <rFont val="Arial"/>
        <charset val="134"/>
      </rPr>
      <t>/+</t>
    </r>
  </si>
  <si>
    <t>Gad1G4-2/+;UGad1RNAi/+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</si>
  <si>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G4-2;U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RNAi/+</t>
    </r>
  </si>
  <si>
    <t>Gad1G4-2/+;UGad1RNAi/+ vs. UGad1RNAi/+</t>
  </si>
  <si>
    <t>Gad1G4-2/+;UGad1RNAi/+ vs. Gad1G4-2/+</t>
  </si>
  <si>
    <t>UcryRNAi-1/Gad1G4-2;UGad1RNAi/+ vs. UcryRNAi-1/+;UGad1RNAi/+</t>
  </si>
  <si>
    <t>UcryRNAi-1/Gad1G4-2;UGad1RNAi/+ vs. Gad1G4-2/+</t>
  </si>
  <si>
    <t>UcryRNAi-1/Gad1G4-2;UGad1RNAi/+ vs. UcryRNAi-1/Gad1G4-2</t>
  </si>
  <si>
    <t>UcryRNAi-1/Gad1G4-2;UGad1RNAi/+ vs. Gad1G4-2/+;UGad1RNAi/+</t>
  </si>
  <si>
    <r>
      <rPr>
        <sz val="12"/>
        <color theme="1"/>
        <rFont val="Arial"/>
        <charset val="134"/>
      </rPr>
      <t xml:space="preserve">Figure 2H: Daily sleep duration of male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VGAT</t>
    </r>
    <r>
      <rPr>
        <sz val="12"/>
        <color theme="1"/>
        <rFont val="Arial"/>
        <charset val="134"/>
      </rPr>
      <t xml:space="preserve"> knocked down in GABAergic neurons monitored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</si>
  <si>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VGATRNAi</t>
    </r>
    <r>
      <rPr>
        <b/>
        <sz val="12"/>
        <rFont val="Arial"/>
        <charset val="134"/>
      </rPr>
      <t>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</si>
  <si>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-1/+;U</t>
    </r>
    <r>
      <rPr>
        <b/>
        <i/>
        <sz val="12"/>
        <rFont val="Arial"/>
        <charset val="134"/>
      </rPr>
      <t>VGATRNAi</t>
    </r>
    <r>
      <rPr>
        <b/>
        <sz val="12"/>
        <rFont val="Arial"/>
        <charset val="134"/>
      </rPr>
      <t>-1/+</t>
    </r>
  </si>
  <si>
    <t>Gad1G4-2/+;UVGATRNAi-1/+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</si>
  <si>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RNAi-1/+</t>
    </r>
  </si>
  <si>
    <t>Gad1G4-2/+;UVGATRNAi-1/+ vs. UVGATRNAi-1/+</t>
  </si>
  <si>
    <t>Gad1G4-2/+;UVGATRNAi-1/+ vs. Gad1G4-2/+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</si>
  <si>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RNAi-1/+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</si>
  <si>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 xml:space="preserve">RNAi-1/+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</si>
  <si>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RNAi-1/+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</si>
  <si>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</t>
    </r>
    <r>
      <rPr>
        <b/>
        <sz val="12"/>
        <rFont val="Arial"/>
        <charset val="134"/>
      </rPr>
      <t>1G4-2;U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 xml:space="preserve">RNAi-1/+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G4-2/+;U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RNAi-1/+</t>
    </r>
  </si>
  <si>
    <r>
      <rPr>
        <sz val="12"/>
        <color theme="1"/>
        <rFont val="Arial"/>
        <charset val="134"/>
      </rPr>
      <t xml:space="preserve">Figure 2I: Daily sleep duration of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with </t>
    </r>
    <r>
      <rPr>
        <i/>
        <sz val="12"/>
        <color theme="1"/>
        <rFont val="Arial"/>
        <charset val="134"/>
      </rPr>
      <t>VGAT</t>
    </r>
    <r>
      <rPr>
        <sz val="12"/>
        <color theme="1"/>
        <rFont val="Arial"/>
        <charset val="134"/>
      </rPr>
      <t xml:space="preserve"> knocked down in GABAergic neurons monitored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</si>
  <si>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VGATRNAi</t>
    </r>
    <r>
      <rPr>
        <b/>
        <sz val="12"/>
        <rFont val="Arial"/>
        <charset val="134"/>
      </rPr>
      <t>-2/+</t>
    </r>
  </si>
  <si>
    <r>
      <rPr>
        <b/>
        <i/>
        <sz val="12"/>
        <rFont val="Arial"/>
        <charset val="134"/>
      </rPr>
      <t>Gad1G4-2/+;cry</t>
    </r>
    <r>
      <rPr>
        <b/>
        <i/>
        <vertAlign val="superscript"/>
        <sz val="12"/>
        <rFont val="Arial"/>
        <charset val="134"/>
      </rPr>
      <t>b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</si>
  <si>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VGATRNAi-</t>
    </r>
    <r>
      <rPr>
        <b/>
        <sz val="12"/>
        <rFont val="Arial"/>
        <charset val="134"/>
      </rPr>
      <t>2/+;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</si>
  <si>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</si>
  <si>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</si>
  <si>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r>
      <rPr>
        <b/>
        <i/>
        <sz val="12"/>
        <color theme="1"/>
        <rFont val="Arial"/>
        <charset val="134"/>
      </rPr>
      <t>Gad1G4-2/+ VS Gad1G4-2/+;cry</t>
    </r>
    <r>
      <rPr>
        <b/>
        <i/>
        <vertAlign val="superscript"/>
        <sz val="12"/>
        <color theme="1"/>
        <rFont val="Arial"/>
        <charset val="134"/>
      </rPr>
      <t>b</t>
    </r>
  </si>
  <si>
    <r>
      <rPr>
        <b/>
        <sz val="12"/>
        <color theme="1"/>
        <rFont val="Arial"/>
        <charset val="134"/>
      </rPr>
      <t>U</t>
    </r>
    <r>
      <rPr>
        <b/>
        <i/>
        <sz val="12"/>
        <color theme="1"/>
        <rFont val="Arial"/>
        <charset val="134"/>
      </rPr>
      <t>VGAT</t>
    </r>
    <r>
      <rPr>
        <b/>
        <sz val="12"/>
        <color theme="1"/>
        <rFont val="Arial"/>
        <charset val="134"/>
      </rPr>
      <t>RNAi-2/+ VS U</t>
    </r>
    <r>
      <rPr>
        <b/>
        <i/>
        <sz val="12"/>
        <color theme="1"/>
        <rFont val="Arial"/>
        <charset val="134"/>
      </rPr>
      <t>VGAT</t>
    </r>
    <r>
      <rPr>
        <b/>
        <sz val="12"/>
        <color theme="1"/>
        <rFont val="Arial"/>
        <charset val="134"/>
      </rPr>
      <t>RNAi-2/+;</t>
    </r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</si>
  <si>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</si>
  <si>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 vs. 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</si>
  <si>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</si>
  <si>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RNAi-2/+;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</si>
  <si>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VGAT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  <r>
      <rPr>
        <b/>
        <sz val="12"/>
        <rFont val="Arial"/>
        <charset val="134"/>
      </rPr>
      <t xml:space="preserve">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G4-2/+;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</si>
</sst>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color theme="1"/>
      <name val="宋体"/>
      <charset val="134"/>
      <scheme val="minor"/>
    </font>
    <font>
      <b/>
      <i/>
      <sz val="12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sz val="12"/>
      <color theme="1"/>
      <name val="宋体"/>
      <charset val="134"/>
      <scheme val="minor"/>
    </font>
    <font>
      <b/>
      <i/>
      <sz val="12"/>
      <color theme="1"/>
      <name val="Arial"/>
      <charset val="134"/>
    </font>
    <font>
      <i/>
      <sz val="12"/>
      <name val="Arial"/>
      <charset val="134"/>
    </font>
    <font>
      <b/>
      <i/>
      <sz val="10"/>
      <name val="Arial"/>
      <charset val="0"/>
    </font>
    <font>
      <b/>
      <sz val="10"/>
      <name val="Arial"/>
      <charset val="0"/>
    </font>
    <font>
      <sz val="10"/>
      <name val="Arial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vertAlign val="superscript"/>
      <sz val="12"/>
      <color theme="1"/>
      <name val="Arial"/>
      <charset val="134"/>
    </font>
    <font>
      <i/>
      <sz val="12"/>
      <color theme="1"/>
      <name val="Arial"/>
      <charset val="134"/>
    </font>
    <font>
      <b/>
      <i/>
      <vertAlign val="superscript"/>
      <sz val="12"/>
      <name val="Arial"/>
      <charset val="134"/>
    </font>
    <font>
      <i/>
      <vertAlign val="super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eetMetadata" Target="metadata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2"/>
  <sheetViews>
    <sheetView workbookViewId="0">
      <selection activeCell="A38" sqref="A38"/>
    </sheetView>
  </sheetViews>
  <sheetFormatPr defaultColWidth="9" defaultRowHeight="15" outlineLevelCol="7"/>
  <cols>
    <col min="1" max="1" width="30.8796296296296" style="2" customWidth="1"/>
    <col min="2" max="2" width="10.75" style="2" customWidth="1"/>
    <col min="3" max="6" width="15.6666666666667" style="2"/>
    <col min="7" max="16384" width="9" style="2"/>
  </cols>
  <sheetData>
    <row r="1" s="1" customFormat="1" spans="1:6">
      <c r="A1" s="1" t="s">
        <v>0</v>
      </c>
    </row>
    <row r="2" ht="15.6" spans="1:6">
      <c r="B2" s="5" t="s">
        <v>1</v>
      </c>
      <c r="C2" s="5" t="s">
        <v>2</v>
      </c>
      <c r="D2" s="5" t="s">
        <v>3</v>
      </c>
      <c r="E2" s="5" t="s">
        <v>4</v>
      </c>
      <c r="F2" s="4" t="s">
        <v>5</v>
      </c>
    </row>
    <row r="3" spans="1:6">
      <c r="B3" s="6">
        <v>1074.333374</v>
      </c>
      <c r="C3" s="6">
        <v>916.666687</v>
      </c>
      <c r="D3" s="6">
        <v>991.333313</v>
      </c>
      <c r="E3" s="6">
        <v>591.333313</v>
      </c>
      <c r="F3" s="6">
        <v>714.333313</v>
      </c>
    </row>
    <row r="4" spans="1:6">
      <c r="B4" s="6"/>
      <c r="C4" s="6"/>
      <c r="D4" s="6">
        <v>830.333313</v>
      </c>
      <c r="E4" s="6">
        <v>917</v>
      </c>
      <c r="F4" s="6">
        <v>844.666687</v>
      </c>
    </row>
    <row r="5" spans="1:6">
      <c r="B5" s="6"/>
      <c r="C5" s="6">
        <v>1102.333374</v>
      </c>
      <c r="D5" s="6">
        <v>833.333313</v>
      </c>
      <c r="E5" s="6">
        <v>997.666687</v>
      </c>
      <c r="F5" s="6">
        <v>654.333313</v>
      </c>
    </row>
    <row r="6" spans="1:6">
      <c r="B6" s="6">
        <v>1186.666626</v>
      </c>
      <c r="C6" s="6"/>
      <c r="D6" s="6">
        <v>692</v>
      </c>
      <c r="E6" s="6">
        <v>733.666687</v>
      </c>
      <c r="F6" s="6">
        <v>924.333313</v>
      </c>
    </row>
    <row r="7" spans="1:6">
      <c r="B7" s="6">
        <v>993.333313</v>
      </c>
      <c r="C7" s="6"/>
      <c r="D7" s="6">
        <v>986</v>
      </c>
      <c r="E7" s="6">
        <v>655</v>
      </c>
      <c r="F7" s="6"/>
    </row>
    <row r="8" spans="1:6">
      <c r="B8" s="6">
        <v>1183.333374</v>
      </c>
      <c r="C8" s="6"/>
      <c r="D8" s="6">
        <v>773</v>
      </c>
      <c r="E8" s="6">
        <v>573.333313</v>
      </c>
      <c r="F8" s="6">
        <v>494.3333435</v>
      </c>
    </row>
    <row r="9" spans="1:6">
      <c r="B9" s="6">
        <v>754.666687</v>
      </c>
      <c r="C9" s="6">
        <v>872</v>
      </c>
      <c r="D9" s="6"/>
      <c r="E9" s="6">
        <v>768.333313</v>
      </c>
      <c r="F9" s="6">
        <v>1127.666626</v>
      </c>
    </row>
    <row r="10" spans="1:6">
      <c r="B10" s="6">
        <v>1161</v>
      </c>
      <c r="C10" s="6">
        <v>1196.666626</v>
      </c>
      <c r="D10" s="6">
        <v>697.666687</v>
      </c>
      <c r="E10" s="6">
        <v>1064.666626</v>
      </c>
      <c r="F10" s="6">
        <v>856.333313</v>
      </c>
    </row>
    <row r="11" spans="1:6">
      <c r="B11" s="6">
        <v>1048</v>
      </c>
      <c r="C11" s="6">
        <v>1037.333374</v>
      </c>
      <c r="D11" s="6">
        <v>609.666687</v>
      </c>
      <c r="E11" s="6">
        <v>874</v>
      </c>
      <c r="F11" s="6">
        <v>1141</v>
      </c>
    </row>
    <row r="12" spans="1:6">
      <c r="B12" s="6"/>
      <c r="C12" s="6"/>
      <c r="D12" s="6">
        <v>1014</v>
      </c>
      <c r="E12" s="6">
        <v>981.333313</v>
      </c>
      <c r="F12" s="6">
        <v>472.3333435</v>
      </c>
    </row>
    <row r="13" spans="1:6">
      <c r="B13" s="6"/>
      <c r="C13" s="6">
        <v>1138.666626</v>
      </c>
      <c r="D13" s="6">
        <v>1064</v>
      </c>
      <c r="E13" s="6">
        <v>997.666687</v>
      </c>
      <c r="F13" s="6">
        <v>1141</v>
      </c>
    </row>
    <row r="14" spans="1:6">
      <c r="B14" s="6"/>
      <c r="C14" s="6">
        <v>826</v>
      </c>
      <c r="D14" s="6">
        <v>585.333313</v>
      </c>
      <c r="E14" s="6">
        <v>967.666687</v>
      </c>
      <c r="F14" s="6">
        <v>739</v>
      </c>
    </row>
    <row r="15" spans="1:6">
      <c r="B15" s="6">
        <v>1190</v>
      </c>
      <c r="C15" s="6"/>
      <c r="D15" s="6">
        <v>1009.666687</v>
      </c>
      <c r="E15" s="6">
        <v>1132</v>
      </c>
      <c r="F15" s="6">
        <v>1016.333313</v>
      </c>
    </row>
    <row r="16" spans="1:6">
      <c r="B16" s="6">
        <v>1128.666626</v>
      </c>
      <c r="C16" s="6">
        <v>881.333313</v>
      </c>
      <c r="D16" s="6">
        <v>994</v>
      </c>
      <c r="E16" s="6">
        <v>1032</v>
      </c>
      <c r="F16" s="6">
        <v>684.666687</v>
      </c>
    </row>
    <row r="17" spans="2:6">
      <c r="B17" s="6">
        <v>1099</v>
      </c>
      <c r="C17" s="6">
        <v>1001</v>
      </c>
      <c r="D17" s="6">
        <v>1178.666626</v>
      </c>
      <c r="E17" s="6">
        <v>1073.666626</v>
      </c>
      <c r="F17" s="6">
        <v>464.6666565</v>
      </c>
    </row>
    <row r="18" spans="2:6">
      <c r="B18" s="6">
        <v>1085.333374</v>
      </c>
      <c r="C18" s="6"/>
      <c r="D18" s="6">
        <v>904</v>
      </c>
      <c r="E18" s="6">
        <v>1124</v>
      </c>
      <c r="F18" s="6">
        <v>899.333313</v>
      </c>
    </row>
    <row r="19" spans="2:6">
      <c r="B19" s="6">
        <v>705.333313</v>
      </c>
      <c r="C19" s="6">
        <v>1083.333374</v>
      </c>
      <c r="D19" s="6">
        <v>925.333313</v>
      </c>
      <c r="E19" s="6">
        <v>1004</v>
      </c>
      <c r="F19" s="6">
        <v>476.3333435</v>
      </c>
    </row>
    <row r="20" spans="2:6">
      <c r="B20" s="6"/>
      <c r="C20" s="6">
        <v>1159.333374</v>
      </c>
      <c r="D20" s="6">
        <v>921.333313</v>
      </c>
      <c r="E20" s="6">
        <v>418.6666565</v>
      </c>
      <c r="F20" s="6">
        <v>825.333313</v>
      </c>
    </row>
    <row r="21" spans="2:6">
      <c r="B21" s="6">
        <v>802.333313</v>
      </c>
      <c r="C21" s="6"/>
      <c r="D21" s="6">
        <v>996.666687</v>
      </c>
      <c r="E21" s="6">
        <v>706</v>
      </c>
      <c r="F21" s="6">
        <v>750.333313</v>
      </c>
    </row>
    <row r="22" spans="2:6">
      <c r="B22" s="6">
        <v>702</v>
      </c>
      <c r="C22" s="6">
        <v>1099</v>
      </c>
      <c r="D22" s="6">
        <v>1013.333313</v>
      </c>
      <c r="E22" s="6">
        <v>908.666687</v>
      </c>
      <c r="F22" s="6">
        <v>797.333313</v>
      </c>
    </row>
    <row r="23" spans="2:6">
      <c r="B23" s="6">
        <v>1142.666626</v>
      </c>
      <c r="C23" s="6">
        <v>1049.333374</v>
      </c>
      <c r="D23" s="6">
        <v>974.333313</v>
      </c>
      <c r="E23" s="6">
        <v>908</v>
      </c>
      <c r="F23" s="6">
        <v>423</v>
      </c>
    </row>
    <row r="24" spans="2:6">
      <c r="B24" s="6">
        <v>791</v>
      </c>
      <c r="C24" s="6">
        <v>815</v>
      </c>
      <c r="D24" s="6">
        <v>573</v>
      </c>
      <c r="E24" s="6"/>
      <c r="F24" s="6">
        <v>1095.666626</v>
      </c>
    </row>
    <row r="25" spans="2:6">
      <c r="B25" s="6">
        <v>983.333313</v>
      </c>
      <c r="C25" s="6">
        <v>1153.666626</v>
      </c>
      <c r="D25" s="6">
        <v>1049</v>
      </c>
      <c r="E25" s="6">
        <v>435.6666565</v>
      </c>
      <c r="F25" s="6">
        <v>561.666687</v>
      </c>
    </row>
    <row r="26" spans="2:6">
      <c r="B26" s="6">
        <v>755.666687</v>
      </c>
      <c r="C26" s="6"/>
      <c r="D26" s="6">
        <v>1086.666626</v>
      </c>
      <c r="E26" s="6">
        <v>959</v>
      </c>
      <c r="F26" s="6">
        <v>1095.333374</v>
      </c>
    </row>
    <row r="27" spans="2:6">
      <c r="B27" s="6"/>
      <c r="C27" s="6">
        <v>624.666687</v>
      </c>
      <c r="D27" s="6">
        <v>889.333313</v>
      </c>
      <c r="E27" s="6">
        <v>856.666687</v>
      </c>
      <c r="F27" s="6">
        <v>1124.666626</v>
      </c>
    </row>
    <row r="28" spans="2:6">
      <c r="B28" s="6">
        <v>776.666687</v>
      </c>
      <c r="C28" s="6">
        <v>1078</v>
      </c>
      <c r="D28" s="6">
        <v>1003.666687</v>
      </c>
      <c r="E28" s="6">
        <v>721.666687</v>
      </c>
      <c r="F28" s="6">
        <v>889</v>
      </c>
    </row>
    <row r="29" spans="2:6">
      <c r="B29" s="6">
        <v>1005</v>
      </c>
      <c r="C29" s="6">
        <v>866.666687</v>
      </c>
      <c r="D29" s="6">
        <v>996.333313</v>
      </c>
      <c r="E29" s="6">
        <v>1081.333374</v>
      </c>
      <c r="F29" s="6">
        <v>411</v>
      </c>
    </row>
    <row r="30" spans="2:6">
      <c r="B30" s="6">
        <v>915.333313</v>
      </c>
      <c r="C30" s="6">
        <v>1171</v>
      </c>
      <c r="D30" s="6">
        <v>537.666687</v>
      </c>
      <c r="E30" s="6">
        <v>1057.333374</v>
      </c>
      <c r="F30" s="6">
        <v>988.666687</v>
      </c>
    </row>
    <row r="31" spans="2:6">
      <c r="B31" s="6">
        <v>830.666687</v>
      </c>
      <c r="C31" s="6">
        <v>1126</v>
      </c>
      <c r="D31" s="6">
        <v>975.333313</v>
      </c>
      <c r="E31" s="6">
        <v>1075.666626</v>
      </c>
      <c r="F31" s="6">
        <v>725.666687</v>
      </c>
    </row>
    <row r="32" spans="2:6">
      <c r="B32" s="6">
        <v>1075.333374</v>
      </c>
      <c r="C32" s="6">
        <v>1061.666626</v>
      </c>
      <c r="D32" s="6">
        <v>747</v>
      </c>
      <c r="E32" s="6">
        <v>1008.666687</v>
      </c>
      <c r="F32" s="6">
        <v>1017.666687</v>
      </c>
    </row>
    <row r="33" spans="1:8">
      <c r="B33" s="6">
        <v>901</v>
      </c>
      <c r="C33" s="6">
        <v>879.333313</v>
      </c>
      <c r="D33" s="6">
        <v>917</v>
      </c>
      <c r="E33" s="6">
        <v>1000.666687</v>
      </c>
      <c r="F33" s="6">
        <v>903.666687</v>
      </c>
    </row>
    <row r="34" spans="1:8">
      <c r="B34" s="6">
        <v>1132</v>
      </c>
      <c r="C34" s="6">
        <v>933</v>
      </c>
      <c r="D34" s="6">
        <v>792</v>
      </c>
      <c r="E34" s="6">
        <v>906</v>
      </c>
      <c r="F34" s="6">
        <v>1017</v>
      </c>
    </row>
    <row r="35" spans="1:8">
      <c r="B35" s="6"/>
      <c r="C35" s="6"/>
      <c r="D35" s="6"/>
      <c r="E35" s="6"/>
      <c r="F35" s="6">
        <v>1141</v>
      </c>
    </row>
    <row r="36" spans="1:8">
      <c r="B36" s="6"/>
      <c r="C36" s="6"/>
      <c r="D36" s="6"/>
      <c r="E36" s="6"/>
      <c r="F36" s="6">
        <v>1016.333313</v>
      </c>
    </row>
    <row r="37" spans="1:8">
      <c r="B37" s="6"/>
      <c r="C37" s="6"/>
      <c r="D37" s="6"/>
      <c r="E37" s="6"/>
      <c r="F37" s="6">
        <v>1095.666626</v>
      </c>
    </row>
    <row r="38" ht="15.6" spans="1:8">
      <c r="A38" s="7"/>
      <c r="B38" s="6"/>
      <c r="C38" s="6"/>
      <c r="D38" s="6"/>
      <c r="E38" s="6"/>
      <c r="F38" s="6"/>
    </row>
    <row r="39" ht="15.6" spans="1:8">
      <c r="A39" s="8" t="s">
        <v>6</v>
      </c>
      <c r="B39" s="9">
        <f>AVERAGE(B3:B37)</f>
        <v>976.90666748</v>
      </c>
      <c r="C39" s="9">
        <f>AVERAGE(C3:C37)</f>
        <v>1003.13043743478</v>
      </c>
      <c r="D39" s="9">
        <f>AVERAGE(D3:D37)</f>
        <v>889.064510225806</v>
      </c>
      <c r="E39" s="9">
        <f>AVERAGE(E3:E37)</f>
        <v>888.107528193549</v>
      </c>
      <c r="F39" s="9">
        <f>AVERAGE(F3:F37)</f>
        <v>839.107838352941</v>
      </c>
      <c r="G39" s="9"/>
      <c r="H39" s="9"/>
    </row>
    <row r="40" ht="15.6" spans="1:8">
      <c r="A40" s="8" t="s">
        <v>7</v>
      </c>
      <c r="B40" s="9">
        <f>STDEV(B3:B37)/SQRT(COUNT(B3:B37))</f>
        <v>33.5709500637974</v>
      </c>
      <c r="C40" s="9">
        <f>STDEV(C3:C37)/SQRT(COUNT(C3:C37))</f>
        <v>30.5530319266701</v>
      </c>
      <c r="D40" s="9">
        <f>STDEV(D3:D37)/SQRT(COUNT(D3:D37))</f>
        <v>29.8498677665386</v>
      </c>
      <c r="E40" s="9">
        <f>STDEV(E3:E37)/SQRT(COUNT(E3:E37))</f>
        <v>35.2575455418394</v>
      </c>
      <c r="F40" s="9">
        <f>STDEV(F3:F37)/SQRT(COUNT(F3:F37))</f>
        <v>40.7918655504925</v>
      </c>
      <c r="G40" s="9"/>
      <c r="H40" s="9"/>
    </row>
    <row r="41" ht="15.6" spans="1:8">
      <c r="A41" s="8" t="s">
        <v>8</v>
      </c>
      <c r="B41" s="9">
        <f>COUNT(B3:B37)</f>
        <v>25</v>
      </c>
      <c r="C41" s="9">
        <f>COUNT(C3:C37)</f>
        <v>23</v>
      </c>
      <c r="D41" s="9">
        <f>COUNT(D3:D37)</f>
        <v>31</v>
      </c>
      <c r="E41" s="9">
        <f>COUNT(E3:E37)</f>
        <v>31</v>
      </c>
      <c r="F41" s="9">
        <f>COUNT(F3:F37)</f>
        <v>34</v>
      </c>
      <c r="G41" s="9"/>
      <c r="H41" s="9"/>
    </row>
    <row r="42" ht="15.6" spans="1:8">
      <c r="A42" s="11"/>
      <c r="B42" s="11" t="s">
        <v>9</v>
      </c>
      <c r="C42" s="6"/>
      <c r="D42" s="6"/>
      <c r="E42" s="6"/>
      <c r="F42" s="6"/>
    </row>
    <row r="43" ht="15.6" spans="1:8">
      <c r="A43" s="13" t="s">
        <v>10</v>
      </c>
      <c r="B43" s="6">
        <v>0.0005</v>
      </c>
      <c r="C43" s="6"/>
      <c r="D43" s="6"/>
      <c r="E43" s="6"/>
      <c r="F43" s="6"/>
    </row>
    <row r="44" ht="15.6" spans="1:8">
      <c r="A44" s="13" t="s">
        <v>11</v>
      </c>
      <c r="B44" s="6">
        <v>0.0345</v>
      </c>
      <c r="C44" s="6"/>
      <c r="D44" s="6"/>
      <c r="E44" s="6"/>
      <c r="F44" s="6"/>
    </row>
    <row r="45" ht="15.6" spans="1:8">
      <c r="A45" s="13" t="s">
        <v>12</v>
      </c>
      <c r="B45" s="6" t="s">
        <v>13</v>
      </c>
      <c r="C45" s="6"/>
      <c r="D45" s="6"/>
      <c r="E45" s="6"/>
    </row>
    <row r="46" ht="15.6" spans="1:8">
      <c r="A46" s="13" t="s">
        <v>14</v>
      </c>
      <c r="B46" s="6">
        <v>0.0237</v>
      </c>
      <c r="C46" s="6"/>
      <c r="D46" s="6"/>
      <c r="E46" s="6"/>
    </row>
    <row r="47" ht="15.6" spans="1:8">
      <c r="A47" s="8" t="s">
        <v>15</v>
      </c>
      <c r="B47" s="6"/>
      <c r="C47" s="6"/>
      <c r="D47" s="6"/>
      <c r="E47" s="6"/>
      <c r="F47" s="6"/>
    </row>
    <row r="48" spans="1:8">
      <c r="B48" s="6"/>
      <c r="C48" s="6"/>
      <c r="D48" s="6"/>
      <c r="E48" s="6"/>
      <c r="F48" s="6"/>
    </row>
    <row r="49" spans="2:6">
      <c r="B49" s="6"/>
      <c r="C49" s="6"/>
      <c r="D49" s="6"/>
      <c r="E49" s="6"/>
      <c r="F49" s="6"/>
    </row>
    <row r="50" spans="2:6">
      <c r="B50" s="6"/>
      <c r="C50" s="6"/>
      <c r="D50" s="6"/>
      <c r="E50" s="6"/>
      <c r="F50" s="6"/>
    </row>
    <row r="51" spans="2:6">
      <c r="B51" s="6"/>
      <c r="C51" s="6"/>
      <c r="D51" s="6"/>
      <c r="E51" s="6"/>
      <c r="F51" s="6"/>
    </row>
    <row r="52" spans="2:6">
      <c r="B52" s="6"/>
      <c r="C52" s="6"/>
      <c r="D52" s="6"/>
      <c r="E52" s="6"/>
      <c r="F52" s="6"/>
    </row>
    <row r="53" spans="2:6">
      <c r="B53" s="6"/>
      <c r="C53" s="6"/>
      <c r="D53" s="6"/>
      <c r="E53" s="6"/>
      <c r="F53" s="6"/>
    </row>
    <row r="54" spans="2:6">
      <c r="B54" s="6"/>
      <c r="C54" s="6"/>
      <c r="D54" s="6"/>
      <c r="E54" s="6"/>
      <c r="F54" s="6"/>
    </row>
    <row r="55" spans="2:6">
      <c r="B55" s="6"/>
      <c r="C55" s="6"/>
      <c r="D55" s="6"/>
      <c r="E55" s="6"/>
      <c r="F55" s="6"/>
    </row>
    <row r="56" spans="2:6">
      <c r="B56" s="6"/>
      <c r="C56" s="6"/>
      <c r="D56" s="6"/>
      <c r="E56" s="6"/>
      <c r="F56" s="6"/>
    </row>
    <row r="57" spans="2:6">
      <c r="B57" s="6"/>
      <c r="C57" s="6"/>
      <c r="D57" s="6"/>
      <c r="E57" s="6"/>
      <c r="F57" s="6"/>
    </row>
    <row r="58" spans="2:6">
      <c r="B58" s="6"/>
      <c r="C58" s="6"/>
      <c r="D58" s="6"/>
      <c r="E58" s="6"/>
      <c r="F58" s="6"/>
    </row>
    <row r="59" spans="2:6">
      <c r="B59" s="6"/>
      <c r="C59" s="6"/>
      <c r="D59" s="6"/>
      <c r="E59" s="6"/>
      <c r="F59" s="6"/>
    </row>
    <row r="60" spans="2:6">
      <c r="B60" s="6"/>
      <c r="C60" s="6"/>
      <c r="D60" s="6"/>
      <c r="E60" s="6"/>
      <c r="F60" s="6"/>
    </row>
    <row r="61" spans="2:6">
      <c r="B61" s="6"/>
      <c r="C61" s="6"/>
      <c r="D61" s="6"/>
      <c r="E61" s="6"/>
      <c r="F61" s="6"/>
    </row>
    <row r="62" spans="2:6">
      <c r="B62" s="6"/>
      <c r="C62" s="6"/>
      <c r="D62" s="6"/>
      <c r="E62" s="6"/>
      <c r="F62" s="6"/>
    </row>
    <row r="63" spans="2:6">
      <c r="B63" s="6"/>
      <c r="C63" s="6"/>
      <c r="D63" s="6"/>
      <c r="E63" s="6"/>
      <c r="F63" s="6"/>
    </row>
    <row r="64" spans="2:6">
      <c r="B64" s="6"/>
      <c r="C64" s="6"/>
      <c r="D64" s="6"/>
      <c r="E64" s="6"/>
      <c r="F64" s="6"/>
    </row>
    <row r="65" spans="2:6">
      <c r="B65" s="6"/>
      <c r="C65" s="6"/>
      <c r="D65" s="6"/>
      <c r="E65" s="6"/>
      <c r="F65" s="6"/>
    </row>
    <row r="66" spans="2:6">
      <c r="B66" s="6"/>
      <c r="C66" s="6"/>
      <c r="D66" s="6"/>
      <c r="E66" s="6"/>
      <c r="F66" s="6"/>
    </row>
    <row r="67" spans="2:6">
      <c r="B67" s="6"/>
      <c r="C67" s="6"/>
      <c r="D67" s="6"/>
      <c r="E67" s="6"/>
      <c r="F67" s="6"/>
    </row>
    <row r="68" spans="2:6">
      <c r="B68" s="6"/>
      <c r="C68" s="6"/>
      <c r="D68" s="6"/>
      <c r="E68" s="6"/>
      <c r="F68" s="6"/>
    </row>
    <row r="69" spans="2:6">
      <c r="B69" s="6"/>
      <c r="C69" s="6"/>
      <c r="D69" s="6"/>
      <c r="E69" s="6"/>
      <c r="F69" s="6"/>
    </row>
    <row r="70" spans="2:6">
      <c r="B70" s="6"/>
      <c r="C70" s="6"/>
      <c r="D70" s="6"/>
      <c r="E70" s="6"/>
      <c r="F70" s="6"/>
    </row>
    <row r="71" spans="2:6">
      <c r="B71" s="6"/>
      <c r="C71" s="6"/>
      <c r="D71" s="6"/>
      <c r="E71" s="6"/>
      <c r="F71" s="6"/>
    </row>
    <row r="72" spans="2:6">
      <c r="B72" s="6"/>
      <c r="C72" s="6"/>
      <c r="D72" s="6"/>
      <c r="E72" s="6"/>
      <c r="F72" s="6"/>
    </row>
    <row r="73" spans="2:6">
      <c r="B73" s="6"/>
      <c r="C73" s="6"/>
      <c r="D73" s="6"/>
      <c r="E73" s="6"/>
      <c r="F73" s="6"/>
    </row>
    <row r="74" spans="2:6">
      <c r="B74" s="6"/>
      <c r="C74" s="6"/>
      <c r="D74" s="6"/>
      <c r="E74" s="6"/>
      <c r="F74" s="6"/>
    </row>
    <row r="75" spans="2:6">
      <c r="B75" s="6"/>
      <c r="C75" s="6"/>
      <c r="D75" s="6"/>
      <c r="E75" s="6"/>
      <c r="F75" s="6"/>
    </row>
    <row r="76" spans="2:6">
      <c r="B76" s="6"/>
      <c r="C76" s="6"/>
      <c r="D76" s="6"/>
      <c r="E76" s="6"/>
      <c r="F76" s="6"/>
    </row>
    <row r="77" spans="2:6">
      <c r="B77" s="6"/>
      <c r="C77" s="6"/>
      <c r="D77" s="6"/>
      <c r="E77" s="6"/>
      <c r="F77" s="6"/>
    </row>
    <row r="78" spans="2:6">
      <c r="B78" s="6"/>
      <c r="C78" s="6"/>
      <c r="D78" s="6"/>
      <c r="E78" s="6"/>
      <c r="F78" s="6"/>
    </row>
    <row r="79" spans="2:6">
      <c r="B79" s="6"/>
      <c r="C79" s="6"/>
      <c r="D79" s="6"/>
      <c r="E79" s="6"/>
      <c r="F79" s="6"/>
    </row>
    <row r="80" spans="2:6">
      <c r="B80" s="6"/>
      <c r="C80" s="6"/>
      <c r="D80" s="6"/>
      <c r="E80" s="6"/>
      <c r="F80" s="6"/>
    </row>
    <row r="81" spans="2:6">
      <c r="B81" s="6"/>
      <c r="C81" s="6"/>
      <c r="D81" s="6"/>
      <c r="E81" s="6"/>
      <c r="F81" s="6"/>
    </row>
    <row r="82" spans="2:6">
      <c r="B82" s="6"/>
      <c r="C82" s="6"/>
      <c r="D82" s="6"/>
      <c r="E82" s="6"/>
      <c r="F82" s="6"/>
    </row>
    <row r="83" spans="2:6">
      <c r="B83" s="6"/>
      <c r="C83" s="6"/>
      <c r="D83" s="6"/>
      <c r="E83" s="6"/>
      <c r="F83" s="6"/>
    </row>
    <row r="84" spans="2:6">
      <c r="B84" s="6"/>
      <c r="C84" s="6"/>
      <c r="D84" s="6"/>
      <c r="E84" s="6"/>
      <c r="F84" s="6"/>
    </row>
    <row r="85" spans="2:6">
      <c r="B85" s="6"/>
      <c r="C85" s="6"/>
      <c r="D85" s="6"/>
      <c r="E85" s="6"/>
      <c r="F85" s="6"/>
    </row>
    <row r="86" spans="2:6">
      <c r="B86" s="6"/>
      <c r="C86" s="6"/>
      <c r="D86" s="6"/>
      <c r="E86" s="6"/>
      <c r="F86" s="6"/>
    </row>
    <row r="87" spans="2:6">
      <c r="B87" s="6"/>
      <c r="C87" s="6"/>
      <c r="D87" s="6"/>
      <c r="E87" s="6"/>
      <c r="F87" s="6"/>
    </row>
    <row r="88" spans="2:6">
      <c r="B88" s="6"/>
      <c r="C88" s="6"/>
      <c r="D88" s="6"/>
      <c r="E88" s="6"/>
      <c r="F88" s="6"/>
    </row>
    <row r="89" spans="2:6">
      <c r="B89" s="6"/>
      <c r="C89" s="6"/>
      <c r="D89" s="6"/>
      <c r="E89" s="6"/>
      <c r="F89" s="6"/>
    </row>
    <row r="90" spans="2:6">
      <c r="B90" s="6"/>
      <c r="C90" s="6"/>
      <c r="D90" s="6"/>
      <c r="E90" s="6"/>
      <c r="F90" s="6"/>
    </row>
    <row r="91" spans="2:6">
      <c r="B91" s="6"/>
      <c r="C91" s="6"/>
      <c r="D91" s="6"/>
      <c r="E91" s="6"/>
      <c r="F91" s="6"/>
    </row>
    <row r="92" spans="2:6">
      <c r="B92" s="6"/>
      <c r="C92" s="6"/>
      <c r="D92" s="6"/>
      <c r="E92" s="6"/>
      <c r="F92" s="6"/>
    </row>
    <row r="93" spans="2:6">
      <c r="B93" s="6"/>
      <c r="C93" s="6"/>
      <c r="D93" s="6"/>
      <c r="E93" s="6"/>
      <c r="F93" s="6"/>
    </row>
    <row r="94" spans="2:6">
      <c r="B94" s="6"/>
      <c r="C94" s="6"/>
      <c r="D94" s="6"/>
      <c r="E94" s="6"/>
      <c r="F94" s="6"/>
    </row>
    <row r="95" spans="2:6">
      <c r="B95" s="6"/>
      <c r="C95" s="6"/>
      <c r="D95" s="6"/>
      <c r="E95" s="6"/>
      <c r="F95" s="6"/>
    </row>
    <row r="96" spans="2:6">
      <c r="B96" s="6"/>
      <c r="C96" s="6"/>
      <c r="D96" s="6"/>
      <c r="E96" s="6"/>
      <c r="F96" s="6"/>
    </row>
    <row r="97" spans="2:6">
      <c r="B97" s="6"/>
      <c r="C97" s="6"/>
      <c r="D97" s="6"/>
      <c r="E97" s="6"/>
      <c r="F97" s="6"/>
    </row>
    <row r="98" spans="2:6">
      <c r="B98" s="6"/>
      <c r="C98" s="6"/>
      <c r="D98" s="6"/>
      <c r="E98" s="6"/>
      <c r="F98" s="6"/>
    </row>
    <row r="99" spans="2:6">
      <c r="B99" s="6"/>
      <c r="C99" s="6"/>
      <c r="D99" s="6"/>
      <c r="E99" s="6"/>
      <c r="F99" s="6"/>
    </row>
    <row r="100" spans="2:6">
      <c r="B100" s="6"/>
      <c r="C100" s="6"/>
      <c r="D100" s="6"/>
      <c r="E100" s="6"/>
      <c r="F100" s="6"/>
    </row>
    <row r="101" spans="2:6">
      <c r="B101" s="6"/>
      <c r="C101" s="6"/>
      <c r="D101" s="6"/>
      <c r="E101" s="6"/>
      <c r="F101" s="6"/>
    </row>
    <row r="102" spans="2:6">
      <c r="B102" s="6"/>
      <c r="C102" s="6"/>
      <c r="D102" s="6"/>
      <c r="E102" s="6"/>
      <c r="F102" s="6"/>
    </row>
    <row r="103" spans="2:6">
      <c r="B103" s="6"/>
      <c r="C103" s="6"/>
      <c r="D103" s="6"/>
      <c r="E103" s="6"/>
      <c r="F103" s="6"/>
    </row>
    <row r="104" spans="2:6">
      <c r="B104" s="6"/>
      <c r="C104" s="6"/>
      <c r="D104" s="6"/>
      <c r="E104" s="6"/>
      <c r="F104" s="6"/>
    </row>
    <row r="105" spans="2:6">
      <c r="B105" s="6"/>
      <c r="C105" s="6"/>
      <c r="D105" s="6"/>
      <c r="E105" s="6"/>
      <c r="F105" s="6"/>
    </row>
    <row r="106" spans="2:6">
      <c r="B106" s="6"/>
      <c r="C106" s="6"/>
      <c r="D106" s="6"/>
      <c r="E106" s="6"/>
      <c r="F106" s="6"/>
    </row>
    <row r="107" spans="2:6">
      <c r="B107" s="6"/>
      <c r="C107" s="6"/>
      <c r="D107" s="6"/>
      <c r="E107" s="6"/>
      <c r="F107" s="6"/>
    </row>
    <row r="108" spans="2:6">
      <c r="B108" s="6"/>
      <c r="C108" s="6"/>
      <c r="D108" s="6"/>
      <c r="E108" s="6"/>
      <c r="F108" s="6"/>
    </row>
    <row r="109" spans="2:6">
      <c r="B109" s="6"/>
      <c r="C109" s="6"/>
      <c r="D109" s="6"/>
      <c r="E109" s="6"/>
      <c r="F109" s="6"/>
    </row>
    <row r="110" spans="2:6">
      <c r="B110" s="6"/>
      <c r="C110" s="6"/>
      <c r="D110" s="6"/>
      <c r="E110" s="6"/>
      <c r="F110" s="6"/>
    </row>
    <row r="111" spans="2:6">
      <c r="B111" s="6"/>
      <c r="C111" s="6"/>
      <c r="D111" s="6"/>
      <c r="E111" s="6"/>
      <c r="F111" s="6"/>
    </row>
    <row r="112" spans="2:6">
      <c r="B112" s="6"/>
      <c r="C112" s="6"/>
      <c r="D112" s="6"/>
      <c r="E112" s="6"/>
      <c r="F112" s="6"/>
    </row>
    <row r="113" spans="2:6">
      <c r="B113" s="6"/>
      <c r="C113" s="6"/>
      <c r="D113" s="6"/>
      <c r="E113" s="6"/>
      <c r="F113" s="6"/>
    </row>
    <row r="114" spans="2:6">
      <c r="B114" s="6"/>
      <c r="C114" s="6"/>
      <c r="D114" s="6"/>
      <c r="E114" s="6"/>
      <c r="F114" s="6"/>
    </row>
    <row r="115" spans="2:6">
      <c r="B115" s="6"/>
      <c r="C115" s="6"/>
      <c r="D115" s="6"/>
      <c r="E115" s="6"/>
      <c r="F115" s="6"/>
    </row>
    <row r="116" spans="2:6">
      <c r="B116" s="6"/>
      <c r="C116" s="6"/>
      <c r="D116" s="6"/>
      <c r="E116" s="6"/>
      <c r="F116" s="6"/>
    </row>
    <row r="117" spans="2:6">
      <c r="B117" s="6"/>
      <c r="C117" s="6"/>
      <c r="D117" s="6"/>
      <c r="E117" s="6"/>
      <c r="F117" s="6"/>
    </row>
    <row r="118" spans="2:6">
      <c r="B118" s="6"/>
      <c r="C118" s="6"/>
      <c r="D118" s="6"/>
      <c r="E118" s="6"/>
      <c r="F118" s="6"/>
    </row>
    <row r="119" spans="2:6">
      <c r="B119" s="6"/>
      <c r="C119" s="6"/>
      <c r="D119" s="6"/>
      <c r="E119" s="6"/>
      <c r="F119" s="6"/>
    </row>
    <row r="120" spans="2:6">
      <c r="B120" s="6"/>
      <c r="C120" s="6"/>
      <c r="D120" s="6"/>
      <c r="E120" s="6"/>
      <c r="F120" s="6"/>
    </row>
    <row r="121" spans="2:6">
      <c r="B121" s="6"/>
      <c r="C121" s="6"/>
      <c r="D121" s="6"/>
      <c r="E121" s="6"/>
      <c r="F121" s="6"/>
    </row>
    <row r="122" spans="2:6">
      <c r="B122" s="6"/>
      <c r="C122" s="6"/>
      <c r="D122" s="6"/>
      <c r="E122" s="6"/>
      <c r="F122" s="6"/>
    </row>
    <row r="123" spans="2:6">
      <c r="B123" s="6"/>
      <c r="C123" s="6"/>
      <c r="D123" s="6"/>
      <c r="E123" s="6"/>
      <c r="F123" s="6"/>
    </row>
    <row r="124" spans="2:6">
      <c r="B124" s="6"/>
      <c r="C124" s="6"/>
      <c r="D124" s="6"/>
      <c r="E124" s="6"/>
      <c r="F124" s="6"/>
    </row>
    <row r="125" spans="2:6">
      <c r="B125" s="6"/>
      <c r="C125" s="6"/>
      <c r="D125" s="6"/>
      <c r="E125" s="6"/>
      <c r="F125" s="6"/>
    </row>
    <row r="126" spans="2:6">
      <c r="B126" s="6"/>
      <c r="C126" s="6"/>
      <c r="D126" s="6"/>
      <c r="E126" s="6"/>
      <c r="F126" s="6"/>
    </row>
    <row r="127" spans="2:6">
      <c r="B127" s="6"/>
      <c r="C127" s="6"/>
      <c r="D127" s="6"/>
      <c r="E127" s="6"/>
      <c r="F127" s="6"/>
    </row>
    <row r="128" spans="2:6">
      <c r="B128" s="6"/>
      <c r="C128" s="6"/>
      <c r="D128" s="6"/>
      <c r="E128" s="6"/>
      <c r="F128" s="6"/>
    </row>
    <row r="129" spans="2:6">
      <c r="B129" s="6"/>
      <c r="C129" s="6"/>
      <c r="D129" s="6"/>
      <c r="E129" s="6"/>
      <c r="F129" s="6"/>
    </row>
    <row r="130" spans="2:6">
      <c r="B130" s="6"/>
      <c r="C130" s="6"/>
      <c r="D130" s="6"/>
      <c r="E130" s="6"/>
      <c r="F130" s="6"/>
    </row>
    <row r="131" spans="2:6">
      <c r="B131" s="6"/>
      <c r="C131" s="6"/>
      <c r="D131" s="6"/>
      <c r="E131" s="6"/>
      <c r="F131" s="6"/>
    </row>
    <row r="132" spans="2:6">
      <c r="B132" s="6"/>
      <c r="C132" s="6"/>
      <c r="D132" s="6"/>
      <c r="E132" s="6"/>
      <c r="F132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44"/>
  <sheetViews>
    <sheetView workbookViewId="0">
      <selection activeCell="B36" sqref="B36"/>
    </sheetView>
  </sheetViews>
  <sheetFormatPr defaultColWidth="8.88888888888889" defaultRowHeight="14.4" outlineLevelCol="7"/>
  <cols>
    <col min="1" max="1" width="44.2222222222222" customWidth="1"/>
    <col min="2" max="2" width="12.7777777777778" customWidth="1"/>
    <col min="3" max="3" width="14.3333333333333" customWidth="1"/>
    <col min="4" max="4" width="14.5555555555556" customWidth="1"/>
    <col min="5" max="5" width="20" customWidth="1"/>
    <col min="6" max="6" width="18.4444444444444" customWidth="1"/>
  </cols>
  <sheetData>
    <row r="1" s="1" customFormat="1" ht="15" spans="1:6">
      <c r="A1" s="1" t="s">
        <v>16</v>
      </c>
    </row>
    <row r="2" spans="1:6">
      <c r="B2" s="22" t="s">
        <v>17</v>
      </c>
      <c r="C2" s="23" t="s">
        <v>18</v>
      </c>
      <c r="D2" s="23" t="s">
        <v>19</v>
      </c>
      <c r="E2" s="23" t="s">
        <v>20</v>
      </c>
      <c r="F2" s="23" t="s">
        <v>21</v>
      </c>
    </row>
    <row r="3" spans="1:6">
      <c r="B3" s="24">
        <v>1134.666626</v>
      </c>
      <c r="C3" s="24">
        <v>689</v>
      </c>
      <c r="D3" s="24">
        <v>997</v>
      </c>
      <c r="E3" s="24">
        <v>1185.333374</v>
      </c>
      <c r="F3" s="24">
        <v>1203.666626</v>
      </c>
    </row>
    <row r="4" spans="1:6">
      <c r="B4" s="24">
        <v>905.333313</v>
      </c>
      <c r="C4" s="24">
        <v>1144.333374</v>
      </c>
      <c r="D4" s="24">
        <v>918.333313</v>
      </c>
      <c r="E4" s="24">
        <v>918</v>
      </c>
      <c r="F4" s="24">
        <v>1109.666626</v>
      </c>
    </row>
    <row r="5" spans="1:6">
      <c r="B5" s="24">
        <v>653.666687</v>
      </c>
      <c r="C5" s="24">
        <v>780.666687</v>
      </c>
      <c r="D5" s="24">
        <v>973.666687</v>
      </c>
      <c r="E5" s="24">
        <v>954.333313</v>
      </c>
      <c r="F5" s="24">
        <v>1281.333374</v>
      </c>
    </row>
    <row r="6" spans="1:6">
      <c r="B6" s="24">
        <v>1003.333313</v>
      </c>
      <c r="C6" s="24">
        <v>759</v>
      </c>
      <c r="D6" s="24">
        <v>739</v>
      </c>
      <c r="E6" s="24">
        <v>1111</v>
      </c>
      <c r="F6" s="24">
        <v>953.666687</v>
      </c>
    </row>
    <row r="7" spans="1:6">
      <c r="B7" s="24">
        <v>924</v>
      </c>
      <c r="C7" s="24">
        <v>866</v>
      </c>
      <c r="D7" s="24">
        <v>681.666687</v>
      </c>
      <c r="E7" s="24">
        <v>1150.666626</v>
      </c>
      <c r="F7" s="24">
        <v>1026</v>
      </c>
    </row>
    <row r="8" spans="1:6">
      <c r="B8" s="24">
        <v>1054.666626</v>
      </c>
      <c r="C8" s="24">
        <v>972</v>
      </c>
      <c r="D8" s="24">
        <v>860.666687</v>
      </c>
      <c r="E8" s="24">
        <v>1153.666626</v>
      </c>
      <c r="F8" s="24">
        <v>945</v>
      </c>
    </row>
    <row r="9" spans="1:6">
      <c r="B9" s="24">
        <v>1100.666626</v>
      </c>
      <c r="C9" s="24"/>
      <c r="D9" s="24">
        <v>739.333313</v>
      </c>
      <c r="E9" s="24">
        <v>1208.333374</v>
      </c>
      <c r="F9" s="24">
        <v>1182.333374</v>
      </c>
    </row>
    <row r="10" spans="1:6">
      <c r="B10" s="24">
        <v>997</v>
      </c>
      <c r="C10" s="24">
        <v>713</v>
      </c>
      <c r="D10" s="24">
        <v>878.333313</v>
      </c>
      <c r="E10" s="24">
        <v>948.666687</v>
      </c>
      <c r="F10" s="24">
        <v>1226.333374</v>
      </c>
    </row>
    <row r="11" spans="1:6">
      <c r="B11" s="24">
        <v>1077.666626</v>
      </c>
      <c r="C11" s="24">
        <v>611</v>
      </c>
      <c r="D11" s="24">
        <v>182.3333282</v>
      </c>
      <c r="E11" s="24">
        <v>1235.666626</v>
      </c>
      <c r="F11" s="24">
        <v>874</v>
      </c>
    </row>
    <row r="12" spans="1:6">
      <c r="B12" s="24"/>
      <c r="C12" s="24">
        <v>179.6666718</v>
      </c>
      <c r="D12" s="24">
        <v>855</v>
      </c>
      <c r="E12" s="24"/>
      <c r="F12" s="24">
        <v>914.666687</v>
      </c>
    </row>
    <row r="13" spans="1:6">
      <c r="B13" s="24">
        <v>962</v>
      </c>
      <c r="C13" s="24"/>
      <c r="D13" s="24">
        <v>722</v>
      </c>
      <c r="E13" s="24">
        <v>910</v>
      </c>
      <c r="F13" s="24">
        <v>1187.666626</v>
      </c>
    </row>
    <row r="14" spans="1:6">
      <c r="B14" s="24">
        <v>996.666687</v>
      </c>
      <c r="C14" s="24">
        <v>683.333313</v>
      </c>
      <c r="D14" s="24">
        <v>858.666687</v>
      </c>
      <c r="E14" s="24">
        <v>1245.333374</v>
      </c>
      <c r="F14" s="24">
        <v>946</v>
      </c>
    </row>
    <row r="15" spans="1:6">
      <c r="B15" s="24">
        <v>197.6666718</v>
      </c>
      <c r="C15" s="24">
        <v>637</v>
      </c>
      <c r="D15" s="24">
        <v>822.666687</v>
      </c>
      <c r="E15" s="24"/>
      <c r="F15" s="24">
        <v>1229.666626</v>
      </c>
    </row>
    <row r="16" spans="1:6">
      <c r="B16" s="24">
        <v>903.666687</v>
      </c>
      <c r="C16" s="24"/>
      <c r="D16" s="24">
        <v>752</v>
      </c>
      <c r="E16" s="24">
        <v>997.666687</v>
      </c>
      <c r="F16" s="24">
        <v>1025.333374</v>
      </c>
    </row>
    <row r="17" spans="2:6">
      <c r="B17" s="24">
        <v>1079.666626</v>
      </c>
      <c r="C17" s="24">
        <v>501</v>
      </c>
      <c r="D17" s="24">
        <v>483</v>
      </c>
      <c r="E17" s="24">
        <v>1226</v>
      </c>
      <c r="F17" s="24">
        <v>1130.666626</v>
      </c>
    </row>
    <row r="18" spans="2:6">
      <c r="B18" s="24"/>
      <c r="C18" s="24">
        <v>1166</v>
      </c>
      <c r="D18" s="24">
        <v>365</v>
      </c>
      <c r="E18" s="24">
        <v>1165.666626</v>
      </c>
      <c r="F18" s="24">
        <v>1022.333313</v>
      </c>
    </row>
    <row r="19" spans="2:6">
      <c r="B19" s="24">
        <v>671</v>
      </c>
      <c r="C19" s="24">
        <v>767.666687</v>
      </c>
      <c r="D19" s="24">
        <v>786.333313</v>
      </c>
      <c r="E19" s="24"/>
      <c r="F19" s="24">
        <v>1263.666626</v>
      </c>
    </row>
    <row r="20" spans="2:6">
      <c r="B20" s="24">
        <v>817</v>
      </c>
      <c r="C20" s="24">
        <v>818</v>
      </c>
      <c r="D20" s="24">
        <v>995.666687</v>
      </c>
      <c r="E20" s="24">
        <v>1032.666626</v>
      </c>
      <c r="F20" s="24">
        <v>1006</v>
      </c>
    </row>
    <row r="21" spans="2:6">
      <c r="B21" s="24">
        <v>1060</v>
      </c>
      <c r="C21" s="24">
        <v>644</v>
      </c>
      <c r="D21" s="24">
        <v>1130.333374</v>
      </c>
      <c r="E21" s="24"/>
      <c r="F21" s="24">
        <v>966.666687</v>
      </c>
    </row>
    <row r="22" spans="2:6">
      <c r="B22" s="24">
        <v>1102</v>
      </c>
      <c r="C22" s="24"/>
      <c r="D22" s="24">
        <v>425</v>
      </c>
      <c r="E22" s="24"/>
      <c r="F22" s="24">
        <v>996</v>
      </c>
    </row>
    <row r="23" spans="2:6">
      <c r="B23" s="24">
        <v>744.666687</v>
      </c>
      <c r="C23" s="24">
        <v>771.333313</v>
      </c>
      <c r="D23" s="24">
        <v>435.6666565</v>
      </c>
      <c r="E23" s="24">
        <v>1174</v>
      </c>
      <c r="F23" s="24">
        <v>1026</v>
      </c>
    </row>
    <row r="24" spans="2:6">
      <c r="B24" s="24">
        <v>1181.333374</v>
      </c>
      <c r="C24" s="24">
        <v>775</v>
      </c>
      <c r="D24" s="24">
        <v>633.333313</v>
      </c>
      <c r="E24" s="24">
        <v>1241.333374</v>
      </c>
      <c r="F24" s="24">
        <v>851.333313</v>
      </c>
    </row>
    <row r="25" spans="2:6">
      <c r="B25" s="24">
        <v>1153</v>
      </c>
      <c r="C25" s="24">
        <v>1182.666626</v>
      </c>
      <c r="D25" s="24">
        <v>677.666687</v>
      </c>
      <c r="E25" s="24"/>
      <c r="F25" s="24">
        <v>852.666687</v>
      </c>
    </row>
    <row r="26" spans="2:6">
      <c r="B26" s="24"/>
      <c r="C26" s="24">
        <v>769.666687</v>
      </c>
      <c r="D26" s="24">
        <v>599.333313</v>
      </c>
      <c r="E26" s="24">
        <v>1147.333374</v>
      </c>
      <c r="F26" s="24">
        <v>1141.666626</v>
      </c>
    </row>
    <row r="27" spans="2:6">
      <c r="B27" s="24">
        <v>1216.333374</v>
      </c>
      <c r="C27" s="24">
        <v>657.333313</v>
      </c>
      <c r="D27" s="24">
        <v>1145</v>
      </c>
      <c r="E27" s="24">
        <v>1220.333374</v>
      </c>
      <c r="F27" s="24">
        <v>1128.333374</v>
      </c>
    </row>
    <row r="28" spans="2:6">
      <c r="B28" s="24">
        <v>894</v>
      </c>
      <c r="C28" s="24">
        <v>644</v>
      </c>
      <c r="D28" s="24">
        <v>996.333313</v>
      </c>
      <c r="E28" s="24"/>
      <c r="F28" s="24">
        <v>1089.666626</v>
      </c>
    </row>
    <row r="29" spans="2:6">
      <c r="B29" s="24">
        <v>604</v>
      </c>
      <c r="C29" s="24"/>
      <c r="D29" s="24">
        <v>732</v>
      </c>
      <c r="E29" s="24"/>
      <c r="F29" s="24">
        <v>1065</v>
      </c>
    </row>
    <row r="30" spans="2:6">
      <c r="B30" s="24">
        <v>1184.666626</v>
      </c>
      <c r="C30" s="24">
        <v>1107.666626</v>
      </c>
      <c r="D30" s="24">
        <v>1045.666626</v>
      </c>
      <c r="E30" s="24">
        <v>1108.333374</v>
      </c>
      <c r="F30" s="24">
        <v>909.333313</v>
      </c>
    </row>
    <row r="31" spans="2:6">
      <c r="B31" s="24">
        <v>483.6666565</v>
      </c>
      <c r="C31" s="24">
        <v>1007.666687</v>
      </c>
      <c r="D31" s="24">
        <v>685.333313</v>
      </c>
      <c r="E31" s="24">
        <v>673.666687</v>
      </c>
      <c r="F31" s="24">
        <v>981.666687</v>
      </c>
    </row>
    <row r="32" spans="2:6">
      <c r="B32" s="24">
        <v>1199.666626</v>
      </c>
      <c r="C32" s="24"/>
      <c r="D32" s="24"/>
      <c r="E32" s="24">
        <v>996.333313</v>
      </c>
      <c r="F32" s="24">
        <v>1224.666626</v>
      </c>
    </row>
    <row r="33" spans="1:8">
      <c r="B33" s="24">
        <v>838.333313</v>
      </c>
      <c r="C33" s="24">
        <v>1105.333374</v>
      </c>
      <c r="D33" s="24"/>
      <c r="E33" s="24">
        <v>817</v>
      </c>
      <c r="F33" s="24">
        <v>1279</v>
      </c>
    </row>
    <row r="34" spans="1:8">
      <c r="B34" s="24">
        <v>1023.333313</v>
      </c>
      <c r="C34" s="24">
        <v>603.666687</v>
      </c>
      <c r="D34" s="24"/>
      <c r="E34" s="24"/>
      <c r="F34" s="24">
        <v>869.333313</v>
      </c>
    </row>
    <row r="35" ht="15.6" spans="1:8">
      <c r="A35" s="7"/>
    </row>
    <row r="36" s="2" customFormat="1" ht="15.6" spans="1:8">
      <c r="A36" s="8" t="s">
        <v>6</v>
      </c>
      <c r="B36" s="9">
        <f>AVERAGE(B3:B34)</f>
        <v>936.678153734483</v>
      </c>
      <c r="C36" s="9">
        <f>AVERAGE(C3:C34)</f>
        <v>790.615386376923</v>
      </c>
      <c r="D36" s="9">
        <f>AVERAGE(D3:D34)</f>
        <v>762.63218267931</v>
      </c>
      <c r="E36" s="9">
        <f>AVERAGE(E3:E34)</f>
        <v>1079.18841021739</v>
      </c>
      <c r="F36" s="9">
        <f>AVERAGE(F3:F34)</f>
        <v>1059.66666221875</v>
      </c>
      <c r="G36" s="9"/>
      <c r="H36" s="9"/>
    </row>
    <row r="37" s="2" customFormat="1" ht="15.6" spans="1:8">
      <c r="A37" s="8" t="s">
        <v>7</v>
      </c>
      <c r="B37" s="9">
        <f>STDEV(B3:B34)/SQRT(COUNT(B3:B34))</f>
        <v>44.0534833460149</v>
      </c>
      <c r="C37" s="9">
        <f>STDEV(C3:C34)/SQRT(COUNT(C3:C34))</f>
        <v>45.4885829290217</v>
      </c>
      <c r="D37" s="9">
        <f>STDEV(D3:D34)/SQRT(COUNT(D3:D34))</f>
        <v>42.9794871743324</v>
      </c>
      <c r="E37" s="9">
        <f>STDEV(E3:E34)/SQRT(COUNT(E3:E34))</f>
        <v>31.9809445851645</v>
      </c>
      <c r="F37" s="9">
        <f>STDEV(F3:F34)/SQRT(COUNT(F3:F34))</f>
        <v>23.7430795882371</v>
      </c>
      <c r="G37" s="9"/>
      <c r="H37" s="9"/>
    </row>
    <row r="38" s="2" customFormat="1" ht="15.6" spans="1:8">
      <c r="A38" s="8" t="s">
        <v>8</v>
      </c>
      <c r="B38" s="9">
        <f>COUNT(B3:B34)</f>
        <v>29</v>
      </c>
      <c r="C38" s="9">
        <f>COUNT(C3:C34)</f>
        <v>26</v>
      </c>
      <c r="D38" s="9">
        <f>COUNT(D3:D34)</f>
        <v>29</v>
      </c>
      <c r="E38" s="9">
        <f>COUNT(E3:E34)</f>
        <v>23</v>
      </c>
      <c r="F38" s="9">
        <f>COUNT(F3:F34)</f>
        <v>32</v>
      </c>
      <c r="G38" s="9"/>
      <c r="H38" s="9"/>
    </row>
    <row r="39" s="2" customFormat="1" ht="15.6" spans="1:8">
      <c r="A39" s="11"/>
      <c r="B39" s="11" t="s">
        <v>9</v>
      </c>
    </row>
    <row r="40" s="2" customFormat="1" ht="15.6" spans="1:8">
      <c r="A40" s="13" t="s">
        <v>22</v>
      </c>
      <c r="B40" s="25" t="s">
        <v>13</v>
      </c>
      <c r="D40" s="6"/>
      <c r="E40" s="6"/>
    </row>
    <row r="41" s="2" customFormat="1" ht="15.6" spans="1:8">
      <c r="A41" s="13" t="s">
        <v>23</v>
      </c>
      <c r="B41" s="25">
        <v>0.0362</v>
      </c>
      <c r="D41" s="6"/>
      <c r="E41" s="6"/>
    </row>
    <row r="42" s="2" customFormat="1" ht="15.6" spans="1:8">
      <c r="A42" s="13" t="s">
        <v>24</v>
      </c>
      <c r="B42" s="25" t="s">
        <v>13</v>
      </c>
    </row>
    <row r="43" s="2" customFormat="1" ht="15.6" spans="1:8">
      <c r="A43" s="13" t="s">
        <v>25</v>
      </c>
      <c r="B43" s="25">
        <v>0.0397</v>
      </c>
    </row>
    <row r="44" ht="15.6" spans="1:8">
      <c r="A44" s="8" t="s">
        <v>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11"/>
  <sheetViews>
    <sheetView topLeftCell="A76" workbookViewId="0">
      <selection activeCell="K27" sqref="K27"/>
    </sheetView>
  </sheetViews>
  <sheetFormatPr defaultColWidth="9" defaultRowHeight="15"/>
  <cols>
    <col min="1" max="1" width="47.5555555555556" style="2" customWidth="1"/>
    <col min="2" max="6" width="15.6666666666667" style="2"/>
    <col min="7" max="16384" width="9" style="2"/>
  </cols>
  <sheetData>
    <row r="1" s="1" customFormat="1" spans="1:6">
      <c r="A1" s="1" t="s">
        <v>26</v>
      </c>
    </row>
    <row r="2" ht="15.6" spans="1:6">
      <c r="B2" s="5" t="s">
        <v>27</v>
      </c>
      <c r="C2" s="5" t="s">
        <v>28</v>
      </c>
      <c r="D2" s="5" t="s">
        <v>3</v>
      </c>
      <c r="E2" s="5" t="s">
        <v>4</v>
      </c>
      <c r="F2" s="4" t="s">
        <v>29</v>
      </c>
    </row>
    <row r="3" spans="1:6">
      <c r="B3" s="6">
        <v>1124.333374</v>
      </c>
      <c r="C3" s="6">
        <v>293.3333435</v>
      </c>
      <c r="D3" s="6">
        <v>991.333313</v>
      </c>
      <c r="E3" s="6">
        <v>591.333313</v>
      </c>
      <c r="F3" s="6">
        <v>861.666687</v>
      </c>
    </row>
    <row r="4" spans="1:6">
      <c r="B4" s="6">
        <v>1169.666626</v>
      </c>
      <c r="C4" s="6">
        <v>867.666687</v>
      </c>
      <c r="D4" s="6">
        <v>830.333313</v>
      </c>
      <c r="E4" s="6">
        <v>917</v>
      </c>
      <c r="F4" s="6">
        <v>614.666687</v>
      </c>
    </row>
    <row r="5" spans="1:6">
      <c r="B5" s="6">
        <v>1107.666626</v>
      </c>
      <c r="C5" s="6">
        <v>1121.333374</v>
      </c>
      <c r="D5" s="6">
        <v>833.333313</v>
      </c>
      <c r="E5" s="6">
        <v>997.666687</v>
      </c>
      <c r="F5" s="6">
        <v>1023.666687</v>
      </c>
    </row>
    <row r="6" spans="1:6">
      <c r="B6" s="6">
        <v>1045</v>
      </c>
      <c r="C6" s="6">
        <v>201.3333282</v>
      </c>
      <c r="D6" s="6">
        <v>692</v>
      </c>
      <c r="E6" s="6">
        <v>733.666687</v>
      </c>
      <c r="F6" s="6">
        <v>778.333313</v>
      </c>
    </row>
    <row r="7" spans="1:6">
      <c r="B7" s="6">
        <v>1004</v>
      </c>
      <c r="C7" s="6">
        <v>1060</v>
      </c>
      <c r="D7" s="6">
        <v>986</v>
      </c>
      <c r="E7" s="6">
        <v>655</v>
      </c>
      <c r="F7" s="6">
        <v>1079</v>
      </c>
    </row>
    <row r="8" spans="1:6">
      <c r="B8" s="6">
        <v>1050.666626</v>
      </c>
      <c r="C8" s="6">
        <v>1089.333374</v>
      </c>
      <c r="D8" s="6">
        <v>773</v>
      </c>
      <c r="E8" s="6">
        <v>573.333313</v>
      </c>
      <c r="F8" s="6">
        <v>784.666687</v>
      </c>
    </row>
    <row r="9" spans="1:6">
      <c r="B9" s="6">
        <v>1322.666626</v>
      </c>
      <c r="C9" s="6">
        <v>1123.333374</v>
      </c>
      <c r="D9" s="6"/>
      <c r="E9" s="6">
        <v>768.333313</v>
      </c>
      <c r="F9" s="6">
        <v>863.333313</v>
      </c>
    </row>
    <row r="10" spans="1:6">
      <c r="B10" s="6">
        <v>1116.333374</v>
      </c>
      <c r="C10" s="6">
        <v>1184.333374</v>
      </c>
      <c r="D10" s="6">
        <v>697.666687</v>
      </c>
      <c r="E10" s="6">
        <v>1064.666626</v>
      </c>
      <c r="F10" s="6">
        <v>1025</v>
      </c>
    </row>
    <row r="11" spans="1:6">
      <c r="B11" s="6">
        <v>966.666687</v>
      </c>
      <c r="C11" s="6">
        <v>925.333313</v>
      </c>
      <c r="D11" s="6">
        <v>609.666687</v>
      </c>
      <c r="E11" s="6">
        <v>874</v>
      </c>
      <c r="F11" s="6">
        <v>947.666687</v>
      </c>
    </row>
    <row r="12" spans="1:6">
      <c r="B12" s="6">
        <v>815.333313</v>
      </c>
      <c r="C12" s="6">
        <v>1241.666626</v>
      </c>
      <c r="D12" s="6">
        <v>1014</v>
      </c>
      <c r="E12" s="6">
        <v>981.333313</v>
      </c>
      <c r="F12" s="6">
        <v>864</v>
      </c>
    </row>
    <row r="13" spans="1:6">
      <c r="B13" s="6">
        <v>951</v>
      </c>
      <c r="C13" s="6">
        <v>1122.666626</v>
      </c>
      <c r="D13" s="6">
        <v>1064</v>
      </c>
      <c r="E13" s="6">
        <v>997.666687</v>
      </c>
      <c r="F13" s="6">
        <v>842</v>
      </c>
    </row>
    <row r="14" spans="1:6">
      <c r="B14" s="6">
        <v>956.333313</v>
      </c>
      <c r="C14" s="6">
        <v>1141.666626</v>
      </c>
      <c r="D14" s="6">
        <v>585.333313</v>
      </c>
      <c r="E14" s="6">
        <v>967.666687</v>
      </c>
      <c r="F14" s="6">
        <v>475.3333435</v>
      </c>
    </row>
    <row r="15" spans="1:6">
      <c r="B15" s="6">
        <v>1004.333313</v>
      </c>
      <c r="C15" s="6">
        <v>1188.666626</v>
      </c>
      <c r="D15" s="6">
        <v>1009.666687</v>
      </c>
      <c r="E15" s="6">
        <v>1132</v>
      </c>
      <c r="F15" s="6">
        <v>769.333313</v>
      </c>
    </row>
    <row r="16" spans="1:6">
      <c r="B16" s="6">
        <v>950.666687</v>
      </c>
      <c r="C16" s="6">
        <v>550.333313</v>
      </c>
      <c r="D16" s="6">
        <v>994</v>
      </c>
      <c r="E16" s="6">
        <v>1032</v>
      </c>
      <c r="F16" s="6">
        <v>710</v>
      </c>
    </row>
    <row r="17" spans="2:6">
      <c r="B17" s="6">
        <v>1000.333313</v>
      </c>
      <c r="C17" s="6">
        <v>1030.666626</v>
      </c>
      <c r="D17" s="6">
        <v>1178.666626</v>
      </c>
      <c r="E17" s="6">
        <v>1073.666626</v>
      </c>
      <c r="F17" s="6">
        <v>834.333313</v>
      </c>
    </row>
    <row r="18" spans="2:6">
      <c r="B18" s="6">
        <v>1210.666626</v>
      </c>
      <c r="C18" s="6">
        <v>1012.333313</v>
      </c>
      <c r="D18" s="6">
        <v>904</v>
      </c>
      <c r="E18" s="6">
        <v>1124</v>
      </c>
      <c r="F18" s="6">
        <v>1029</v>
      </c>
    </row>
    <row r="19" spans="2:6">
      <c r="B19" s="6">
        <v>1088.333374</v>
      </c>
      <c r="C19" s="6">
        <v>1030</v>
      </c>
      <c r="D19" s="6">
        <v>925.333313</v>
      </c>
      <c r="E19" s="6">
        <v>1004</v>
      </c>
      <c r="F19" s="6">
        <v>603.666687</v>
      </c>
    </row>
    <row r="20" spans="2:6">
      <c r="B20" s="6">
        <v>1156.333374</v>
      </c>
      <c r="C20" s="6">
        <v>1091.333374</v>
      </c>
      <c r="D20" s="6">
        <v>921.333313</v>
      </c>
      <c r="E20" s="6">
        <v>418.6666565</v>
      </c>
      <c r="F20" s="6">
        <v>762.333313</v>
      </c>
    </row>
    <row r="21" spans="2:6">
      <c r="B21" s="6">
        <v>707</v>
      </c>
      <c r="C21" s="6">
        <v>1084</v>
      </c>
      <c r="D21" s="6">
        <v>996.666687</v>
      </c>
      <c r="E21" s="6">
        <v>706</v>
      </c>
      <c r="F21" s="6">
        <v>993.666687</v>
      </c>
    </row>
    <row r="22" spans="2:6">
      <c r="B22" s="6">
        <v>1225</v>
      </c>
      <c r="C22" s="6">
        <v>1162.333374</v>
      </c>
      <c r="D22" s="6">
        <v>1013.333313</v>
      </c>
      <c r="E22" s="6">
        <v>908.666687</v>
      </c>
      <c r="F22" s="6">
        <v>438.6666565</v>
      </c>
    </row>
    <row r="23" spans="2:6">
      <c r="B23" s="6">
        <v>876.666687</v>
      </c>
      <c r="C23" s="6">
        <v>1159.666626</v>
      </c>
      <c r="D23" s="6">
        <v>974.333313</v>
      </c>
      <c r="E23" s="6">
        <v>908</v>
      </c>
      <c r="F23" s="6">
        <v>784.666687</v>
      </c>
    </row>
    <row r="24" spans="2:6">
      <c r="B24" s="6">
        <v>727</v>
      </c>
      <c r="C24" s="6">
        <v>721.666687</v>
      </c>
      <c r="D24" s="6">
        <v>573</v>
      </c>
      <c r="E24" s="6"/>
      <c r="F24" s="6">
        <v>986.666687</v>
      </c>
    </row>
    <row r="25" spans="2:6">
      <c r="B25" s="6">
        <v>399.3333435</v>
      </c>
      <c r="C25" s="6">
        <v>1123.333374</v>
      </c>
      <c r="D25" s="6">
        <v>1049</v>
      </c>
      <c r="E25" s="6">
        <v>435.6666565</v>
      </c>
      <c r="F25" s="6">
        <v>355</v>
      </c>
    </row>
    <row r="26" spans="2:6">
      <c r="B26" s="6">
        <v>1202.666626</v>
      </c>
      <c r="C26" s="6">
        <v>399.3333435</v>
      </c>
      <c r="D26" s="6">
        <v>1086.666626</v>
      </c>
      <c r="E26" s="6">
        <v>959</v>
      </c>
      <c r="F26" s="6">
        <v>807.666687</v>
      </c>
    </row>
    <row r="27" spans="2:6">
      <c r="B27" s="6">
        <v>675</v>
      </c>
      <c r="C27" s="6">
        <v>1202.666626</v>
      </c>
      <c r="D27" s="6">
        <v>889.333313</v>
      </c>
      <c r="E27" s="6">
        <v>856.666687</v>
      </c>
      <c r="F27" s="6">
        <v>489.3333435</v>
      </c>
    </row>
    <row r="28" spans="2:6">
      <c r="B28" s="6">
        <v>1167</v>
      </c>
      <c r="C28" s="6">
        <v>675</v>
      </c>
      <c r="D28" s="6">
        <v>1003.666687</v>
      </c>
      <c r="E28" s="6">
        <v>721.666687</v>
      </c>
      <c r="F28" s="6">
        <v>892.666687</v>
      </c>
    </row>
    <row r="29" spans="2:6">
      <c r="B29" s="6">
        <v>1035.333374</v>
      </c>
      <c r="C29" s="6">
        <v>1167</v>
      </c>
      <c r="D29" s="6">
        <v>996.333313</v>
      </c>
      <c r="E29" s="6">
        <v>1081.333374</v>
      </c>
      <c r="F29" s="6">
        <v>897</v>
      </c>
    </row>
    <row r="30" spans="2:6">
      <c r="B30" s="6">
        <v>821</v>
      </c>
      <c r="C30" s="6">
        <v>1035.333374</v>
      </c>
      <c r="D30" s="6">
        <v>537.666687</v>
      </c>
      <c r="E30" s="6">
        <v>1057.333374</v>
      </c>
      <c r="F30" s="6">
        <v>803</v>
      </c>
    </row>
    <row r="31" spans="2:6">
      <c r="B31" s="6">
        <v>684</v>
      </c>
      <c r="C31" s="6">
        <v>821</v>
      </c>
      <c r="D31" s="6">
        <v>975.333313</v>
      </c>
      <c r="E31" s="6">
        <v>1075.666626</v>
      </c>
      <c r="F31" s="6">
        <v>795</v>
      </c>
    </row>
    <row r="32" spans="2:6">
      <c r="B32" s="6">
        <v>1272</v>
      </c>
      <c r="C32" s="6">
        <v>684</v>
      </c>
      <c r="D32" s="6">
        <v>747</v>
      </c>
      <c r="E32" s="6">
        <v>1008.666687</v>
      </c>
      <c r="F32" s="6">
        <v>490.6666565</v>
      </c>
    </row>
    <row r="33" spans="2:6">
      <c r="B33" s="6">
        <v>1080.666626</v>
      </c>
      <c r="C33" s="6">
        <v>1272</v>
      </c>
      <c r="D33" s="6">
        <v>917</v>
      </c>
      <c r="E33" s="6">
        <v>1000.666687</v>
      </c>
      <c r="F33" s="6">
        <v>1005.333313</v>
      </c>
    </row>
    <row r="34" spans="2:6">
      <c r="B34" s="6">
        <v>987.333313</v>
      </c>
      <c r="C34" s="6">
        <v>1080.666626</v>
      </c>
      <c r="D34" s="6">
        <v>792</v>
      </c>
      <c r="E34" s="6">
        <v>906</v>
      </c>
      <c r="F34" s="6">
        <v>670.333313</v>
      </c>
    </row>
    <row r="35" spans="2:6">
      <c r="B35" s="6">
        <v>1097.333374</v>
      </c>
      <c r="C35" s="6">
        <v>987.333313</v>
      </c>
      <c r="D35" s="6">
        <v>727.333313</v>
      </c>
      <c r="E35" s="6">
        <v>444.6666565</v>
      </c>
      <c r="F35" s="6">
        <v>584.666687</v>
      </c>
    </row>
    <row r="36" spans="2:6">
      <c r="B36" s="6">
        <v>1097.333374</v>
      </c>
      <c r="C36" s="6">
        <v>1097.333374</v>
      </c>
      <c r="D36" s="6">
        <v>603</v>
      </c>
      <c r="E36" s="6">
        <v>548</v>
      </c>
      <c r="F36" s="6">
        <v>889.666687</v>
      </c>
    </row>
    <row r="37" spans="2:6">
      <c r="B37" s="6">
        <v>1100.333374</v>
      </c>
      <c r="C37" s="6">
        <v>1097.333374</v>
      </c>
      <c r="D37" s="6">
        <v>425.3333435</v>
      </c>
      <c r="E37" s="6">
        <v>266.6666565</v>
      </c>
      <c r="F37" s="6">
        <v>615.666687</v>
      </c>
    </row>
    <row r="38" spans="2:6">
      <c r="B38" s="6">
        <v>1068.666626</v>
      </c>
      <c r="C38" s="6">
        <v>821.666687</v>
      </c>
      <c r="D38" s="6">
        <v>408</v>
      </c>
      <c r="E38" s="6">
        <v>746.333313</v>
      </c>
      <c r="F38" s="6">
        <v>709.333313</v>
      </c>
    </row>
    <row r="39" spans="2:6">
      <c r="B39" s="6">
        <v>1069.666626</v>
      </c>
      <c r="C39" s="6">
        <v>1258.333374</v>
      </c>
      <c r="D39" s="6">
        <v>738</v>
      </c>
      <c r="E39" s="6">
        <v>445.3333435</v>
      </c>
      <c r="F39" s="6">
        <v>674.333313</v>
      </c>
    </row>
    <row r="40" spans="2:6">
      <c r="B40" s="6">
        <v>909</v>
      </c>
      <c r="C40" s="6">
        <v>1261.333374</v>
      </c>
      <c r="D40" s="6">
        <v>710.666687</v>
      </c>
      <c r="E40" s="6">
        <v>655.333313</v>
      </c>
      <c r="F40" s="6">
        <v>696</v>
      </c>
    </row>
    <row r="41" spans="2:6">
      <c r="B41" s="6">
        <v>1156.333374</v>
      </c>
      <c r="C41" s="6">
        <v>1183</v>
      </c>
      <c r="D41" s="6">
        <v>888.333313</v>
      </c>
      <c r="E41" s="6">
        <v>828.333313</v>
      </c>
      <c r="F41" s="6">
        <v>975.333313</v>
      </c>
    </row>
    <row r="42" spans="2:6">
      <c r="B42" s="6">
        <v>943.666687</v>
      </c>
      <c r="C42" s="6">
        <v>1008.666687</v>
      </c>
      <c r="D42" s="6">
        <v>304.3333435</v>
      </c>
      <c r="E42" s="6">
        <v>609.666687</v>
      </c>
      <c r="F42" s="6">
        <v>583.333313</v>
      </c>
    </row>
    <row r="43" spans="2:6">
      <c r="B43" s="6">
        <v>1091.666626</v>
      </c>
      <c r="C43" s="6">
        <v>1184.333374</v>
      </c>
      <c r="D43" s="6">
        <v>960.666687</v>
      </c>
      <c r="E43" s="6">
        <v>514.666687</v>
      </c>
      <c r="F43" s="6">
        <v>849</v>
      </c>
    </row>
    <row r="44" spans="2:6">
      <c r="B44" s="6">
        <v>1012</v>
      </c>
      <c r="C44" s="6">
        <v>1248.666626</v>
      </c>
      <c r="D44" s="6">
        <v>614.666687</v>
      </c>
      <c r="E44" s="6">
        <v>280.3333435</v>
      </c>
      <c r="F44" s="6">
        <v>861.666687</v>
      </c>
    </row>
    <row r="45" spans="2:6">
      <c r="B45" s="6">
        <v>1027.666626</v>
      </c>
      <c r="C45" s="6">
        <v>1279.333374</v>
      </c>
      <c r="D45" s="6">
        <v>374.3333435</v>
      </c>
      <c r="E45" s="6">
        <v>745.666687</v>
      </c>
      <c r="F45" s="6">
        <v>1144.666626</v>
      </c>
    </row>
    <row r="46" spans="2:6">
      <c r="B46" s="6">
        <v>698.666687</v>
      </c>
      <c r="C46" s="6">
        <v>1241.666626</v>
      </c>
      <c r="D46" s="6">
        <v>509.6666565</v>
      </c>
      <c r="E46" s="6">
        <v>465</v>
      </c>
      <c r="F46" s="6">
        <v>699</v>
      </c>
    </row>
    <row r="47" spans="2:6">
      <c r="B47" s="6">
        <v>735.333313</v>
      </c>
      <c r="C47" s="6">
        <v>683.333313</v>
      </c>
      <c r="D47" s="6">
        <v>744.333313</v>
      </c>
      <c r="E47" s="6">
        <v>235.3333282</v>
      </c>
      <c r="F47" s="6">
        <v>921</v>
      </c>
    </row>
    <row r="48" spans="2:6">
      <c r="B48" s="6">
        <v>1098.333374</v>
      </c>
      <c r="C48" s="6">
        <v>1202.666626</v>
      </c>
      <c r="D48" s="6">
        <v>284.3333435</v>
      </c>
      <c r="E48" s="6">
        <v>478.3333435</v>
      </c>
      <c r="F48" s="6">
        <v>431</v>
      </c>
    </row>
    <row r="49" spans="2:9">
      <c r="B49" s="6">
        <v>1097.333374</v>
      </c>
      <c r="C49" s="6">
        <v>903.333313</v>
      </c>
      <c r="D49" s="6">
        <v>487</v>
      </c>
      <c r="E49" s="6">
        <v>525.333313</v>
      </c>
      <c r="F49" s="6">
        <v>1101.666626</v>
      </c>
      <c r="I49" s="6"/>
    </row>
    <row r="50" spans="2:9">
      <c r="B50" s="6">
        <v>1101.333374</v>
      </c>
      <c r="C50" s="6">
        <v>1214.666626</v>
      </c>
      <c r="D50" s="6">
        <v>530.666687</v>
      </c>
      <c r="E50" s="6">
        <v>1034.666626</v>
      </c>
      <c r="F50" s="6">
        <v>914.666687</v>
      </c>
      <c r="I50" s="6"/>
    </row>
    <row r="51" spans="2:9">
      <c r="B51" s="6">
        <v>1203.666626</v>
      </c>
      <c r="C51" s="6">
        <v>1022.666687</v>
      </c>
      <c r="D51" s="6">
        <v>910.333313</v>
      </c>
      <c r="E51" s="6">
        <v>472.6666565</v>
      </c>
      <c r="F51" s="6">
        <v>1104.333374</v>
      </c>
      <c r="I51" s="6"/>
    </row>
    <row r="52" spans="2:9">
      <c r="C52" s="6">
        <v>1173.333374</v>
      </c>
      <c r="D52" s="6">
        <v>520.333313</v>
      </c>
      <c r="E52" s="6">
        <v>1049</v>
      </c>
      <c r="F52" s="6">
        <v>778</v>
      </c>
      <c r="I52" s="6"/>
    </row>
    <row r="53" spans="2:9">
      <c r="C53" s="6">
        <v>1085.333374</v>
      </c>
      <c r="D53" s="6">
        <v>786.666687</v>
      </c>
      <c r="E53" s="6">
        <v>698</v>
      </c>
      <c r="F53" s="6">
        <v>1079.666626</v>
      </c>
      <c r="I53" s="6"/>
    </row>
    <row r="54" spans="2:9">
      <c r="C54" s="6">
        <v>1000.333313</v>
      </c>
      <c r="D54" s="6">
        <v>435</v>
      </c>
      <c r="E54" s="6">
        <v>659.333313</v>
      </c>
      <c r="F54" s="6">
        <v>738.666687</v>
      </c>
      <c r="I54" s="6"/>
    </row>
    <row r="55" spans="2:9">
      <c r="C55" s="6">
        <v>1087.333374</v>
      </c>
      <c r="D55" s="6">
        <v>774</v>
      </c>
      <c r="E55" s="6">
        <v>674.333313</v>
      </c>
      <c r="F55" s="6">
        <v>771.333313</v>
      </c>
      <c r="I55" s="6"/>
    </row>
    <row r="56" spans="2:9">
      <c r="C56" s="6">
        <v>1187</v>
      </c>
      <c r="D56" s="6">
        <v>831.666687</v>
      </c>
      <c r="E56" s="6">
        <v>249.6666718</v>
      </c>
      <c r="F56" s="6">
        <v>998.333313</v>
      </c>
      <c r="I56" s="6"/>
    </row>
    <row r="57" spans="2:9">
      <c r="C57" s="6"/>
      <c r="D57" s="6">
        <v>292.6666565</v>
      </c>
      <c r="E57" s="6">
        <v>557</v>
      </c>
      <c r="F57" s="6">
        <v>380.6666565</v>
      </c>
      <c r="I57" s="6"/>
    </row>
    <row r="58" spans="2:9">
      <c r="C58" s="6"/>
      <c r="D58" s="6">
        <v>477</v>
      </c>
      <c r="E58" s="6">
        <v>1004</v>
      </c>
      <c r="F58" s="6">
        <v>812.666687</v>
      </c>
      <c r="I58" s="6"/>
    </row>
    <row r="59" spans="2:9">
      <c r="C59" s="6"/>
      <c r="D59" s="6">
        <v>816</v>
      </c>
      <c r="E59" s="6">
        <v>940.333313</v>
      </c>
      <c r="F59" s="6">
        <v>882.333313</v>
      </c>
      <c r="I59" s="6"/>
    </row>
    <row r="60" spans="2:9">
      <c r="C60" s="6"/>
      <c r="D60" s="6">
        <v>955.666687</v>
      </c>
      <c r="E60" s="6">
        <v>886.333313</v>
      </c>
      <c r="F60" s="6">
        <v>876.333313</v>
      </c>
      <c r="I60" s="6"/>
    </row>
    <row r="61" spans="2:9">
      <c r="C61" s="6"/>
      <c r="D61" s="6">
        <v>696</v>
      </c>
      <c r="E61" s="6">
        <v>988</v>
      </c>
      <c r="F61" s="6">
        <v>837.666687</v>
      </c>
      <c r="I61" s="6"/>
    </row>
    <row r="62" spans="2:9">
      <c r="C62" s="6"/>
      <c r="D62" s="6">
        <v>703.666687</v>
      </c>
      <c r="E62" s="6">
        <v>1007</v>
      </c>
      <c r="F62" s="6">
        <v>931.666687</v>
      </c>
      <c r="I62" s="6"/>
    </row>
    <row r="63" spans="2:9">
      <c r="C63" s="6"/>
      <c r="D63" s="6">
        <v>623.333313</v>
      </c>
      <c r="E63" s="6">
        <v>1094</v>
      </c>
      <c r="F63" s="6">
        <v>910.333313</v>
      </c>
      <c r="I63" s="6"/>
    </row>
    <row r="64" spans="2:9">
      <c r="C64" s="6"/>
      <c r="D64" s="6">
        <v>1037.666626</v>
      </c>
      <c r="E64" s="6">
        <v>957.666687</v>
      </c>
      <c r="F64" s="6">
        <v>988</v>
      </c>
      <c r="I64" s="6"/>
    </row>
    <row r="65" spans="3:9">
      <c r="C65" s="6"/>
      <c r="D65" s="6">
        <v>921.333313</v>
      </c>
      <c r="E65" s="6">
        <v>998.666687</v>
      </c>
      <c r="F65" s="6">
        <v>422.6666565</v>
      </c>
      <c r="I65" s="6"/>
    </row>
    <row r="66" spans="3:9">
      <c r="C66" s="6"/>
      <c r="D66" s="6">
        <v>704.666687</v>
      </c>
      <c r="E66" s="6">
        <v>616.666687</v>
      </c>
      <c r="F66" s="6">
        <v>1138.666626</v>
      </c>
      <c r="I66" s="6"/>
    </row>
    <row r="67" spans="3:9">
      <c r="C67" s="6"/>
      <c r="D67" s="6">
        <v>737</v>
      </c>
      <c r="E67" s="6">
        <v>451.3333435</v>
      </c>
      <c r="F67" s="6">
        <v>955</v>
      </c>
      <c r="I67" s="6"/>
    </row>
    <row r="68" spans="3:9">
      <c r="C68" s="6"/>
      <c r="D68" s="6">
        <v>1002.666687</v>
      </c>
      <c r="E68" s="6">
        <v>823.333313</v>
      </c>
      <c r="F68" s="6">
        <v>1101.666626</v>
      </c>
      <c r="I68" s="6"/>
    </row>
    <row r="69" spans="3:9">
      <c r="C69" s="6"/>
      <c r="D69" s="6">
        <v>731.333313</v>
      </c>
      <c r="E69" s="6">
        <v>440.6666565</v>
      </c>
      <c r="F69" s="6">
        <v>701</v>
      </c>
      <c r="I69" s="6"/>
    </row>
    <row r="70" spans="3:9">
      <c r="C70" s="6"/>
      <c r="D70" s="6">
        <v>868.666687</v>
      </c>
      <c r="E70" s="6">
        <v>519.333313</v>
      </c>
      <c r="F70" s="6">
        <v>1063</v>
      </c>
      <c r="I70" s="6"/>
    </row>
    <row r="71" spans="3:9">
      <c r="C71" s="6"/>
      <c r="D71" s="6">
        <v>1170.666626</v>
      </c>
      <c r="E71" s="6">
        <v>332</v>
      </c>
      <c r="F71" s="6">
        <v>713</v>
      </c>
      <c r="I71" s="6"/>
    </row>
    <row r="72" spans="3:9">
      <c r="C72" s="6"/>
      <c r="D72" s="6">
        <v>1079</v>
      </c>
      <c r="E72" s="6">
        <v>376</v>
      </c>
      <c r="F72" s="6">
        <v>1127.333374</v>
      </c>
      <c r="I72" s="6"/>
    </row>
    <row r="73" spans="3:9">
      <c r="C73" s="6"/>
      <c r="D73" s="6">
        <v>992</v>
      </c>
      <c r="E73" s="6">
        <v>604.333313</v>
      </c>
      <c r="F73" s="6">
        <v>770.666687</v>
      </c>
      <c r="I73" s="6"/>
    </row>
    <row r="74" spans="3:9">
      <c r="C74" s="6"/>
      <c r="D74" s="6">
        <v>993.333313</v>
      </c>
      <c r="E74" s="6">
        <v>587</v>
      </c>
      <c r="F74" s="6">
        <v>988.666687</v>
      </c>
      <c r="I74" s="6"/>
    </row>
    <row r="75" spans="3:9">
      <c r="C75" s="6"/>
      <c r="D75" s="6">
        <v>785.666687</v>
      </c>
      <c r="E75" s="6">
        <v>997</v>
      </c>
      <c r="F75" s="6"/>
    </row>
    <row r="76" spans="3:9">
      <c r="C76" s="6"/>
      <c r="D76" s="6">
        <v>985.666687</v>
      </c>
      <c r="E76" s="6">
        <v>629</v>
      </c>
      <c r="F76" s="6"/>
    </row>
    <row r="77" spans="3:9">
      <c r="C77" s="6"/>
      <c r="D77" s="6">
        <v>679.333313</v>
      </c>
      <c r="E77" s="6">
        <v>948.333313</v>
      </c>
      <c r="F77" s="6"/>
    </row>
    <row r="78" spans="3:9">
      <c r="C78" s="6"/>
      <c r="D78" s="6"/>
      <c r="E78" s="6">
        <v>814.333313</v>
      </c>
      <c r="F78" s="6"/>
    </row>
    <row r="79" spans="3:9">
      <c r="C79" s="6"/>
      <c r="D79" s="6"/>
      <c r="E79" s="6">
        <v>431.3333435</v>
      </c>
      <c r="F79" s="6"/>
    </row>
    <row r="80" spans="3:9">
      <c r="C80" s="6"/>
      <c r="D80" s="6"/>
      <c r="E80" s="6">
        <v>879.666687</v>
      </c>
      <c r="F80" s="6"/>
    </row>
    <row r="81" spans="3:6">
      <c r="C81" s="6"/>
      <c r="D81" s="6"/>
      <c r="E81" s="6">
        <v>446.3333435</v>
      </c>
      <c r="F81" s="6"/>
    </row>
    <row r="82" spans="3:6">
      <c r="C82" s="6"/>
      <c r="D82" s="6"/>
      <c r="E82" s="6">
        <v>668</v>
      </c>
      <c r="F82" s="6"/>
    </row>
    <row r="83" spans="3:6">
      <c r="C83" s="6"/>
      <c r="D83" s="6"/>
      <c r="E83" s="6">
        <v>350</v>
      </c>
      <c r="F83" s="6"/>
    </row>
    <row r="84" spans="3:6">
      <c r="C84" s="6"/>
      <c r="D84" s="6"/>
      <c r="E84" s="6">
        <v>744.666687</v>
      </c>
      <c r="F84" s="6"/>
    </row>
    <row r="85" spans="3:6">
      <c r="C85" s="6"/>
      <c r="D85" s="6"/>
      <c r="E85" s="6">
        <v>446.6666565</v>
      </c>
      <c r="F85" s="6"/>
    </row>
    <row r="86" spans="3:6">
      <c r="C86" s="6"/>
      <c r="D86" s="6"/>
      <c r="E86" s="6">
        <v>1076</v>
      </c>
      <c r="F86" s="6"/>
    </row>
    <row r="87" spans="3:6">
      <c r="C87" s="6"/>
      <c r="D87" s="6"/>
      <c r="E87" s="6">
        <v>1145.333374</v>
      </c>
      <c r="F87" s="6"/>
    </row>
    <row r="88" spans="3:6">
      <c r="C88" s="6"/>
      <c r="D88" s="6"/>
      <c r="E88" s="6">
        <v>670</v>
      </c>
      <c r="F88" s="6"/>
    </row>
    <row r="89" spans="3:6">
      <c r="C89" s="6"/>
      <c r="D89" s="6"/>
      <c r="E89" s="6">
        <v>912</v>
      </c>
      <c r="F89" s="6"/>
    </row>
    <row r="90" spans="3:6">
      <c r="C90" s="6"/>
      <c r="D90" s="6"/>
      <c r="E90" s="6">
        <v>704.666687</v>
      </c>
      <c r="F90" s="6"/>
    </row>
    <row r="91" spans="3:6">
      <c r="C91" s="6"/>
      <c r="D91" s="6"/>
      <c r="E91" s="6">
        <v>733</v>
      </c>
      <c r="F91" s="6"/>
    </row>
    <row r="92" spans="3:6">
      <c r="C92" s="6" t="s">
        <v>30</v>
      </c>
      <c r="D92" s="6"/>
      <c r="E92" s="6">
        <v>1105.666626</v>
      </c>
      <c r="F92" s="6"/>
    </row>
    <row r="93" spans="3:6">
      <c r="C93" s="6"/>
      <c r="D93" s="6"/>
      <c r="E93" s="6">
        <v>971.333313</v>
      </c>
      <c r="F93" s="6"/>
    </row>
    <row r="94" spans="3:6">
      <c r="C94" s="6"/>
      <c r="D94" s="6"/>
      <c r="E94" s="6">
        <v>661</v>
      </c>
      <c r="F94" s="6"/>
    </row>
    <row r="95" spans="3:6">
      <c r="C95" s="6"/>
      <c r="D95" s="6"/>
      <c r="E95" s="6">
        <v>441</v>
      </c>
      <c r="F95" s="6"/>
    </row>
    <row r="96" spans="3:6">
      <c r="C96" s="6"/>
      <c r="D96" s="6"/>
      <c r="E96" s="6">
        <v>1155.333374</v>
      </c>
      <c r="F96" s="6"/>
    </row>
    <row r="97" spans="1:9">
      <c r="C97" s="6"/>
      <c r="D97" s="6"/>
      <c r="E97" s="6">
        <v>905</v>
      </c>
      <c r="F97" s="6"/>
    </row>
    <row r="98" spans="1:9">
      <c r="C98" s="6"/>
      <c r="D98" s="6"/>
      <c r="E98" s="6">
        <v>1092</v>
      </c>
      <c r="F98" s="6"/>
    </row>
    <row r="99" spans="1:9">
      <c r="C99" s="6"/>
      <c r="D99" s="6"/>
      <c r="E99" s="6">
        <v>1120</v>
      </c>
      <c r="F99" s="6"/>
    </row>
    <row r="100" spans="1:9">
      <c r="C100" s="6"/>
      <c r="D100" s="6"/>
      <c r="E100" s="6">
        <v>950</v>
      </c>
      <c r="F100" s="6"/>
    </row>
    <row r="101" spans="1:9">
      <c r="C101" s="6"/>
      <c r="F101" s="6"/>
    </row>
    <row r="102" ht="15.6" spans="1:9">
      <c r="A102" s="7"/>
      <c r="C102" s="6"/>
      <c r="F102" s="6"/>
    </row>
    <row r="103" ht="15.6" spans="1:9">
      <c r="A103" s="8" t="s">
        <v>6</v>
      </c>
      <c r="B103" s="9">
        <f>AVERAGE(B3:B102)</f>
        <v>1008.34013584694</v>
      </c>
      <c r="C103" s="9">
        <f>AVERAGE(C3:C102)</f>
        <v>1020.22839835556</v>
      </c>
      <c r="D103" s="9">
        <f>AVERAGE(D3:D99)</f>
        <v>788.959456986486</v>
      </c>
      <c r="E103" s="9">
        <f>AVERAGE(E3:E99)</f>
        <v>764.472221692709</v>
      </c>
      <c r="F103" s="9">
        <f>AVERAGE(F3:F102)</f>
        <v>819.449073791666</v>
      </c>
      <c r="G103" s="9"/>
      <c r="H103" s="9"/>
      <c r="I103" s="9"/>
    </row>
    <row r="104" ht="15.6" spans="1:9">
      <c r="A104" s="8" t="s">
        <v>7</v>
      </c>
      <c r="B104" s="9">
        <f>STDEV(B3:B102)/SQRT(COUNT(B3:B102))</f>
        <v>25.953027698342</v>
      </c>
      <c r="C104" s="9">
        <f>STDEV(C3:C102)/SQRT(COUNT(C3:C102))</f>
        <v>33.3592618899122</v>
      </c>
      <c r="D104" s="9">
        <f>STDEV(D3:D99)/SQRT(COUNT(D3:D99))</f>
        <v>25.7094916352701</v>
      </c>
      <c r="E104" s="9">
        <f>STDEV(E3:E99)/SQRT(COUNT(E3:E99))</f>
        <v>26.1081757303962</v>
      </c>
      <c r="F104" s="9">
        <f>STDEV(F3:F102)/SQRT(COUNT(F3:F102))</f>
        <v>23.2513528973611</v>
      </c>
      <c r="G104" s="9"/>
      <c r="H104" s="9"/>
    </row>
    <row r="105" ht="15.6" spans="1:9">
      <c r="A105" s="8" t="s">
        <v>8</v>
      </c>
      <c r="B105" s="9">
        <f>COUNT(B3:B102)</f>
        <v>49</v>
      </c>
      <c r="C105" s="9">
        <f>COUNT(C3:C102)</f>
        <v>54</v>
      </c>
      <c r="D105" s="9">
        <f>COUNT(D3:D99)</f>
        <v>74</v>
      </c>
      <c r="E105" s="9">
        <f>COUNT(E3:E99)</f>
        <v>96</v>
      </c>
      <c r="F105" s="9">
        <f>COUNT(F3:F102)</f>
        <v>72</v>
      </c>
      <c r="G105" s="9"/>
      <c r="H105" s="9"/>
    </row>
    <row r="106" ht="15.6" spans="1:9">
      <c r="A106" s="11"/>
      <c r="B106" s="11" t="s">
        <v>9</v>
      </c>
    </row>
    <row r="107" ht="15.6" spans="1:9">
      <c r="A107" s="13" t="s">
        <v>31</v>
      </c>
      <c r="B107" s="6" t="s">
        <v>13</v>
      </c>
      <c r="C107" s="6"/>
      <c r="D107" s="6"/>
      <c r="E107" s="6"/>
    </row>
    <row r="108" ht="15.6" spans="1:9">
      <c r="A108" s="13" t="s">
        <v>32</v>
      </c>
      <c r="B108" s="6" t="s">
        <v>13</v>
      </c>
      <c r="C108" s="6"/>
      <c r="D108" s="6"/>
      <c r="E108" s="6"/>
    </row>
    <row r="109" ht="15.6" spans="1:9">
      <c r="A109" s="13" t="s">
        <v>33</v>
      </c>
      <c r="B109" s="6" t="s">
        <v>13</v>
      </c>
    </row>
    <row r="110" ht="15.6" spans="1:9">
      <c r="A110" s="13" t="s">
        <v>34</v>
      </c>
      <c r="B110" s="6" t="s">
        <v>13</v>
      </c>
    </row>
    <row r="111" ht="15.6" spans="1:9">
      <c r="A111" s="8" t="s">
        <v>15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43"/>
  <sheetViews>
    <sheetView workbookViewId="0">
      <selection activeCell="A34" sqref="A34"/>
    </sheetView>
  </sheetViews>
  <sheetFormatPr defaultColWidth="9" defaultRowHeight="15"/>
  <cols>
    <col min="1" max="1" width="43.3333333333333" style="2" customWidth="1"/>
    <col min="2" max="2" width="15.5" style="2" customWidth="1"/>
    <col min="3" max="3" width="20.1296296296296" style="2" customWidth="1"/>
    <col min="4" max="4" width="15.8796296296296" style="2" customWidth="1"/>
    <col min="5" max="5" width="18.75" style="2" customWidth="1"/>
    <col min="6" max="6" width="18.1296296296296" style="2" customWidth="1"/>
    <col min="7" max="16384" width="9" style="2"/>
  </cols>
  <sheetData>
    <row r="1" s="1" customFormat="1" spans="1:6">
      <c r="A1" s="1" t="s">
        <v>35</v>
      </c>
    </row>
    <row r="2" s="11" customFormat="1" ht="15.6" spans="1:6">
      <c r="B2" s="5" t="s">
        <v>27</v>
      </c>
      <c r="C2" s="5" t="s">
        <v>28</v>
      </c>
      <c r="D2" s="5" t="s">
        <v>3</v>
      </c>
      <c r="E2" s="5" t="s">
        <v>4</v>
      </c>
      <c r="F2" s="4" t="s">
        <v>29</v>
      </c>
    </row>
    <row r="3" s="2" customFormat="1" spans="1:6">
      <c r="B3" s="6">
        <v>944.5</v>
      </c>
      <c r="C3" s="6">
        <v>1220.75</v>
      </c>
      <c r="D3" s="6">
        <v>1029.75</v>
      </c>
      <c r="E3" s="6">
        <v>1074</v>
      </c>
      <c r="F3" s="6">
        <v>1123.75</v>
      </c>
    </row>
    <row r="4" s="2" customFormat="1" spans="1:6">
      <c r="B4" s="6">
        <v>1153.5</v>
      </c>
      <c r="C4" s="6">
        <v>1000.5</v>
      </c>
      <c r="D4" s="6">
        <v>636.75</v>
      </c>
      <c r="E4" s="6">
        <v>1069.75</v>
      </c>
      <c r="F4" s="6">
        <v>1215.25</v>
      </c>
    </row>
    <row r="5" s="2" customFormat="1" spans="1:6">
      <c r="B5" s="6">
        <v>1145.5</v>
      </c>
      <c r="C5" s="6">
        <v>1074.25</v>
      </c>
      <c r="D5" s="6">
        <v>590.5</v>
      </c>
      <c r="E5" s="6">
        <v>909.25</v>
      </c>
      <c r="F5" s="6">
        <v>1073.5</v>
      </c>
    </row>
    <row r="6" s="2" customFormat="1" spans="1:6">
      <c r="B6" s="6">
        <v>822.75</v>
      </c>
      <c r="C6" s="6">
        <v>1141.75</v>
      </c>
      <c r="D6" s="6">
        <v>935.75</v>
      </c>
      <c r="E6" s="6">
        <v>670.75</v>
      </c>
      <c r="F6" s="6">
        <v>935.75</v>
      </c>
    </row>
    <row r="7" s="2" customFormat="1" spans="1:6">
      <c r="B7" s="6">
        <v>1051</v>
      </c>
      <c r="C7" s="6">
        <v>1085</v>
      </c>
      <c r="D7" s="6">
        <v>668.25</v>
      </c>
      <c r="E7" s="6">
        <v>918.75</v>
      </c>
      <c r="F7" s="6">
        <v>1061.25</v>
      </c>
    </row>
    <row r="8" s="2" customFormat="1" spans="1:6">
      <c r="B8" s="6">
        <v>1099</v>
      </c>
      <c r="C8" s="6">
        <v>1042</v>
      </c>
      <c r="D8" s="6">
        <v>524</v>
      </c>
      <c r="E8" s="6">
        <v>942.75</v>
      </c>
      <c r="F8" s="6">
        <v>1039.5</v>
      </c>
    </row>
    <row r="9" s="2" customFormat="1" spans="1:6">
      <c r="B9" s="6">
        <v>1106.5</v>
      </c>
      <c r="C9" s="6"/>
      <c r="D9" s="6">
        <v>539</v>
      </c>
      <c r="E9" s="6">
        <v>899.25</v>
      </c>
      <c r="F9" s="6">
        <v>953.5</v>
      </c>
    </row>
    <row r="10" s="2" customFormat="1" spans="1:6">
      <c r="B10" s="6">
        <v>1085.25</v>
      </c>
      <c r="C10" s="6">
        <v>956</v>
      </c>
      <c r="D10" s="6">
        <v>658.75</v>
      </c>
      <c r="E10" s="6">
        <v>666</v>
      </c>
      <c r="F10" s="6">
        <v>953.25</v>
      </c>
    </row>
    <row r="11" s="2" customFormat="1" spans="1:6">
      <c r="B11" s="6">
        <v>895.5</v>
      </c>
      <c r="C11" s="6">
        <v>1148.75</v>
      </c>
      <c r="D11" s="6">
        <v>825.5</v>
      </c>
      <c r="E11" s="6">
        <v>1071.5</v>
      </c>
      <c r="F11" s="6">
        <v>1044.25</v>
      </c>
    </row>
    <row r="12" s="2" customFormat="1" spans="1:6">
      <c r="B12" s="6">
        <v>935</v>
      </c>
      <c r="C12" s="6">
        <v>1099</v>
      </c>
      <c r="D12" s="6">
        <v>772.25</v>
      </c>
      <c r="E12" s="6">
        <v>1012</v>
      </c>
      <c r="F12" s="6">
        <v>1014.5</v>
      </c>
    </row>
    <row r="13" s="2" customFormat="1" spans="1:6">
      <c r="B13" s="6">
        <v>978.5</v>
      </c>
      <c r="C13" s="6">
        <v>1129.75</v>
      </c>
      <c r="D13" s="6">
        <v>633.75</v>
      </c>
      <c r="E13" s="6">
        <v>962.75</v>
      </c>
      <c r="F13" s="6">
        <v>930.5</v>
      </c>
    </row>
    <row r="14" s="2" customFormat="1" spans="1:6">
      <c r="B14" s="6">
        <v>1001.75</v>
      </c>
      <c r="C14" s="6">
        <v>1138</v>
      </c>
      <c r="D14" s="6">
        <v>613</v>
      </c>
      <c r="E14" s="6">
        <v>972.25</v>
      </c>
      <c r="F14" s="6">
        <v>873.5</v>
      </c>
    </row>
    <row r="15" s="2" customFormat="1" spans="1:6">
      <c r="B15" s="6">
        <v>925</v>
      </c>
      <c r="C15" s="6">
        <v>1121.5</v>
      </c>
      <c r="D15" s="6">
        <v>867.25</v>
      </c>
      <c r="E15" s="6">
        <v>1052.75</v>
      </c>
      <c r="F15" s="6">
        <v>872</v>
      </c>
    </row>
    <row r="16" s="2" customFormat="1" spans="1:6">
      <c r="B16" s="6">
        <v>1094.5</v>
      </c>
      <c r="C16" s="6">
        <v>782.25</v>
      </c>
      <c r="D16" s="6">
        <v>1060.5</v>
      </c>
      <c r="E16" s="6">
        <v>901</v>
      </c>
      <c r="F16" s="6">
        <v>804.75</v>
      </c>
    </row>
    <row r="17" s="2" customFormat="1" spans="1:11">
      <c r="B17" s="6">
        <v>968</v>
      </c>
      <c r="C17" s="6">
        <v>1123.75</v>
      </c>
      <c r="D17" s="6">
        <v>912</v>
      </c>
      <c r="E17" s="6">
        <v>972</v>
      </c>
      <c r="F17" s="6">
        <v>982.75</v>
      </c>
      <c r="K17" s="15"/>
    </row>
    <row r="18" s="2" customFormat="1" spans="1:11">
      <c r="B18" s="6">
        <v>816.5</v>
      </c>
      <c r="C18" s="6">
        <v>1031</v>
      </c>
      <c r="D18" s="6">
        <v>543</v>
      </c>
      <c r="E18" s="15">
        <v>759.333312988281</v>
      </c>
      <c r="F18" s="6">
        <v>1061</v>
      </c>
      <c r="K18" s="15"/>
    </row>
    <row r="19" s="2" customFormat="1" spans="1:11">
      <c r="B19" s="2">
        <v>1042</v>
      </c>
      <c r="C19" s="2">
        <v>872</v>
      </c>
      <c r="D19" s="15">
        <v>895</v>
      </c>
      <c r="E19" s="15">
        <v>954</v>
      </c>
      <c r="F19" s="2">
        <v>893</v>
      </c>
      <c r="K19" s="15"/>
    </row>
    <row r="20" s="2" customFormat="1" spans="1:11">
      <c r="A20" s="9"/>
      <c r="B20" s="2">
        <v>1060.5</v>
      </c>
      <c r="C20" s="9">
        <v>1112</v>
      </c>
      <c r="D20" s="15">
        <v>682</v>
      </c>
      <c r="E20" s="15">
        <v>1048.33337402344</v>
      </c>
      <c r="F20" s="9">
        <v>1000.5</v>
      </c>
      <c r="H20" s="9"/>
      <c r="K20" s="15"/>
    </row>
    <row r="21" s="2" customFormat="1" spans="1:11">
      <c r="A21" s="9"/>
      <c r="B21" s="2">
        <v>973</v>
      </c>
      <c r="C21" s="9">
        <v>1121</v>
      </c>
      <c r="D21" s="15">
        <v>667</v>
      </c>
      <c r="E21" s="15">
        <v>1002.33331298828</v>
      </c>
      <c r="F21" s="9">
        <v>1060.5</v>
      </c>
      <c r="H21" s="9"/>
      <c r="K21" s="15"/>
    </row>
    <row r="22" s="2" customFormat="1" spans="1:11">
      <c r="A22" s="9"/>
      <c r="B22" s="2">
        <v>928.5</v>
      </c>
      <c r="C22" s="9">
        <v>1187</v>
      </c>
      <c r="D22" s="15">
        <v>991</v>
      </c>
      <c r="E22" s="15">
        <v>866.333312988281</v>
      </c>
      <c r="F22" s="9">
        <v>1030.75</v>
      </c>
      <c r="H22" s="9"/>
      <c r="K22" s="15"/>
    </row>
    <row r="23" s="2" customFormat="1" spans="1:11">
      <c r="D23" s="15">
        <v>789</v>
      </c>
      <c r="E23" s="15">
        <v>1046.33337402344</v>
      </c>
      <c r="K23" s="15"/>
    </row>
    <row r="24" s="2" customFormat="1" spans="1:11">
      <c r="D24" s="15">
        <v>850</v>
      </c>
      <c r="E24" s="15">
        <v>908.66662597656</v>
      </c>
      <c r="K24" s="15"/>
    </row>
    <row r="25" s="2" customFormat="1" spans="1:11">
      <c r="D25" s="15">
        <v>655</v>
      </c>
      <c r="E25" s="15">
        <v>942.666687011719</v>
      </c>
      <c r="K25" s="15"/>
    </row>
    <row r="26" s="2" customFormat="1" spans="1:11">
      <c r="D26" s="15">
        <v>814</v>
      </c>
      <c r="E26" s="15">
        <v>930</v>
      </c>
      <c r="K26" s="15"/>
    </row>
    <row r="27" s="2" customFormat="1" spans="1:11">
      <c r="D27" s="15">
        <v>737</v>
      </c>
      <c r="E27" s="15">
        <v>876</v>
      </c>
      <c r="K27" s="15"/>
    </row>
    <row r="28" s="2" customFormat="1" spans="1:11">
      <c r="D28" s="15">
        <v>624</v>
      </c>
      <c r="E28" s="15">
        <v>706</v>
      </c>
      <c r="K28" s="15"/>
    </row>
    <row r="29" s="2" customFormat="1" spans="1:11">
      <c r="D29" s="15">
        <v>698</v>
      </c>
      <c r="E29" s="15"/>
      <c r="K29" s="15"/>
    </row>
    <row r="30" s="2" customFormat="1" spans="1:11">
      <c r="D30" s="15">
        <v>583</v>
      </c>
      <c r="E30" s="15"/>
      <c r="K30" s="15"/>
    </row>
    <row r="31" s="2" customFormat="1" spans="1:11">
      <c r="D31" s="15">
        <v>635</v>
      </c>
      <c r="E31" s="15"/>
      <c r="K31" s="15"/>
    </row>
    <row r="32" s="2" customFormat="1" spans="1:11">
      <c r="D32" s="15">
        <v>717</v>
      </c>
      <c r="E32" s="15"/>
    </row>
    <row r="34" s="2" customFormat="1" ht="15.6" spans="1:8">
      <c r="A34" s="7"/>
    </row>
    <row r="35" s="15" customFormat="1" ht="15.6" spans="1:8">
      <c r="A35" s="8" t="s">
        <v>6</v>
      </c>
      <c r="B35" s="9">
        <f>AVERAGE(B3:B34)</f>
        <v>1001.3375</v>
      </c>
      <c r="C35" s="9">
        <f>AVERAGE(C3:C34)</f>
        <v>1072.96052631579</v>
      </c>
      <c r="D35" s="9">
        <f>AVERAGE(D3:D34)</f>
        <v>738.233333333333</v>
      </c>
      <c r="E35" s="9">
        <f>AVERAGE(E3:E34)</f>
        <v>928.259615384615</v>
      </c>
      <c r="F35" s="9">
        <f>AVERAGE(F3:F34)</f>
        <v>996.1875</v>
      </c>
      <c r="G35" s="9"/>
      <c r="H35" s="9"/>
    </row>
    <row r="36" s="15" customFormat="1" ht="15.6" spans="1:8">
      <c r="A36" s="8" t="s">
        <v>7</v>
      </c>
      <c r="B36" s="9">
        <f>STDEV(B3:B34)/SQRT(COUNT(B3:B34))</f>
        <v>22.1439019391819</v>
      </c>
      <c r="C36" s="9">
        <f>STDEV(C3:C34)/SQRT(COUNT(C3:C34))</f>
        <v>24.7157766159047</v>
      </c>
      <c r="D36" s="9">
        <f>STDEV(D3:D34)/SQRT(COUNT(D3:D34))</f>
        <v>27.3635405693492</v>
      </c>
      <c r="E36" s="9">
        <f>STDEV(E3:E34)/SQRT(COUNT(E3:E34))</f>
        <v>23.0807289739945</v>
      </c>
      <c r="F36" s="9">
        <f>STDEV(F3:F34)/SQRT(COUNT(F3:F34))</f>
        <v>21.6507480954378</v>
      </c>
      <c r="G36" s="9"/>
      <c r="H36" s="9"/>
    </row>
    <row r="37" s="15" customFormat="1" ht="15.6" spans="1:8">
      <c r="A37" s="8" t="s">
        <v>8</v>
      </c>
      <c r="B37" s="9">
        <f>COUNT(B3:B34)</f>
        <v>20</v>
      </c>
      <c r="C37" s="9">
        <f>COUNT(C3:C34)</f>
        <v>19</v>
      </c>
      <c r="D37" s="9">
        <f>COUNT(D3:D34)</f>
        <v>30</v>
      </c>
      <c r="E37" s="9">
        <f>COUNT(E3:E34)</f>
        <v>26</v>
      </c>
      <c r="F37" s="9">
        <f>COUNT(F3:F34)</f>
        <v>20</v>
      </c>
      <c r="G37" s="9"/>
      <c r="H37" s="9"/>
    </row>
    <row r="38" s="2" customFormat="1" ht="15.6" spans="1:8">
      <c r="A38" s="11"/>
      <c r="B38" s="11" t="s">
        <v>9</v>
      </c>
    </row>
    <row r="39" ht="15.6" spans="1:8">
      <c r="A39" s="13" t="s">
        <v>36</v>
      </c>
      <c r="B39" s="6" t="s">
        <v>13</v>
      </c>
    </row>
    <row r="40" ht="15.6" spans="1:8">
      <c r="A40" s="13" t="s">
        <v>37</v>
      </c>
      <c r="B40" s="6" t="s">
        <v>38</v>
      </c>
    </row>
    <row r="41" ht="15.6" spans="1:8">
      <c r="A41" s="13" t="s">
        <v>33</v>
      </c>
      <c r="B41" s="6" t="s">
        <v>13</v>
      </c>
      <c r="C41" s="6"/>
      <c r="D41" s="20"/>
      <c r="E41" s="6"/>
    </row>
    <row r="42" ht="15.6" spans="1:8">
      <c r="A42" s="13" t="s">
        <v>34</v>
      </c>
      <c r="B42" s="6">
        <v>0.0626</v>
      </c>
      <c r="C42" s="6"/>
      <c r="D42" s="21"/>
      <c r="E42" s="6"/>
    </row>
    <row r="43" ht="15.6" spans="1:8">
      <c r="A43" s="8" t="s">
        <v>15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O114"/>
  <sheetViews>
    <sheetView workbookViewId="0">
      <selection activeCell="J40" sqref="J40"/>
    </sheetView>
  </sheetViews>
  <sheetFormatPr defaultColWidth="9" defaultRowHeight="15"/>
  <cols>
    <col min="1" max="1" width="18.5" style="2" customWidth="1"/>
    <col min="2" max="2" width="13.8796296296296" style="2" customWidth="1"/>
    <col min="3" max="3" width="14" style="2" customWidth="1"/>
    <col min="4" max="5" width="10.75" style="2" customWidth="1"/>
    <col min="6" max="6" width="15.6296296296296" style="2" customWidth="1"/>
    <col min="7" max="7" width="17.25" style="2" customWidth="1"/>
    <col min="8" max="8" width="7.87962962962963" style="2" customWidth="1"/>
    <col min="9" max="9" width="11.3796296296296" style="2" customWidth="1"/>
    <col min="10" max="10" width="29.5" style="2" customWidth="1"/>
    <col min="11" max="11" width="11.1296296296296" style="2" customWidth="1"/>
    <col min="12" max="12" width="11.5" style="2" customWidth="1"/>
    <col min="13" max="13" width="11.3796296296296" style="2" customWidth="1"/>
    <col min="14" max="14" width="17.25" style="2" customWidth="1"/>
    <col min="15" max="15" width="17.6296296296296" style="2" customWidth="1"/>
    <col min="16" max="16384" width="9" style="2"/>
  </cols>
  <sheetData>
    <row r="1" s="1" customFormat="1" ht="16.8" spans="1:15">
      <c r="A1" s="1" t="s">
        <v>39</v>
      </c>
    </row>
    <row r="2" s="11" customFormat="1" ht="15.6" spans="1:15">
      <c r="B2" s="16" t="s">
        <v>40</v>
      </c>
      <c r="C2" s="16"/>
      <c r="D2" s="16"/>
      <c r="E2" s="16" t="s">
        <v>41</v>
      </c>
      <c r="F2" s="16"/>
      <c r="G2" s="16"/>
      <c r="H2" s="16" t="s">
        <v>42</v>
      </c>
      <c r="I2" s="16"/>
      <c r="K2" s="16"/>
      <c r="L2" s="16"/>
      <c r="M2" s="16"/>
      <c r="N2" s="16"/>
      <c r="O2" s="16"/>
    </row>
    <row r="3" s="11" customFormat="1" ht="17.4" spans="1:15">
      <c r="B3" s="14" t="s">
        <v>43</v>
      </c>
      <c r="C3" s="12" t="s">
        <v>44</v>
      </c>
      <c r="E3" s="14" t="s">
        <v>43</v>
      </c>
      <c r="F3" s="12" t="s">
        <v>44</v>
      </c>
      <c r="G3" s="13"/>
      <c r="H3" s="14" t="s">
        <v>43</v>
      </c>
      <c r="I3" s="12" t="s">
        <v>44</v>
      </c>
      <c r="K3" s="14"/>
      <c r="L3" s="13"/>
      <c r="M3" s="13"/>
      <c r="N3" s="13"/>
      <c r="O3" s="13"/>
    </row>
    <row r="4" spans="1:15">
      <c r="B4" s="15">
        <v>758.333312988281</v>
      </c>
      <c r="C4" s="15">
        <v>914.666687011719</v>
      </c>
      <c r="E4" s="15">
        <v>1121</v>
      </c>
      <c r="F4" s="15">
        <v>964.333312988281</v>
      </c>
      <c r="G4" s="6"/>
      <c r="H4" s="15">
        <v>1036.33337402344</v>
      </c>
      <c r="I4" s="15">
        <v>974</v>
      </c>
      <c r="K4" s="15"/>
      <c r="L4" s="15"/>
      <c r="M4" s="15"/>
      <c r="N4" s="15"/>
      <c r="O4" s="15"/>
    </row>
    <row r="5" spans="1:15">
      <c r="B5" s="15">
        <v>588.666687011719</v>
      </c>
      <c r="C5" s="15">
        <v>319.666656494141</v>
      </c>
      <c r="D5" s="6"/>
      <c r="E5" s="15">
        <v>928.333312988281</v>
      </c>
      <c r="F5" s="15">
        <v>948.666687011719</v>
      </c>
      <c r="G5" s="6"/>
      <c r="H5" s="15">
        <v>976.333312988281</v>
      </c>
      <c r="I5" s="15">
        <v>574</v>
      </c>
      <c r="K5" s="15"/>
      <c r="L5" s="15"/>
      <c r="M5" s="15"/>
      <c r="N5" s="15"/>
      <c r="O5" s="15"/>
    </row>
    <row r="6" spans="1:15">
      <c r="B6" s="15">
        <v>527.333312988281</v>
      </c>
      <c r="C6" s="15">
        <v>857.333312988281</v>
      </c>
      <c r="D6" s="6"/>
      <c r="E6" s="15">
        <v>441.333343505859</v>
      </c>
      <c r="F6" s="15">
        <v>1018</v>
      </c>
      <c r="G6" s="6"/>
      <c r="H6" s="15">
        <v>1063.66662597656</v>
      </c>
      <c r="I6" s="15">
        <v>630</v>
      </c>
      <c r="K6" s="15"/>
      <c r="L6" s="15"/>
      <c r="M6" s="15"/>
      <c r="N6" s="15"/>
      <c r="O6" s="15"/>
    </row>
    <row r="7" spans="1:15">
      <c r="B7" s="15">
        <v>616.333312988281</v>
      </c>
      <c r="C7" s="15">
        <v>858</v>
      </c>
      <c r="D7" s="6"/>
      <c r="E7" s="15">
        <v>626.666687011719</v>
      </c>
      <c r="F7" s="15">
        <v>970.666687011719</v>
      </c>
      <c r="G7" s="6"/>
      <c r="H7" s="15"/>
      <c r="I7" s="15">
        <v>691.333312988281</v>
      </c>
      <c r="K7" s="15"/>
      <c r="L7" s="15"/>
      <c r="M7" s="15"/>
      <c r="N7" s="15"/>
      <c r="O7" s="15"/>
    </row>
    <row r="8" spans="1:15">
      <c r="B8" s="15">
        <v>331.333343505859</v>
      </c>
      <c r="C8" s="15">
        <v>965.333312988281</v>
      </c>
      <c r="D8" s="6"/>
      <c r="E8" s="15">
        <v>1004</v>
      </c>
      <c r="F8" s="15">
        <v>1056</v>
      </c>
      <c r="G8" s="6"/>
      <c r="H8" s="15">
        <v>964</v>
      </c>
      <c r="I8" s="15">
        <v>328.333343505859</v>
      </c>
      <c r="K8" s="15"/>
      <c r="L8" s="15"/>
      <c r="M8" s="15"/>
      <c r="N8" s="15"/>
      <c r="O8" s="15"/>
    </row>
    <row r="9" spans="1:15">
      <c r="B9" s="15">
        <v>1023.33331298828</v>
      </c>
      <c r="C9" s="15">
        <v>663.333312988281</v>
      </c>
      <c r="D9" s="6"/>
      <c r="E9" s="15">
        <v>1054</v>
      </c>
      <c r="F9" s="15">
        <v>1010</v>
      </c>
      <c r="G9" s="6"/>
      <c r="H9" s="15">
        <v>953.333312988281</v>
      </c>
      <c r="I9" s="15">
        <v>638.666687011719</v>
      </c>
      <c r="K9" s="15"/>
      <c r="L9" s="15"/>
      <c r="M9" s="15"/>
      <c r="N9" s="15"/>
      <c r="O9" s="15"/>
    </row>
    <row r="10" spans="1:15">
      <c r="B10" s="15">
        <v>935</v>
      </c>
      <c r="C10" s="15">
        <v>955</v>
      </c>
      <c r="D10" s="6"/>
      <c r="E10" s="15">
        <v>811.666687011719</v>
      </c>
      <c r="F10" s="15">
        <v>956.666687011719</v>
      </c>
      <c r="G10" s="6"/>
      <c r="H10" s="15"/>
      <c r="I10" s="15">
        <v>1014.33331298828</v>
      </c>
      <c r="K10" s="15"/>
      <c r="L10" s="15"/>
      <c r="M10" s="15"/>
      <c r="N10" s="15"/>
      <c r="O10" s="15"/>
    </row>
    <row r="11" spans="1:15">
      <c r="B11" s="15">
        <v>690.666687011719</v>
      </c>
      <c r="C11" s="15">
        <v>999</v>
      </c>
      <c r="D11" s="6"/>
      <c r="E11" s="15">
        <v>1124.66662597656</v>
      </c>
      <c r="F11" s="15">
        <v>868</v>
      </c>
      <c r="G11" s="6"/>
      <c r="H11" s="15">
        <v>916.666687011719</v>
      </c>
      <c r="I11" s="15">
        <v>1052</v>
      </c>
      <c r="K11" s="15"/>
      <c r="L11" s="15"/>
      <c r="M11" s="15"/>
      <c r="N11" s="15"/>
      <c r="O11" s="15"/>
    </row>
    <row r="12" spans="1:15">
      <c r="B12" s="15">
        <v>623.333312988281</v>
      </c>
      <c r="C12" s="15">
        <v>894.333312988281</v>
      </c>
      <c r="D12" s="6"/>
      <c r="E12" s="15">
        <v>446.333343505859</v>
      </c>
      <c r="F12" s="15">
        <v>629.333312988281</v>
      </c>
      <c r="G12" s="6"/>
      <c r="H12" s="15">
        <v>858</v>
      </c>
      <c r="I12" s="15">
        <v>702.666687011719</v>
      </c>
      <c r="K12" s="15"/>
      <c r="L12" s="15"/>
      <c r="M12" s="15"/>
      <c r="N12" s="15"/>
      <c r="O12" s="15"/>
    </row>
    <row r="13" spans="1:15">
      <c r="B13" s="15">
        <v>428</v>
      </c>
      <c r="C13" s="15">
        <v>799.333312988281</v>
      </c>
      <c r="D13" s="6"/>
      <c r="E13" s="15">
        <v>635.333312988281</v>
      </c>
      <c r="F13" s="15">
        <v>800</v>
      </c>
      <c r="G13" s="6"/>
      <c r="H13" s="15">
        <v>693.666687011719</v>
      </c>
      <c r="I13" s="15">
        <v>731</v>
      </c>
      <c r="K13" s="15"/>
      <c r="L13" s="15"/>
      <c r="M13" s="15"/>
      <c r="N13" s="15"/>
      <c r="O13" s="15"/>
    </row>
    <row r="14" spans="1:15">
      <c r="B14" s="15">
        <v>507.666656494141</v>
      </c>
      <c r="C14" s="15">
        <v>726</v>
      </c>
      <c r="D14" s="6"/>
      <c r="E14" s="15"/>
      <c r="F14" s="15">
        <v>871.333312988281</v>
      </c>
      <c r="G14" s="6"/>
      <c r="H14" s="15">
        <v>1057.66662597656</v>
      </c>
      <c r="I14" s="15">
        <v>449.666656494141</v>
      </c>
      <c r="K14" s="15"/>
      <c r="L14" s="15"/>
      <c r="M14" s="15"/>
      <c r="N14" s="15"/>
      <c r="O14" s="15"/>
    </row>
    <row r="15" spans="1:15">
      <c r="B15" s="15">
        <v>631</v>
      </c>
      <c r="C15" s="15">
        <v>985</v>
      </c>
      <c r="D15" s="6"/>
      <c r="E15" s="15">
        <v>261</v>
      </c>
      <c r="F15" s="15">
        <v>834.666687011719</v>
      </c>
      <c r="G15" s="6"/>
      <c r="H15" s="15">
        <v>1185</v>
      </c>
      <c r="I15" s="15">
        <v>732.333312988281</v>
      </c>
      <c r="K15" s="15"/>
      <c r="L15" s="15"/>
      <c r="M15" s="15"/>
      <c r="N15" s="15"/>
      <c r="O15" s="15"/>
    </row>
    <row r="16" spans="1:15">
      <c r="B16" s="15">
        <v>359.666656494141</v>
      </c>
      <c r="C16" s="15">
        <v>841</v>
      </c>
      <c r="D16" s="6"/>
      <c r="E16" s="15">
        <v>998.333312988281</v>
      </c>
      <c r="F16" s="15">
        <v>927</v>
      </c>
      <c r="G16" s="6"/>
      <c r="H16" s="15">
        <v>743.666687011719</v>
      </c>
      <c r="I16" s="15">
        <v>675.666687011719</v>
      </c>
      <c r="K16" s="15"/>
      <c r="L16" s="15"/>
      <c r="M16" s="15"/>
      <c r="N16" s="15"/>
      <c r="O16" s="15"/>
    </row>
    <row r="17" spans="2:15">
      <c r="B17" s="15">
        <v>694.666687011719</v>
      </c>
      <c r="C17" s="15">
        <v>804</v>
      </c>
      <c r="D17" s="6"/>
      <c r="E17" s="15"/>
      <c r="F17" s="15">
        <v>952</v>
      </c>
      <c r="G17" s="6"/>
      <c r="H17" s="15">
        <v>1067</v>
      </c>
      <c r="I17" s="15">
        <v>677</v>
      </c>
      <c r="K17" s="15"/>
      <c r="L17" s="15"/>
      <c r="M17" s="15"/>
      <c r="N17" s="15"/>
      <c r="O17" s="15"/>
    </row>
    <row r="18" spans="2:15">
      <c r="B18" s="15">
        <v>554.666687011719</v>
      </c>
      <c r="C18" s="15">
        <v>539.333312988281</v>
      </c>
      <c r="D18" s="6"/>
      <c r="E18" s="15">
        <v>906.333312988281</v>
      </c>
      <c r="F18" s="15">
        <v>993</v>
      </c>
      <c r="G18" s="6"/>
      <c r="H18" s="15"/>
      <c r="I18" s="15">
        <v>567</v>
      </c>
      <c r="K18" s="15"/>
      <c r="L18" s="15"/>
      <c r="M18" s="15"/>
      <c r="N18" s="15"/>
      <c r="O18" s="15"/>
    </row>
    <row r="19" spans="2:15">
      <c r="B19" s="15">
        <v>978.333312988281</v>
      </c>
      <c r="C19" s="15">
        <v>455.666656494141</v>
      </c>
      <c r="D19" s="6"/>
      <c r="E19" s="15">
        <v>949.333312988281</v>
      </c>
      <c r="F19" s="15">
        <v>893</v>
      </c>
      <c r="G19" s="6"/>
      <c r="H19" s="15">
        <v>874</v>
      </c>
      <c r="I19" s="15">
        <v>469.333343505859</v>
      </c>
      <c r="K19" s="15"/>
      <c r="L19" s="15"/>
      <c r="M19" s="15"/>
      <c r="N19" s="15"/>
      <c r="O19" s="15"/>
    </row>
    <row r="20" spans="2:15">
      <c r="B20" s="15">
        <v>676.666687011719</v>
      </c>
      <c r="C20" s="15">
        <v>978</v>
      </c>
      <c r="D20" s="6"/>
      <c r="E20" s="15">
        <v>605.666687011719</v>
      </c>
      <c r="F20" s="15">
        <v>508.333343505859</v>
      </c>
      <c r="G20" s="6"/>
      <c r="H20" s="15">
        <v>1069</v>
      </c>
      <c r="I20" s="15">
        <v>855.666687011719</v>
      </c>
      <c r="K20" s="15"/>
      <c r="L20" s="15"/>
      <c r="M20" s="15"/>
      <c r="O20" s="15"/>
    </row>
    <row r="21" spans="2:15">
      <c r="B21" s="15">
        <v>658</v>
      </c>
      <c r="C21" s="15">
        <v>1037</v>
      </c>
      <c r="D21" s="6"/>
      <c r="E21" s="15">
        <v>171</v>
      </c>
      <c r="F21" s="15">
        <v>1025</v>
      </c>
      <c r="G21" s="6"/>
      <c r="H21" s="15">
        <v>1060</v>
      </c>
      <c r="I21" s="15">
        <v>660.333312988281</v>
      </c>
      <c r="K21" s="15"/>
      <c r="L21" s="15"/>
      <c r="M21" s="15"/>
      <c r="O21" s="15"/>
    </row>
    <row r="22" spans="2:15">
      <c r="B22" s="15">
        <v>223.66667175293</v>
      </c>
      <c r="C22" s="15">
        <v>805</v>
      </c>
      <c r="D22" s="6"/>
      <c r="E22" s="15">
        <v>922</v>
      </c>
      <c r="F22" s="15">
        <v>909</v>
      </c>
      <c r="G22" s="6"/>
      <c r="H22" s="15">
        <v>958.333312988281</v>
      </c>
      <c r="I22" s="15">
        <v>925.666687011719</v>
      </c>
      <c r="K22" s="15"/>
      <c r="L22" s="15"/>
      <c r="M22" s="15"/>
      <c r="O22" s="15"/>
    </row>
    <row r="23" spans="2:15">
      <c r="B23" s="15">
        <v>694.333312988281</v>
      </c>
      <c r="C23" s="15">
        <v>981</v>
      </c>
      <c r="D23" s="6"/>
      <c r="E23" s="15">
        <v>936</v>
      </c>
      <c r="F23" s="15">
        <v>1007.66668701172</v>
      </c>
      <c r="G23" s="6"/>
      <c r="H23" s="15"/>
      <c r="I23" s="15">
        <v>587.333312988281</v>
      </c>
      <c r="K23" s="15"/>
      <c r="L23" s="15"/>
      <c r="M23" s="15"/>
      <c r="O23" s="15"/>
    </row>
    <row r="24" spans="2:15">
      <c r="B24" s="15"/>
      <c r="C24" s="15">
        <v>789.333312988281</v>
      </c>
      <c r="D24" s="6"/>
      <c r="E24" s="15">
        <v>643.666687011719</v>
      </c>
      <c r="F24" s="15">
        <v>1034.66662597656</v>
      </c>
      <c r="G24" s="6"/>
      <c r="H24" s="15">
        <v>1071.66662597656</v>
      </c>
      <c r="I24" s="15">
        <v>746</v>
      </c>
      <c r="K24" s="15"/>
      <c r="L24" s="15"/>
      <c r="M24" s="15"/>
      <c r="O24" s="15"/>
    </row>
    <row r="25" spans="2:15">
      <c r="B25" s="15">
        <v>537</v>
      </c>
      <c r="C25" s="15">
        <v>715.666687011719</v>
      </c>
      <c r="D25" s="6"/>
      <c r="E25" s="15">
        <v>711</v>
      </c>
      <c r="F25" s="15">
        <v>651.666687011719</v>
      </c>
      <c r="G25" s="6"/>
      <c r="H25" s="15">
        <v>1053.66662597656</v>
      </c>
      <c r="I25" s="15">
        <v>726.333312988281</v>
      </c>
      <c r="K25" s="15"/>
      <c r="L25" s="15"/>
      <c r="M25" s="15"/>
      <c r="O25" s="15"/>
    </row>
    <row r="26" spans="2:15">
      <c r="B26" s="15">
        <v>761.666687011719</v>
      </c>
      <c r="C26" s="15">
        <v>838</v>
      </c>
      <c r="D26" s="6"/>
      <c r="E26" s="15">
        <v>776</v>
      </c>
      <c r="F26" s="15">
        <v>883</v>
      </c>
      <c r="G26" s="6"/>
      <c r="H26" s="15"/>
      <c r="I26" s="15">
        <v>554.333312988281</v>
      </c>
      <c r="K26" s="15"/>
      <c r="L26" s="15"/>
      <c r="M26" s="15"/>
      <c r="O26" s="15"/>
    </row>
    <row r="27" spans="2:15">
      <c r="B27" s="15">
        <v>779.333312988281</v>
      </c>
      <c r="C27" s="15">
        <v>651.333343505859</v>
      </c>
      <c r="D27" s="6"/>
      <c r="E27" s="15">
        <v>430.666656494141</v>
      </c>
      <c r="F27" s="15"/>
      <c r="G27" s="6"/>
      <c r="H27" s="15">
        <v>1141.66662597656</v>
      </c>
      <c r="I27" s="15">
        <v>922.666687011719</v>
      </c>
      <c r="K27" s="15"/>
      <c r="L27" s="15"/>
      <c r="M27" s="15"/>
      <c r="O27" s="15"/>
    </row>
    <row r="28" spans="2:15">
      <c r="B28" s="15">
        <v>925.333312988281</v>
      </c>
      <c r="C28" s="15">
        <v>768</v>
      </c>
      <c r="D28" s="6"/>
      <c r="E28" s="15">
        <v>788</v>
      </c>
      <c r="F28" s="15">
        <v>807.666687011719</v>
      </c>
      <c r="G28" s="6"/>
      <c r="H28" s="15"/>
      <c r="I28" s="15">
        <v>881.666687011719</v>
      </c>
      <c r="M28" s="15"/>
      <c r="O28" s="15"/>
    </row>
    <row r="29" spans="2:15">
      <c r="B29" s="15">
        <v>783</v>
      </c>
      <c r="C29" s="15">
        <v>673.666687011719</v>
      </c>
      <c r="D29" s="6"/>
      <c r="E29" s="15">
        <v>768.666687011719</v>
      </c>
      <c r="F29" s="15">
        <v>873</v>
      </c>
      <c r="G29" s="6"/>
      <c r="H29" s="15">
        <v>949</v>
      </c>
      <c r="I29" s="15">
        <v>723.666687011719</v>
      </c>
      <c r="M29" s="15"/>
      <c r="O29" s="15"/>
    </row>
    <row r="30" spans="2:15">
      <c r="B30" s="15">
        <v>577.333312988281</v>
      </c>
      <c r="C30" s="15">
        <v>755.666687011719</v>
      </c>
      <c r="D30" s="6"/>
      <c r="E30" s="15">
        <v>958.666687011719</v>
      </c>
      <c r="F30" s="15">
        <v>974</v>
      </c>
      <c r="G30" s="6"/>
      <c r="H30" s="15"/>
      <c r="I30" s="15">
        <v>977.333312988281</v>
      </c>
      <c r="M30" s="15"/>
      <c r="O30" s="15"/>
    </row>
    <row r="31" spans="2:15">
      <c r="B31" s="15">
        <v>637.333312988281</v>
      </c>
      <c r="C31" s="15">
        <v>774.666687011719</v>
      </c>
      <c r="D31" s="6"/>
      <c r="E31" s="15">
        <v>827</v>
      </c>
      <c r="F31" s="15">
        <v>798</v>
      </c>
      <c r="G31" s="6"/>
      <c r="H31" s="15">
        <v>1053.66662597656</v>
      </c>
      <c r="I31" s="15">
        <v>696.333312988281</v>
      </c>
      <c r="O31" s="15"/>
    </row>
    <row r="32" spans="2:15">
      <c r="B32" s="15">
        <v>776</v>
      </c>
      <c r="C32" s="15">
        <v>833</v>
      </c>
      <c r="D32" s="6"/>
      <c r="E32" s="15">
        <v>856</v>
      </c>
      <c r="F32" s="15">
        <v>753.666687011719</v>
      </c>
      <c r="G32" s="6"/>
      <c r="H32" s="15">
        <v>1011</v>
      </c>
      <c r="I32" s="15">
        <v>667.666687011719</v>
      </c>
      <c r="O32" s="15"/>
    </row>
    <row r="33" spans="1:15">
      <c r="B33" s="15">
        <v>592.666687011719</v>
      </c>
      <c r="C33" s="15">
        <v>722</v>
      </c>
      <c r="D33" s="6"/>
      <c r="E33" s="15">
        <v>941.333312988281</v>
      </c>
      <c r="F33" s="15">
        <v>533.66662597656</v>
      </c>
      <c r="G33" s="6"/>
      <c r="H33" s="15">
        <v>962</v>
      </c>
      <c r="I33" s="15">
        <v>678.333312988281</v>
      </c>
      <c r="O33" s="15"/>
    </row>
    <row r="34" spans="1:15">
      <c r="B34" s="15">
        <v>120</v>
      </c>
      <c r="C34" s="15">
        <v>790.666687011719</v>
      </c>
      <c r="D34" s="6"/>
      <c r="E34" s="15">
        <v>534.333312988281</v>
      </c>
      <c r="F34" s="15">
        <v>972.333312988281</v>
      </c>
      <c r="G34" s="6"/>
      <c r="H34" s="15">
        <v>1166.66662597656</v>
      </c>
      <c r="I34" s="15">
        <v>737.666687011719</v>
      </c>
      <c r="O34" s="15"/>
    </row>
    <row r="35" spans="1:15">
      <c r="B35" s="15">
        <v>564</v>
      </c>
      <c r="C35" s="15">
        <v>874.333312988281</v>
      </c>
      <c r="D35" s="6"/>
      <c r="E35" s="15">
        <v>770.333312988281</v>
      </c>
      <c r="F35" s="6"/>
      <c r="G35" s="6"/>
      <c r="H35" s="15">
        <v>931.333312988281</v>
      </c>
      <c r="I35" s="15">
        <v>961.333312988281</v>
      </c>
      <c r="O35" s="15"/>
    </row>
    <row r="36" ht="15.6" spans="1:15">
      <c r="A36" s="7"/>
      <c r="B36" s="17"/>
      <c r="C36" s="6"/>
      <c r="D36" s="6"/>
      <c r="E36" s="6"/>
      <c r="F36" s="6"/>
      <c r="G36" s="6"/>
      <c r="O36" s="15"/>
    </row>
    <row r="37" ht="15.6" spans="1:15">
      <c r="A37" s="8" t="s">
        <v>6</v>
      </c>
      <c r="B37" s="9">
        <f>AVERAGE(B4:B36)</f>
        <v>630.79569613549</v>
      </c>
      <c r="C37" s="9">
        <f t="shared" ref="C37:I37" si="0">AVERAGE(C4:C36)</f>
        <v>798.885415077209</v>
      </c>
      <c r="D37" s="9"/>
      <c r="E37" s="9">
        <f t="shared" si="0"/>
        <v>764.955553181966</v>
      </c>
      <c r="F37" s="9">
        <f t="shared" si="0"/>
        <v>880.811111450195</v>
      </c>
      <c r="G37" s="9"/>
      <c r="H37" s="9">
        <f t="shared" si="0"/>
        <v>992.693322753905</v>
      </c>
      <c r="I37" s="9">
        <f t="shared" si="0"/>
        <v>725.302083015442</v>
      </c>
      <c r="O37" s="15"/>
    </row>
    <row r="38" ht="15.6" spans="1:15">
      <c r="A38" s="8" t="s">
        <v>7</v>
      </c>
      <c r="B38" s="9">
        <f>STDEV(B4:B36)/SQRT(COUNT(B4:B36))</f>
        <v>36.6721712185184</v>
      </c>
      <c r="C38" s="9">
        <f t="shared" ref="C38:I38" si="1">STDEV(C4:C36)/SQRT(COUNT(C4:C36))</f>
        <v>28.0537384418832</v>
      </c>
      <c r="D38" s="9"/>
      <c r="E38" s="9">
        <f t="shared" si="1"/>
        <v>44.5464999973974</v>
      </c>
      <c r="F38" s="9">
        <f t="shared" si="1"/>
        <v>26.3117022300552</v>
      </c>
      <c r="G38" s="9"/>
      <c r="H38" s="9">
        <f t="shared" si="1"/>
        <v>23.4650536677943</v>
      </c>
      <c r="I38" s="9">
        <f t="shared" si="1"/>
        <v>30.4783450259937</v>
      </c>
      <c r="O38" s="15"/>
    </row>
    <row r="39" ht="15.6" spans="1:15">
      <c r="A39" s="8" t="s">
        <v>8</v>
      </c>
      <c r="B39" s="9">
        <f>COUNT(B4:B36)</f>
        <v>31</v>
      </c>
      <c r="C39" s="9">
        <f t="shared" ref="C39:I39" si="2">COUNT(C4:C36)</f>
        <v>32</v>
      </c>
      <c r="D39" s="9"/>
      <c r="E39" s="9">
        <f t="shared" si="2"/>
        <v>30</v>
      </c>
      <c r="F39" s="9">
        <f t="shared" si="2"/>
        <v>30</v>
      </c>
      <c r="G39" s="9"/>
      <c r="H39" s="9">
        <f t="shared" si="2"/>
        <v>25</v>
      </c>
      <c r="I39" s="9">
        <f t="shared" si="2"/>
        <v>32</v>
      </c>
      <c r="O39" s="15"/>
    </row>
    <row r="40" ht="15.6" spans="1:15">
      <c r="A40" s="11"/>
      <c r="B40" s="17"/>
      <c r="C40" s="6"/>
      <c r="D40" s="6"/>
      <c r="E40" s="6"/>
      <c r="F40" s="6"/>
      <c r="G40" s="6"/>
      <c r="O40" s="15"/>
    </row>
    <row r="41" ht="15.6" spans="1:15">
      <c r="A41" s="11" t="s">
        <v>9</v>
      </c>
      <c r="C41" s="6"/>
      <c r="D41" s="6"/>
      <c r="E41" s="6"/>
      <c r="F41" s="6"/>
      <c r="G41" s="6"/>
      <c r="O41" s="15"/>
    </row>
    <row r="42" ht="15.6" spans="1:15">
      <c r="A42" s="11" t="s">
        <v>45</v>
      </c>
      <c r="B42" s="19">
        <f>TTEST(B4:B35,C4:C35,2,3)</f>
        <v>0.000590542840109854</v>
      </c>
      <c r="C42" s="6"/>
      <c r="D42" s="6"/>
      <c r="E42" s="19" cm="1">
        <f t="array" ref="E42">TTEST(E4:E35,F4:F35,2,3)</f>
        <v>0.0299016039533447</v>
      </c>
      <c r="F42" s="6"/>
      <c r="G42" s="6"/>
      <c r="H42" s="19" cm="1">
        <f t="array" ref="H42">TTEST(H4:H35,I4:I35,2,3)</f>
        <v>4.8975770911668e-9</v>
      </c>
      <c r="O42" s="15"/>
    </row>
    <row r="43" spans="1:15">
      <c r="B43" s="17"/>
      <c r="C43" s="6"/>
      <c r="D43" s="6"/>
      <c r="E43" s="6"/>
      <c r="F43" s="6"/>
      <c r="G43" s="6"/>
      <c r="O43" s="15"/>
    </row>
    <row r="44" spans="1:15">
      <c r="B44" s="17"/>
      <c r="C44" s="6"/>
      <c r="D44" s="6"/>
      <c r="E44" s="6" cm="1">
        <f t="array" ref="E44">TTEST(B4:B35,E4:E35,2,3)</f>
        <v>0.0236782757692308</v>
      </c>
      <c r="F44" s="6" cm="1">
        <f t="array" ref="F44">TTEST(C4:C35,F4:F35,2,3)</f>
        <v>0.0372817834167179</v>
      </c>
      <c r="G44" s="6"/>
      <c r="H44" s="2" cm="1">
        <f t="array" ref="H44">TTEST(B4:B35,H4:H35,2,3)</f>
        <v>6.12657075312181e-11</v>
      </c>
      <c r="I44" s="2" cm="1">
        <f t="array" ref="I44">TTEST(C4:C35,I4:I35,2,3)</f>
        <v>0.0806154805838464</v>
      </c>
      <c r="O44" s="15"/>
    </row>
    <row r="45" ht="15.6" spans="1:15">
      <c r="A45" s="8" t="s">
        <v>46</v>
      </c>
      <c r="B45" s="17"/>
      <c r="C45" s="6"/>
      <c r="D45" s="6"/>
      <c r="E45" s="6"/>
      <c r="F45" s="6"/>
      <c r="G45" s="6"/>
      <c r="O45" s="15"/>
    </row>
    <row r="46" spans="1:15">
      <c r="B46" s="17"/>
      <c r="C46" s="6"/>
      <c r="D46" s="6"/>
      <c r="E46" s="6"/>
      <c r="F46" s="6"/>
      <c r="G46" s="6"/>
      <c r="O46" s="15"/>
    </row>
    <row r="47" spans="1:15">
      <c r="B47" s="17"/>
      <c r="C47" s="6"/>
      <c r="D47" s="6"/>
      <c r="E47" s="6"/>
      <c r="F47" s="6"/>
      <c r="G47" s="6"/>
      <c r="O47" s="15"/>
    </row>
    <row r="48" spans="1:15">
      <c r="B48" s="17"/>
      <c r="C48" s="6"/>
      <c r="D48" s="6"/>
      <c r="E48" s="6"/>
      <c r="F48" s="6"/>
      <c r="G48" s="6"/>
      <c r="O48" s="15"/>
    </row>
    <row r="49" spans="2:15">
      <c r="B49" s="17"/>
      <c r="C49" s="6"/>
      <c r="D49" s="6"/>
      <c r="E49" s="6"/>
      <c r="F49" s="6"/>
      <c r="G49" s="6"/>
      <c r="O49" s="15"/>
    </row>
    <row r="50" spans="2:15">
      <c r="B50" s="17"/>
      <c r="C50" s="6"/>
      <c r="D50" s="6"/>
      <c r="E50" s="6"/>
      <c r="F50" s="6"/>
      <c r="G50" s="6"/>
      <c r="O50" s="15"/>
    </row>
    <row r="51" spans="2:15">
      <c r="B51" s="17"/>
      <c r="C51" s="6"/>
      <c r="D51" s="6"/>
      <c r="E51" s="6"/>
      <c r="F51" s="6"/>
      <c r="G51" s="6"/>
      <c r="O51" s="15"/>
    </row>
    <row r="52" spans="2:15">
      <c r="B52" s="17"/>
      <c r="C52" s="6"/>
      <c r="D52" s="6"/>
      <c r="E52" s="6"/>
      <c r="F52" s="6"/>
      <c r="G52" s="6"/>
      <c r="O52" s="15"/>
    </row>
    <row r="53" spans="2:15">
      <c r="B53" s="17"/>
      <c r="C53" s="6"/>
      <c r="D53" s="6"/>
      <c r="E53" s="6"/>
      <c r="G53" s="6"/>
      <c r="O53" s="15"/>
    </row>
    <row r="54" spans="2:15">
      <c r="B54" s="17"/>
      <c r="C54" s="6"/>
      <c r="D54" s="6"/>
      <c r="E54" s="6"/>
      <c r="G54" s="6"/>
      <c r="O54" s="15"/>
    </row>
    <row r="55" spans="2:15">
      <c r="B55" s="17"/>
      <c r="C55" s="6"/>
      <c r="D55" s="6"/>
      <c r="E55" s="6"/>
      <c r="G55" s="6"/>
      <c r="O55" s="15"/>
    </row>
    <row r="56" spans="2:15">
      <c r="B56" s="17"/>
      <c r="C56" s="6"/>
      <c r="D56" s="6"/>
      <c r="E56" s="6"/>
      <c r="G56" s="6"/>
      <c r="O56" s="15"/>
    </row>
    <row r="57" spans="2:15">
      <c r="B57" s="17"/>
      <c r="C57" s="6"/>
      <c r="D57" s="6"/>
      <c r="E57" s="6"/>
      <c r="G57" s="6"/>
      <c r="O57" s="15"/>
    </row>
    <row r="58" spans="2:15">
      <c r="B58" s="17"/>
      <c r="C58" s="6"/>
      <c r="D58" s="6"/>
      <c r="E58" s="6"/>
      <c r="G58" s="6"/>
      <c r="O58" s="15"/>
    </row>
    <row r="59" spans="2:15">
      <c r="B59" s="17"/>
      <c r="C59" s="6"/>
      <c r="D59" s="6"/>
      <c r="E59" s="6"/>
      <c r="G59" s="6"/>
      <c r="O59" s="15"/>
    </row>
    <row r="60" spans="2:15">
      <c r="B60" s="17"/>
      <c r="C60" s="6"/>
      <c r="D60" s="6"/>
      <c r="E60" s="6"/>
      <c r="G60" s="6"/>
      <c r="O60" s="15"/>
    </row>
    <row r="61" spans="2:15">
      <c r="B61" s="17"/>
      <c r="C61" s="6"/>
      <c r="D61" s="6"/>
      <c r="E61" s="6"/>
      <c r="G61" s="6"/>
      <c r="O61" s="15"/>
    </row>
    <row r="62" spans="2:15">
      <c r="B62" s="17"/>
      <c r="C62" s="6"/>
      <c r="D62" s="6"/>
      <c r="E62" s="6"/>
      <c r="G62" s="6"/>
      <c r="O62" s="15"/>
    </row>
    <row r="63" spans="2:15">
      <c r="B63" s="17"/>
      <c r="C63" s="6"/>
      <c r="D63" s="6"/>
      <c r="E63" s="6"/>
      <c r="G63" s="6"/>
      <c r="O63" s="15"/>
    </row>
    <row r="64" spans="2:15">
      <c r="B64" s="17"/>
      <c r="C64" s="6"/>
      <c r="D64" s="6"/>
      <c r="E64" s="6"/>
      <c r="G64" s="6"/>
      <c r="O64" s="15"/>
    </row>
    <row r="65" spans="2:15">
      <c r="B65" s="17"/>
      <c r="C65" s="6"/>
      <c r="D65" s="6"/>
      <c r="E65" s="6"/>
      <c r="G65" s="6"/>
      <c r="O65" s="15"/>
    </row>
    <row r="66" spans="2:15">
      <c r="B66" s="17"/>
      <c r="C66" s="6"/>
      <c r="D66" s="6"/>
      <c r="E66" s="6"/>
      <c r="G66" s="6"/>
      <c r="O66" s="15"/>
    </row>
    <row r="67" spans="2:15">
      <c r="B67" s="17"/>
      <c r="C67" s="6"/>
      <c r="D67" s="6"/>
      <c r="E67" s="6"/>
      <c r="G67" s="6"/>
      <c r="O67" s="15"/>
    </row>
    <row r="68" spans="2:15">
      <c r="B68" s="17"/>
      <c r="C68" s="6"/>
      <c r="D68" s="6"/>
      <c r="E68" s="6"/>
      <c r="G68" s="6"/>
      <c r="O68" s="15"/>
    </row>
    <row r="69" spans="2:15">
      <c r="B69" s="17"/>
      <c r="C69" s="6"/>
      <c r="D69" s="6"/>
      <c r="E69" s="6"/>
      <c r="G69" s="6"/>
      <c r="O69" s="15"/>
    </row>
    <row r="70" spans="2:15">
      <c r="B70" s="17"/>
      <c r="C70" s="6"/>
      <c r="D70" s="6"/>
      <c r="E70" s="6"/>
      <c r="G70" s="6"/>
    </row>
    <row r="71" spans="2:15">
      <c r="B71" s="15"/>
      <c r="C71" s="6"/>
      <c r="D71" s="6"/>
      <c r="E71" s="6"/>
      <c r="G71" s="6"/>
      <c r="H71" s="15"/>
      <c r="I71" s="15"/>
      <c r="J71" s="15"/>
      <c r="K71" s="15"/>
      <c r="L71" s="15"/>
      <c r="M71" s="15"/>
      <c r="N71" s="15"/>
      <c r="O71" s="15"/>
    </row>
    <row r="72" spans="2:15">
      <c r="B72" s="15"/>
      <c r="C72" s="6"/>
      <c r="D72" s="6"/>
      <c r="E72" s="6"/>
      <c r="G72" s="6"/>
      <c r="H72" s="15"/>
      <c r="I72" s="15"/>
      <c r="J72" s="15"/>
      <c r="K72" s="15"/>
      <c r="L72" s="15"/>
      <c r="M72" s="15"/>
      <c r="N72" s="15"/>
      <c r="O72" s="15"/>
    </row>
    <row r="73" spans="2:15">
      <c r="B73" s="15"/>
      <c r="C73" s="6"/>
      <c r="D73" s="6"/>
      <c r="E73" s="6"/>
      <c r="G73" s="6"/>
      <c r="H73" s="15"/>
      <c r="I73" s="15"/>
      <c r="J73" s="15"/>
      <c r="K73" s="15"/>
      <c r="L73" s="15"/>
      <c r="M73" s="15"/>
      <c r="N73" s="15"/>
      <c r="O73" s="15"/>
    </row>
    <row r="74" spans="2:15">
      <c r="B74" s="15"/>
      <c r="C74" s="6"/>
      <c r="D74" s="6"/>
      <c r="E74" s="6"/>
      <c r="G74" s="6"/>
      <c r="H74" s="15"/>
      <c r="I74" s="15"/>
      <c r="J74" s="15"/>
      <c r="K74" s="15"/>
      <c r="L74" s="15"/>
      <c r="M74" s="15"/>
      <c r="N74" s="15"/>
      <c r="O74" s="15"/>
    </row>
    <row r="75" spans="2:15">
      <c r="B75" s="15"/>
      <c r="C75" s="6"/>
      <c r="D75" s="6"/>
      <c r="E75" s="6"/>
      <c r="G75" s="6"/>
      <c r="H75" s="15"/>
      <c r="I75" s="15"/>
      <c r="J75" s="15"/>
      <c r="K75" s="15"/>
      <c r="L75" s="15"/>
      <c r="M75" s="15"/>
      <c r="N75" s="15"/>
      <c r="O75" s="15"/>
    </row>
    <row r="76" spans="2:15">
      <c r="B76" s="9"/>
      <c r="C76" s="6"/>
      <c r="D76" s="6"/>
      <c r="E76" s="6"/>
      <c r="G76" s="6"/>
      <c r="H76" s="15"/>
      <c r="I76" s="15"/>
      <c r="J76" s="15"/>
      <c r="K76" s="15"/>
      <c r="L76" s="15"/>
      <c r="M76" s="15"/>
      <c r="N76" s="15"/>
      <c r="O76" s="15"/>
    </row>
    <row r="77" spans="2:15">
      <c r="B77" s="9"/>
      <c r="C77" s="6"/>
      <c r="D77" s="6"/>
      <c r="E77" s="6"/>
      <c r="G77" s="6"/>
      <c r="H77" s="15"/>
      <c r="I77" s="15"/>
      <c r="J77" s="15"/>
      <c r="K77" s="15"/>
      <c r="L77" s="15"/>
      <c r="M77" s="15"/>
      <c r="N77" s="15"/>
      <c r="O77" s="15"/>
    </row>
    <row r="78" spans="2:15">
      <c r="B78" s="9"/>
      <c r="C78" s="6"/>
      <c r="D78" s="6"/>
      <c r="E78" s="6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2:15">
      <c r="B79" s="17"/>
      <c r="C79" s="6"/>
      <c r="D79" s="6"/>
      <c r="E79" s="6"/>
    </row>
    <row r="80" spans="2:15">
      <c r="B80" s="17"/>
      <c r="C80" s="6"/>
      <c r="D80" s="6"/>
      <c r="E80" s="6"/>
    </row>
    <row r="81" spans="2:5">
      <c r="B81" s="17"/>
      <c r="C81" s="6"/>
      <c r="D81" s="6"/>
      <c r="E81" s="6"/>
    </row>
    <row r="82" spans="2:5">
      <c r="C82" s="6"/>
      <c r="D82" s="6"/>
      <c r="E82" s="6"/>
    </row>
    <row r="83" spans="2:5">
      <c r="C83" s="6"/>
      <c r="D83" s="6"/>
      <c r="E83" s="6"/>
    </row>
    <row r="84" spans="2:5">
      <c r="C84" s="6"/>
      <c r="D84" s="6"/>
      <c r="E84" s="6"/>
    </row>
    <row r="85" spans="2:5">
      <c r="C85" s="6"/>
      <c r="D85" s="6"/>
      <c r="E85" s="6"/>
    </row>
    <row r="86" spans="2:5">
      <c r="C86" s="6"/>
      <c r="D86" s="6"/>
      <c r="E86" s="6"/>
    </row>
    <row r="87" spans="2:5">
      <c r="C87" s="6"/>
      <c r="D87" s="6"/>
      <c r="E87" s="6"/>
    </row>
    <row r="88" spans="2:5">
      <c r="C88" s="6"/>
      <c r="D88" s="6"/>
      <c r="E88" s="6"/>
    </row>
    <row r="89" spans="2:5">
      <c r="C89" s="6"/>
      <c r="D89" s="6"/>
      <c r="E89" s="6"/>
    </row>
    <row r="90" spans="2:5">
      <c r="C90" s="6"/>
      <c r="D90" s="6"/>
      <c r="E90" s="6"/>
    </row>
    <row r="91" spans="2:5">
      <c r="C91" s="6"/>
      <c r="D91" s="6"/>
      <c r="E91" s="6"/>
    </row>
    <row r="92" spans="2:5">
      <c r="C92" s="6"/>
      <c r="D92" s="6"/>
      <c r="E92" s="6"/>
    </row>
    <row r="93" spans="2:5">
      <c r="C93" s="6"/>
      <c r="D93" s="6"/>
      <c r="E93" s="6"/>
    </row>
    <row r="94" spans="2:5">
      <c r="C94" s="6"/>
      <c r="D94" s="6"/>
      <c r="E94" s="6"/>
    </row>
    <row r="95" spans="2:5">
      <c r="C95" s="6"/>
      <c r="D95" s="6"/>
      <c r="E95" s="6"/>
    </row>
    <row r="96" spans="2:5">
      <c r="C96" s="6"/>
      <c r="D96" s="6"/>
      <c r="E96" s="6"/>
    </row>
    <row r="97" spans="2:15">
      <c r="C97" s="6"/>
      <c r="D97" s="6"/>
      <c r="E97" s="6"/>
    </row>
    <row r="98" spans="2:15">
      <c r="C98" s="6"/>
      <c r="D98" s="6"/>
      <c r="E98" s="6"/>
    </row>
    <row r="99" spans="2:15">
      <c r="C99" s="6"/>
      <c r="D99" s="6"/>
      <c r="E99" s="6"/>
    </row>
    <row r="100" spans="2:15">
      <c r="C100" s="6"/>
      <c r="D100" s="6"/>
      <c r="E100" s="6"/>
    </row>
    <row r="101" spans="2:15">
      <c r="C101" s="6"/>
      <c r="D101" s="6"/>
      <c r="E101" s="6"/>
    </row>
    <row r="103" spans="2:1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2:15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2:15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10" spans="2:15">
      <c r="J110" s="19"/>
      <c r="K110" s="6"/>
      <c r="L110" s="6"/>
      <c r="M110" s="6"/>
      <c r="N110" s="6"/>
    </row>
    <row r="111" spans="2:15">
      <c r="B111" s="19"/>
      <c r="C111" s="6"/>
      <c r="J111" s="19"/>
      <c r="K111" s="6"/>
      <c r="L111" s="6"/>
      <c r="M111" s="6"/>
      <c r="N111" s="6"/>
    </row>
    <row r="112" spans="2:15">
      <c r="B112" s="19"/>
      <c r="C112" s="6"/>
      <c r="J112" s="19"/>
      <c r="K112" s="6"/>
      <c r="L112" s="6"/>
      <c r="M112" s="6"/>
      <c r="N112" s="6"/>
    </row>
    <row r="113" spans="2:14">
      <c r="B113" s="19"/>
      <c r="C113" s="6"/>
      <c r="J113" s="19"/>
      <c r="K113" s="6"/>
      <c r="L113" s="6"/>
      <c r="M113" s="6"/>
      <c r="N113" s="6"/>
    </row>
    <row r="114" spans="2:14">
      <c r="B114" s="19"/>
      <c r="C114" s="6"/>
    </row>
  </sheetData>
  <mergeCells count="3">
    <mergeCell ref="B2:C2"/>
    <mergeCell ref="E2:F2"/>
    <mergeCell ref="H2:I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S142"/>
  <sheetViews>
    <sheetView tabSelected="1" workbookViewId="0">
      <selection activeCell="H7" sqref="H7"/>
    </sheetView>
  </sheetViews>
  <sheetFormatPr defaultColWidth="9" defaultRowHeight="15"/>
  <cols>
    <col min="1" max="1" width="43.7777777777778" style="2" customWidth="1"/>
    <col min="2" max="2" width="10.4444444444444" style="2" customWidth="1"/>
    <col min="3" max="3" width="11.6666666666667" style="2" customWidth="1"/>
    <col min="4" max="4" width="10.8888888888889" style="2" customWidth="1"/>
    <col min="5" max="5" width="10.7777777777778" style="2" customWidth="1"/>
    <col min="6" max="6" width="9.55555555555556" style="2" customWidth="1"/>
    <col min="7" max="7" width="9" style="2"/>
    <col min="8" max="8" width="10.4444444444444" style="2" customWidth="1"/>
    <col min="9" max="9" width="14.7777777777778" style="2" customWidth="1"/>
    <col min="10" max="10" width="11.1296296296296" style="2" customWidth="1"/>
    <col min="11" max="11" width="11.5" style="2" customWidth="1"/>
    <col min="12" max="12" width="11.3796296296296" style="2" customWidth="1"/>
    <col min="13" max="13" width="17.25" style="2" customWidth="1"/>
    <col min="14" max="14" width="17.6296296296296" style="2" customWidth="1"/>
    <col min="15" max="15" width="9" style="2"/>
    <col min="16" max="16" width="11.1296296296296" style="2"/>
    <col min="17" max="19" width="15.6666666666667" style="2"/>
    <col min="20" max="16384" width="9" style="2"/>
  </cols>
  <sheetData>
    <row r="1" s="1" customFormat="1" spans="1:19">
      <c r="A1" s="1" t="s">
        <v>47</v>
      </c>
    </row>
    <row r="2" s="11" customFormat="1" ht="15.6" spans="1:19">
      <c r="B2" s="16" t="s">
        <v>40</v>
      </c>
      <c r="C2" s="16"/>
      <c r="D2" s="16"/>
      <c r="E2" s="16"/>
      <c r="F2" s="16"/>
      <c r="J2" s="16" t="s">
        <v>42</v>
      </c>
      <c r="K2" s="16"/>
      <c r="L2" s="16"/>
      <c r="M2" s="16"/>
      <c r="N2" s="16"/>
    </row>
    <row r="3" s="11" customFormat="1" ht="15.6" spans="1:19">
      <c r="B3" s="14" t="s">
        <v>29</v>
      </c>
      <c r="C3" s="13" t="s">
        <v>48</v>
      </c>
      <c r="D3" s="13" t="s">
        <v>4</v>
      </c>
      <c r="E3" s="13" t="s">
        <v>27</v>
      </c>
      <c r="F3" s="13" t="s">
        <v>28</v>
      </c>
      <c r="J3" s="14" t="s">
        <v>29</v>
      </c>
      <c r="K3" s="13" t="s">
        <v>48</v>
      </c>
      <c r="L3" s="13" t="s">
        <v>4</v>
      </c>
      <c r="M3" s="13" t="s">
        <v>27</v>
      </c>
      <c r="N3" s="13" t="s">
        <v>28</v>
      </c>
    </row>
    <row r="4" spans="1:19">
      <c r="B4" s="6">
        <v>678</v>
      </c>
      <c r="C4" s="6">
        <v>745.666687011719</v>
      </c>
      <c r="D4" s="6">
        <v>1068</v>
      </c>
      <c r="E4" s="6">
        <v>1064</v>
      </c>
      <c r="F4" s="6">
        <v>572</v>
      </c>
      <c r="J4" s="15">
        <v>1061.66662597656</v>
      </c>
      <c r="K4" s="15">
        <v>1132.33337402344</v>
      </c>
      <c r="L4" s="15">
        <v>842.333312988281</v>
      </c>
      <c r="M4" s="15">
        <v>669</v>
      </c>
      <c r="N4" s="15">
        <v>856</v>
      </c>
      <c r="P4" s="6"/>
      <c r="Q4" s="6"/>
      <c r="R4" s="6"/>
      <c r="S4" s="6"/>
    </row>
    <row r="5" spans="1:19">
      <c r="B5" s="6">
        <v>731.666687011719</v>
      </c>
      <c r="C5" s="6">
        <v>676.333312988281</v>
      </c>
      <c r="D5" s="6">
        <v>396</v>
      </c>
      <c r="E5" s="6">
        <v>1207</v>
      </c>
      <c r="F5" s="6">
        <v>853</v>
      </c>
      <c r="J5" s="15">
        <v>969</v>
      </c>
      <c r="K5" s="15">
        <v>1007</v>
      </c>
      <c r="L5" s="15">
        <v>756</v>
      </c>
      <c r="M5" s="15">
        <v>944</v>
      </c>
      <c r="N5" s="15">
        <v>1031.33337402344</v>
      </c>
      <c r="P5" s="6"/>
      <c r="Q5" s="6"/>
      <c r="R5" s="6"/>
      <c r="S5" s="6"/>
    </row>
    <row r="6" spans="1:19">
      <c r="B6" s="6">
        <v>598</v>
      </c>
      <c r="C6" s="6">
        <v>690.333312988281</v>
      </c>
      <c r="D6" s="6">
        <v>711</v>
      </c>
      <c r="E6" s="6">
        <v>914</v>
      </c>
      <c r="F6" s="6">
        <v>959</v>
      </c>
      <c r="J6" s="15">
        <v>1043.33337402344</v>
      </c>
      <c r="K6" s="15">
        <v>938</v>
      </c>
      <c r="L6" s="15">
        <v>990.333312988281</v>
      </c>
      <c r="M6" s="15">
        <v>1093.66662597656</v>
      </c>
      <c r="N6" s="15">
        <v>934.333312988281</v>
      </c>
      <c r="P6" s="6"/>
      <c r="Q6" s="6"/>
      <c r="R6" s="6"/>
      <c r="S6" s="6"/>
    </row>
    <row r="7" spans="1:19">
      <c r="B7" s="6">
        <v>853.666687011719</v>
      </c>
      <c r="C7" s="6">
        <v>691.333312988281</v>
      </c>
      <c r="D7" s="6">
        <v>632</v>
      </c>
      <c r="E7" s="6">
        <v>1247</v>
      </c>
      <c r="F7" s="6">
        <v>1026</v>
      </c>
      <c r="J7" s="15">
        <v>1045.66662597656</v>
      </c>
      <c r="K7" s="15">
        <v>1012.66668701172</v>
      </c>
      <c r="L7" s="15">
        <v>930</v>
      </c>
      <c r="M7" s="15">
        <v>973.333312988281</v>
      </c>
      <c r="N7" s="15">
        <v>1134.33337402344</v>
      </c>
      <c r="P7" s="6"/>
      <c r="Q7" s="6"/>
      <c r="R7" s="6"/>
      <c r="S7" s="6"/>
    </row>
    <row r="8" spans="1:19">
      <c r="B8" s="6">
        <v>640</v>
      </c>
      <c r="C8" s="6">
        <v>839.333312988281</v>
      </c>
      <c r="D8" s="6">
        <v>912</v>
      </c>
      <c r="E8" s="6">
        <v>974</v>
      </c>
      <c r="F8" s="6">
        <v>1227</v>
      </c>
      <c r="J8" s="15">
        <v>1112.33337402344</v>
      </c>
      <c r="K8" s="15">
        <v>1003</v>
      </c>
      <c r="L8" s="15">
        <v>1069.33337402344</v>
      </c>
      <c r="M8" s="15">
        <v>1088</v>
      </c>
      <c r="N8" s="15">
        <v>798</v>
      </c>
      <c r="P8" s="6"/>
      <c r="Q8" s="6"/>
      <c r="R8" s="6"/>
      <c r="S8" s="6"/>
    </row>
    <row r="9" spans="1:19">
      <c r="B9" s="6">
        <v>704.666687011719</v>
      </c>
      <c r="C9" s="6">
        <v>411</v>
      </c>
      <c r="D9" s="6">
        <v>626</v>
      </c>
      <c r="E9" s="6">
        <v>788</v>
      </c>
      <c r="F9" s="6">
        <v>1002</v>
      </c>
      <c r="J9" s="15">
        <v>1069</v>
      </c>
      <c r="K9" s="15">
        <v>937.666687011719</v>
      </c>
      <c r="L9" s="15">
        <v>912</v>
      </c>
      <c r="M9" s="15">
        <v>1179.33337402344</v>
      </c>
      <c r="N9" s="15">
        <v>950</v>
      </c>
      <c r="P9" s="6"/>
      <c r="Q9" s="6"/>
      <c r="R9" s="6"/>
      <c r="S9" s="6"/>
    </row>
    <row r="10" spans="1:19">
      <c r="B10" s="6">
        <v>407.333343505859</v>
      </c>
      <c r="C10" s="6">
        <v>735.666687011719</v>
      </c>
      <c r="D10" s="6">
        <v>640</v>
      </c>
      <c r="E10" s="6">
        <v>996</v>
      </c>
      <c r="F10" s="6">
        <v>978</v>
      </c>
      <c r="J10" s="15">
        <v>845.666687011719</v>
      </c>
      <c r="K10" s="15">
        <v>944.333312988281</v>
      </c>
      <c r="L10" s="15">
        <v>1095.66662597656</v>
      </c>
      <c r="M10" s="15">
        <v>1037</v>
      </c>
      <c r="N10" s="15"/>
      <c r="P10" s="6"/>
      <c r="Q10" s="6"/>
      <c r="R10" s="6"/>
      <c r="S10" s="6"/>
    </row>
    <row r="11" spans="1:19">
      <c r="B11" s="6">
        <v>928</v>
      </c>
      <c r="C11" s="6">
        <v>958.333312988281</v>
      </c>
      <c r="D11" s="6">
        <v>1155</v>
      </c>
      <c r="E11" s="6">
        <v>752</v>
      </c>
      <c r="F11" s="6">
        <v>1080</v>
      </c>
      <c r="J11" s="15">
        <v>891.333312988281</v>
      </c>
      <c r="K11" s="15">
        <v>1058</v>
      </c>
      <c r="L11" s="15">
        <v>965.333312988281</v>
      </c>
      <c r="M11" s="15">
        <v>977.333312988281</v>
      </c>
      <c r="N11" s="15">
        <v>1012</v>
      </c>
      <c r="P11" s="6"/>
      <c r="Q11" s="6"/>
      <c r="R11" s="6"/>
      <c r="S11" s="6"/>
    </row>
    <row r="12" spans="1:19">
      <c r="B12" s="6">
        <v>837.333312988281</v>
      </c>
      <c r="C12" s="6">
        <v>1079.33337402344</v>
      </c>
      <c r="D12" s="6">
        <v>710</v>
      </c>
      <c r="E12" s="6">
        <v>555</v>
      </c>
      <c r="F12" s="6">
        <v>752</v>
      </c>
      <c r="J12" s="15">
        <v>672.333312988281</v>
      </c>
      <c r="K12" s="15">
        <v>555</v>
      </c>
      <c r="L12" s="15">
        <v>1028.33337402344</v>
      </c>
      <c r="M12" s="15">
        <v>841.666687011719</v>
      </c>
      <c r="N12" s="15">
        <v>1061.66662597656</v>
      </c>
      <c r="P12" s="6"/>
      <c r="Q12" s="6"/>
      <c r="R12" s="6"/>
      <c r="S12" s="6"/>
    </row>
    <row r="13" spans="1:19">
      <c r="B13" s="6">
        <v>810.333312988281</v>
      </c>
      <c r="C13" s="6">
        <v>707.333312988281</v>
      </c>
      <c r="D13" s="6">
        <v>695</v>
      </c>
      <c r="E13" s="6">
        <v>1041</v>
      </c>
      <c r="F13" s="6">
        <v>1156</v>
      </c>
      <c r="J13" s="15">
        <v>1096.66662597656</v>
      </c>
      <c r="K13" s="15">
        <v>696.333312988281</v>
      </c>
      <c r="L13" s="15">
        <v>972</v>
      </c>
      <c r="M13" s="15"/>
      <c r="N13" s="15">
        <v>979.666687011719</v>
      </c>
      <c r="P13" s="6"/>
      <c r="Q13" s="6"/>
      <c r="R13" s="6"/>
      <c r="S13" s="6"/>
    </row>
    <row r="14" spans="1:19">
      <c r="B14" s="6">
        <v>587.666687011719</v>
      </c>
      <c r="C14" s="6">
        <v>708.333312988281</v>
      </c>
      <c r="D14" s="6">
        <v>789</v>
      </c>
      <c r="E14" s="6">
        <v>999</v>
      </c>
      <c r="F14" s="6">
        <v>1094</v>
      </c>
      <c r="J14" s="15">
        <v>877.333312988281</v>
      </c>
      <c r="K14" s="15">
        <v>1044.33337402344</v>
      </c>
      <c r="L14" s="15">
        <v>915.666687011719</v>
      </c>
      <c r="M14" s="15">
        <v>992.333312988281</v>
      </c>
      <c r="N14" s="15">
        <v>896.333312988281</v>
      </c>
      <c r="P14" s="6"/>
      <c r="Q14" s="6"/>
      <c r="R14" s="6"/>
      <c r="S14" s="6"/>
    </row>
    <row r="15" spans="1:19">
      <c r="B15" s="6">
        <v>998.666687011719</v>
      </c>
      <c r="C15" s="6">
        <v>807.333312988281</v>
      </c>
      <c r="D15" s="6">
        <v>801</v>
      </c>
      <c r="E15" s="6">
        <v>1265</v>
      </c>
      <c r="F15" s="6">
        <v>752</v>
      </c>
      <c r="J15" s="15"/>
      <c r="K15" s="15">
        <v>1159.33337402344</v>
      </c>
      <c r="L15" s="15">
        <v>1038</v>
      </c>
      <c r="M15" s="15">
        <v>1139.33337402344</v>
      </c>
      <c r="N15" s="15"/>
      <c r="P15" s="6"/>
      <c r="Q15" s="6"/>
      <c r="R15" s="6"/>
      <c r="S15" s="6"/>
    </row>
    <row r="16" spans="1:19">
      <c r="B16" s="6">
        <v>874</v>
      </c>
      <c r="C16" s="6">
        <v>777.333312988281</v>
      </c>
      <c r="D16" s="6">
        <v>959</v>
      </c>
      <c r="E16" s="6">
        <v>1169</v>
      </c>
      <c r="F16" s="6">
        <v>1054</v>
      </c>
      <c r="J16" s="15">
        <v>721</v>
      </c>
      <c r="K16" s="15">
        <v>872</v>
      </c>
      <c r="L16" s="15">
        <v>1018.66668701172</v>
      </c>
      <c r="M16" s="15">
        <v>1115</v>
      </c>
      <c r="N16" s="15">
        <v>1062</v>
      </c>
      <c r="P16" s="6"/>
      <c r="Q16" s="6"/>
      <c r="R16" s="6"/>
      <c r="S16" s="6"/>
    </row>
    <row r="17" spans="1:19">
      <c r="B17" s="6">
        <v>981.666687011719</v>
      </c>
      <c r="C17" s="6">
        <v>491.333343505859</v>
      </c>
      <c r="D17" s="6">
        <v>923</v>
      </c>
      <c r="E17" s="6">
        <v>1123</v>
      </c>
      <c r="F17" s="6">
        <v>1148</v>
      </c>
      <c r="J17" s="15">
        <v>1098</v>
      </c>
      <c r="K17" s="15">
        <v>1034.66662597656</v>
      </c>
      <c r="L17" s="15">
        <v>894</v>
      </c>
      <c r="M17" s="15">
        <v>1048.33337402344</v>
      </c>
      <c r="N17" s="15">
        <v>1091</v>
      </c>
      <c r="P17" s="6"/>
      <c r="Q17" s="6"/>
      <c r="R17" s="6"/>
      <c r="S17" s="6"/>
    </row>
    <row r="18" spans="1:19">
      <c r="B18" s="6">
        <v>626.333312988281</v>
      </c>
      <c r="C18" s="6">
        <v>913</v>
      </c>
      <c r="D18" s="6">
        <v>968</v>
      </c>
      <c r="E18" s="6">
        <v>1028</v>
      </c>
      <c r="F18" s="6">
        <v>1029</v>
      </c>
      <c r="J18" s="15">
        <v>1030.66662597656</v>
      </c>
      <c r="K18" s="15">
        <v>991</v>
      </c>
      <c r="L18" s="15">
        <v>1036</v>
      </c>
      <c r="M18" s="15">
        <v>1047.33337402344</v>
      </c>
      <c r="N18" s="15">
        <v>1031.66662597656</v>
      </c>
      <c r="P18" s="6"/>
      <c r="Q18" s="6"/>
      <c r="R18" s="6"/>
      <c r="S18" s="6"/>
    </row>
    <row r="19" spans="1:19">
      <c r="B19" s="6">
        <v>772.333312988281</v>
      </c>
      <c r="C19" s="6">
        <v>971</v>
      </c>
      <c r="D19" s="6">
        <v>728</v>
      </c>
      <c r="E19" s="6"/>
      <c r="F19" s="6">
        <v>1159</v>
      </c>
      <c r="J19" s="15">
        <v>909.666687011719</v>
      </c>
      <c r="K19" s="15">
        <v>998.666687011719</v>
      </c>
      <c r="L19" s="15">
        <v>969.333312988281</v>
      </c>
      <c r="M19" s="15">
        <v>999</v>
      </c>
      <c r="N19" s="15"/>
      <c r="P19" s="6"/>
      <c r="Q19" s="6"/>
      <c r="R19" s="6"/>
      <c r="S19" s="6"/>
    </row>
    <row r="20" spans="1:19">
      <c r="B20" s="6">
        <v>621.333312988281</v>
      </c>
      <c r="C20" s="6">
        <v>884</v>
      </c>
      <c r="D20" s="6">
        <v>829</v>
      </c>
      <c r="E20" s="6"/>
      <c r="F20" s="6">
        <v>1073</v>
      </c>
      <c r="J20" s="15">
        <v>1010.66668701172</v>
      </c>
      <c r="K20" s="15">
        <v>1111.33337402344</v>
      </c>
      <c r="L20" s="15">
        <v>1058.33337402344</v>
      </c>
      <c r="N20" s="15">
        <v>944.666687011719</v>
      </c>
      <c r="P20" s="6"/>
      <c r="Q20" s="6"/>
      <c r="R20" s="6"/>
      <c r="S20" s="6"/>
    </row>
    <row r="21" spans="1:19">
      <c r="B21" s="6">
        <v>808.333312988281</v>
      </c>
      <c r="C21" s="6">
        <v>844.666687011719</v>
      </c>
      <c r="D21" s="6">
        <v>755</v>
      </c>
      <c r="E21" s="6"/>
      <c r="F21" s="6">
        <v>1109</v>
      </c>
      <c r="J21" s="15">
        <v>789.666687011719</v>
      </c>
      <c r="K21" s="15">
        <v>723.666687011719</v>
      </c>
      <c r="L21" s="15">
        <v>944.333312988281</v>
      </c>
      <c r="N21" s="15">
        <v>859.333312988281</v>
      </c>
      <c r="P21" s="6"/>
      <c r="Q21" s="6"/>
      <c r="R21" s="6"/>
      <c r="S21" s="6"/>
    </row>
    <row r="22" spans="1:19">
      <c r="B22" s="6">
        <v>675.333312988281</v>
      </c>
      <c r="C22" s="6">
        <v>836.666687011719</v>
      </c>
      <c r="D22" s="6">
        <v>942</v>
      </c>
      <c r="E22" s="6"/>
      <c r="F22" s="6">
        <v>1010</v>
      </c>
      <c r="J22" s="15">
        <v>1080.66662597656</v>
      </c>
      <c r="K22" s="15">
        <v>979.666687011719</v>
      </c>
      <c r="L22" s="15"/>
      <c r="N22" s="15">
        <v>976</v>
      </c>
      <c r="P22" s="6"/>
      <c r="Q22" s="6"/>
      <c r="R22" s="6"/>
      <c r="S22" s="6"/>
    </row>
    <row r="23" spans="1:19">
      <c r="B23" s="6">
        <v>853.333312988281</v>
      </c>
      <c r="C23" s="6"/>
      <c r="D23" s="6">
        <v>979</v>
      </c>
      <c r="E23" s="6"/>
      <c r="F23" s="6">
        <v>828</v>
      </c>
      <c r="J23" s="15">
        <v>1144</v>
      </c>
      <c r="K23" s="15">
        <v>1205.33337402344</v>
      </c>
      <c r="L23" s="15">
        <v>864.666687011719</v>
      </c>
      <c r="N23" s="15">
        <v>1129.66662597656</v>
      </c>
      <c r="P23" s="6"/>
      <c r="Q23" s="6"/>
      <c r="R23" s="6"/>
      <c r="S23" s="6"/>
    </row>
    <row r="24" spans="1:19">
      <c r="B24" s="6">
        <v>603.333312988281</v>
      </c>
      <c r="C24" s="6"/>
      <c r="D24" s="6">
        <v>731</v>
      </c>
      <c r="E24" s="6"/>
      <c r="F24" s="6">
        <v>1129</v>
      </c>
      <c r="J24" s="15">
        <v>1135.66662597656</v>
      </c>
      <c r="K24" s="15">
        <v>754.666687011719</v>
      </c>
      <c r="L24" s="15">
        <v>1140.66662597656</v>
      </c>
      <c r="N24" s="15">
        <v>1084</v>
      </c>
      <c r="P24" s="6"/>
      <c r="Q24" s="6"/>
      <c r="R24" s="6"/>
      <c r="S24" s="6"/>
    </row>
    <row r="25" spans="1:19">
      <c r="B25" s="6">
        <v>727.666687011719</v>
      </c>
      <c r="C25" s="6"/>
      <c r="D25" s="6">
        <v>906</v>
      </c>
      <c r="E25" s="6"/>
      <c r="F25" s="6">
        <v>1027</v>
      </c>
      <c r="J25" s="15">
        <v>1062.33337402344</v>
      </c>
      <c r="K25" s="15">
        <v>1074.66662597656</v>
      </c>
      <c r="L25" s="15">
        <v>1068.66662597656</v>
      </c>
      <c r="N25" s="15"/>
      <c r="P25" s="6"/>
      <c r="Q25" s="6"/>
      <c r="R25" s="6"/>
      <c r="S25" s="6"/>
    </row>
    <row r="26" spans="1:19">
      <c r="B26" s="6">
        <v>336.666656494141</v>
      </c>
      <c r="C26" s="6"/>
      <c r="D26" s="6">
        <v>941</v>
      </c>
      <c r="E26" s="6"/>
      <c r="F26" s="6">
        <v>851</v>
      </c>
      <c r="J26" s="15">
        <v>1138</v>
      </c>
      <c r="K26" s="15">
        <v>890.666687011719</v>
      </c>
      <c r="L26" s="15">
        <v>1224.66662597656</v>
      </c>
      <c r="N26" s="15"/>
      <c r="P26" s="6"/>
      <c r="Q26" s="6"/>
      <c r="R26" s="6"/>
      <c r="S26" s="6"/>
    </row>
    <row r="27" spans="1:19">
      <c r="B27" s="6">
        <v>700.333312988281</v>
      </c>
      <c r="C27" s="6"/>
      <c r="D27" s="6">
        <v>1054</v>
      </c>
      <c r="E27" s="6"/>
      <c r="F27" s="6">
        <v>1053</v>
      </c>
      <c r="J27" s="15">
        <v>1178.66662597656</v>
      </c>
      <c r="K27" s="15">
        <v>1051.66662597656</v>
      </c>
      <c r="L27" s="15">
        <v>1158.33337402344</v>
      </c>
      <c r="N27" s="15">
        <v>1103.33337402344</v>
      </c>
      <c r="P27" s="6"/>
      <c r="Q27" s="6"/>
      <c r="R27" s="6"/>
      <c r="S27" s="6"/>
    </row>
    <row r="28" spans="1:19">
      <c r="B28" s="6">
        <v>554.333312988281</v>
      </c>
      <c r="C28" s="6"/>
      <c r="D28" s="6">
        <v>787</v>
      </c>
      <c r="E28" s="6"/>
      <c r="F28" s="6"/>
      <c r="L28" s="15">
        <v>778</v>
      </c>
      <c r="N28" s="15">
        <v>1051.33337402344</v>
      </c>
      <c r="P28" s="6"/>
      <c r="Q28" s="6"/>
      <c r="R28" s="6"/>
      <c r="S28" s="6"/>
    </row>
    <row r="29" spans="1:19">
      <c r="B29" s="6">
        <v>1082.33337402344</v>
      </c>
      <c r="C29" s="6"/>
      <c r="D29" s="6">
        <v>890</v>
      </c>
      <c r="E29" s="6"/>
      <c r="F29" s="6">
        <v>1090</v>
      </c>
      <c r="L29" s="15">
        <v>1010</v>
      </c>
      <c r="N29" s="15">
        <v>900</v>
      </c>
      <c r="P29" s="6"/>
      <c r="Q29" s="6"/>
      <c r="R29" s="6"/>
      <c r="S29" s="6"/>
    </row>
    <row r="30" spans="1:19">
      <c r="B30" s="6">
        <v>909</v>
      </c>
      <c r="C30" s="6"/>
      <c r="D30" s="6"/>
      <c r="E30" s="6"/>
      <c r="F30" s="6">
        <v>1030</v>
      </c>
      <c r="L30" s="15">
        <v>1003.33331298828</v>
      </c>
      <c r="N30" s="15">
        <v>1033.66662597656</v>
      </c>
      <c r="P30" s="6"/>
      <c r="Q30" s="6"/>
      <c r="R30" s="6"/>
      <c r="S30" s="6"/>
    </row>
    <row r="31" spans="1:19">
      <c r="B31" s="6">
        <v>995.666687011719</v>
      </c>
      <c r="C31" s="6"/>
      <c r="D31" s="6"/>
      <c r="E31" s="6"/>
      <c r="F31" s="6">
        <v>1050</v>
      </c>
      <c r="N31" s="15">
        <v>1133</v>
      </c>
      <c r="P31" s="6"/>
      <c r="Q31" s="6"/>
      <c r="R31" s="6"/>
      <c r="S31" s="6"/>
    </row>
    <row r="32" spans="1:19">
      <c r="A32" s="17"/>
      <c r="B32" s="6">
        <v>401.666656494141</v>
      </c>
      <c r="C32" s="6"/>
      <c r="D32" s="6"/>
      <c r="E32" s="6"/>
      <c r="F32" s="6">
        <v>1181</v>
      </c>
      <c r="N32" s="15">
        <v>1105.33337402344</v>
      </c>
      <c r="P32" s="6"/>
      <c r="Q32" s="6"/>
      <c r="R32" s="6"/>
      <c r="S32" s="6"/>
    </row>
    <row r="33" ht="14.1" customHeight="1" spans="1:19">
      <c r="A33" s="17"/>
      <c r="B33" s="6">
        <v>408.666656494141</v>
      </c>
      <c r="C33" s="6"/>
      <c r="D33" s="6"/>
      <c r="E33" s="6"/>
      <c r="F33" s="6"/>
      <c r="N33" s="15"/>
      <c r="P33" s="6"/>
      <c r="Q33" s="6"/>
      <c r="R33" s="6"/>
      <c r="S33" s="6"/>
    </row>
    <row r="34" ht="14.1" customHeight="1" spans="1:19">
      <c r="A34" s="17"/>
      <c r="B34" s="6">
        <v>955.666687011719</v>
      </c>
      <c r="C34" s="6"/>
      <c r="D34" s="6"/>
      <c r="E34" s="6"/>
      <c r="F34" s="6"/>
      <c r="N34" s="15"/>
      <c r="P34" s="6"/>
      <c r="Q34" s="6"/>
      <c r="R34" s="6"/>
      <c r="S34" s="6"/>
    </row>
    <row r="35" customFormat="1" ht="14.1" customHeight="1" spans="1:19">
      <c r="A35" s="17"/>
      <c r="B35" s="6">
        <v>964</v>
      </c>
      <c r="C35" s="6"/>
      <c r="D35" s="6"/>
      <c r="E35" s="6"/>
      <c r="F35" s="6"/>
      <c r="G35" s="2"/>
      <c r="H35" s="2"/>
      <c r="I35" s="2"/>
      <c r="J35" s="2"/>
      <c r="K35" s="2"/>
      <c r="L35" s="2"/>
      <c r="M35" s="2"/>
      <c r="N35" s="15"/>
      <c r="P35" s="6"/>
      <c r="Q35" s="6"/>
      <c r="R35" s="6"/>
      <c r="S35" s="6"/>
    </row>
    <row r="36" customFormat="1" ht="14.1" customHeight="1" spans="1:19">
      <c r="A36" s="17"/>
      <c r="B36" s="6">
        <v>611</v>
      </c>
      <c r="C36" s="6"/>
      <c r="D36" s="6"/>
      <c r="E36" s="6"/>
      <c r="F36" s="6"/>
      <c r="G36" s="2"/>
      <c r="H36" s="2"/>
      <c r="I36" s="2"/>
      <c r="J36" s="2"/>
      <c r="K36" s="2"/>
      <c r="L36" s="2"/>
      <c r="M36" s="2"/>
      <c r="N36" s="15"/>
      <c r="P36" s="6"/>
      <c r="Q36" s="6"/>
      <c r="R36" s="6"/>
      <c r="S36" s="6"/>
    </row>
    <row r="37" customFormat="1" ht="14.1" customHeight="1" spans="1:19">
      <c r="A37" s="17"/>
      <c r="B37" s="6"/>
      <c r="C37" s="6"/>
      <c r="D37" s="6"/>
      <c r="E37" s="6"/>
      <c r="F37" s="6"/>
      <c r="G37" s="2"/>
      <c r="H37" s="2"/>
      <c r="I37" s="2"/>
      <c r="J37" s="2"/>
      <c r="K37" s="2"/>
      <c r="L37" s="2"/>
      <c r="M37" s="2"/>
      <c r="N37" s="15"/>
      <c r="P37" s="6"/>
      <c r="Q37" s="6"/>
      <c r="R37" s="6"/>
      <c r="S37" s="6"/>
    </row>
    <row r="38" customFormat="1" ht="14.1" customHeight="1" spans="1:19">
      <c r="A38" s="17"/>
      <c r="B38" s="6"/>
      <c r="C38" s="6"/>
      <c r="D38" s="6"/>
      <c r="E38" s="6"/>
      <c r="F38" s="6"/>
      <c r="G38" s="2"/>
      <c r="H38" s="2"/>
      <c r="I38" s="2"/>
      <c r="J38" s="2"/>
      <c r="K38" s="2"/>
      <c r="L38" s="2"/>
      <c r="M38" s="2"/>
      <c r="N38" s="15"/>
      <c r="P38" s="6"/>
      <c r="Q38" s="6"/>
      <c r="R38" s="6"/>
      <c r="S38" s="6"/>
    </row>
    <row r="39" s="2" customFormat="1" ht="15.6" spans="1:19">
      <c r="A39" s="8" t="s">
        <v>6</v>
      </c>
      <c r="B39" s="9">
        <f>AVERAGE(B4:B32)</f>
        <v>734.448274809739</v>
      </c>
      <c r="C39" s="9">
        <f>AVERAGE(C4:C32)</f>
        <v>777.280699077406</v>
      </c>
      <c r="D39" s="9">
        <f>AVERAGE(D4:D32)</f>
        <v>827.961538461538</v>
      </c>
      <c r="E39" s="9">
        <f t="shared" ref="E39:N39" si="0">AVERAGE(E4:E32)</f>
        <v>1008.13333333333</v>
      </c>
      <c r="F39" s="9">
        <f t="shared" si="0"/>
        <v>1009.71428571429</v>
      </c>
      <c r="G39" s="9"/>
      <c r="H39" s="9"/>
      <c r="I39" s="9"/>
      <c r="J39" s="9">
        <f>AVERAGE(J4:J32)</f>
        <v>999.275356126868</v>
      </c>
      <c r="K39" s="9">
        <f t="shared" si="0"/>
        <v>965.666674296061</v>
      </c>
      <c r="L39" s="9">
        <f t="shared" si="0"/>
        <v>987.846151498648</v>
      </c>
      <c r="M39" s="9">
        <f t="shared" si="0"/>
        <v>1009.64444986979</v>
      </c>
      <c r="N39" s="9">
        <f t="shared" si="0"/>
        <v>1006.61111195882</v>
      </c>
    </row>
    <row r="40" s="2" customFormat="1" ht="15.6" spans="1:19">
      <c r="A40" s="8" t="s">
        <v>7</v>
      </c>
      <c r="B40" s="9">
        <f>STDEV(B4:B32)/SQRT(COUNT(B4:B32))</f>
        <v>34.5117385970581</v>
      </c>
      <c r="C40" s="9">
        <f>STDEV(C4:C32)/SQRT(COUNT(C4:C32))</f>
        <v>36.5794495484768</v>
      </c>
      <c r="D40" s="9">
        <f>STDEV(D4:D32)/SQRT(COUNT(D4:D32))</f>
        <v>32.8657165667172</v>
      </c>
      <c r="E40" s="9">
        <f t="shared" ref="E40:N40" si="1">STDEV(E4:E32)/SQRT(COUNT(E4:E32))</f>
        <v>50.5165570846088</v>
      </c>
      <c r="F40" s="9">
        <f t="shared" si="1"/>
        <v>28.2557695163296</v>
      </c>
      <c r="G40" s="9"/>
      <c r="H40" s="9"/>
      <c r="J40" s="9">
        <f>STDEV(J4:J32)/SQRT(COUNT(J4:J32))</f>
        <v>29.3162568683253</v>
      </c>
      <c r="K40" s="9">
        <f t="shared" si="1"/>
        <v>31.5829058377261</v>
      </c>
      <c r="L40" s="9">
        <f t="shared" si="1"/>
        <v>21.7211320211245</v>
      </c>
      <c r="M40" s="9">
        <f t="shared" si="1"/>
        <v>32.726727398597</v>
      </c>
      <c r="N40" s="9">
        <f t="shared" si="1"/>
        <v>19.7396986960526</v>
      </c>
    </row>
    <row r="41" s="2" customFormat="1" ht="15.6" spans="1:19">
      <c r="A41" s="8" t="s">
        <v>8</v>
      </c>
      <c r="B41" s="9">
        <f>COUNT(B4:B32)</f>
        <v>29</v>
      </c>
      <c r="C41" s="9">
        <f>COUNT(C4:C32)</f>
        <v>19</v>
      </c>
      <c r="D41" s="9">
        <f>COUNT(D4:D32)</f>
        <v>26</v>
      </c>
      <c r="E41" s="9">
        <f t="shared" ref="E41:N41" si="2">COUNT(E4:E32)</f>
        <v>15</v>
      </c>
      <c r="F41" s="9">
        <f t="shared" si="2"/>
        <v>28</v>
      </c>
      <c r="G41" s="9"/>
      <c r="H41" s="9"/>
      <c r="J41" s="9">
        <f t="shared" si="2"/>
        <v>23</v>
      </c>
      <c r="K41" s="9">
        <f t="shared" si="2"/>
        <v>24</v>
      </c>
      <c r="L41" s="9">
        <f t="shared" si="2"/>
        <v>26</v>
      </c>
      <c r="M41" s="9">
        <f t="shared" si="2"/>
        <v>15</v>
      </c>
      <c r="N41" s="9">
        <f t="shared" si="2"/>
        <v>24</v>
      </c>
    </row>
    <row r="42" s="2" customFormat="1" ht="15.6" spans="1:19">
      <c r="A42" s="11" t="s">
        <v>49</v>
      </c>
      <c r="B42" s="2" cm="1">
        <f t="array" ref="B42">TTEST(B4:B36,J4:J36,2,3)</f>
        <v>2.13912919283841e-7</v>
      </c>
      <c r="C42" s="2" cm="1">
        <f t="array" ref="C42">TTEST(C4:C36,K4:K36,2,3)</f>
        <v>0.000379192123379714</v>
      </c>
      <c r="D42" s="2" cm="1">
        <f t="array" ref="D42">TTEST(D4:D36,L4:L36,2,3)</f>
        <v>0.000202800246654781</v>
      </c>
      <c r="E42" s="2" cm="1">
        <f t="array" ref="E42">TTEST(E4:E36,M4:M36,2,3)</f>
        <v>0.980178593179585</v>
      </c>
      <c r="F42" s="2" cm="1">
        <f t="array" ref="F42">TTEST(F4:F36,N4:N36,2,3)</f>
        <v>0.928647810367419</v>
      </c>
      <c r="G42" s="8" t="s">
        <v>46</v>
      </c>
    </row>
    <row r="43" s="2" customFormat="1" ht="15.6" spans="1:19">
      <c r="A43" s="11"/>
      <c r="G43" s="18"/>
    </row>
    <row r="44" s="2" customFormat="1" ht="15.6" spans="1:19">
      <c r="A44" s="11"/>
      <c r="B44" s="11" t="s">
        <v>9</v>
      </c>
    </row>
    <row r="45" s="2" customFormat="1" ht="15.6" spans="1:19">
      <c r="A45" s="13" t="s">
        <v>31</v>
      </c>
      <c r="B45" s="6" t="s">
        <v>13</v>
      </c>
      <c r="C45" s="6"/>
      <c r="D45" s="6"/>
      <c r="E45" s="6"/>
    </row>
    <row r="46" s="2" customFormat="1" ht="15.6" spans="1:19">
      <c r="A46" s="13" t="s">
        <v>32</v>
      </c>
      <c r="B46" s="6" t="s">
        <v>13</v>
      </c>
      <c r="C46" s="6"/>
      <c r="D46" s="6"/>
      <c r="E46" s="6"/>
    </row>
    <row r="47" s="2" customFormat="1" ht="15.6" spans="1:19">
      <c r="A47" s="13" t="s">
        <v>33</v>
      </c>
      <c r="B47" s="6" t="s">
        <v>13</v>
      </c>
    </row>
    <row r="48" s="2" customFormat="1" ht="15.6" spans="1:19">
      <c r="A48" s="13" t="s">
        <v>34</v>
      </c>
      <c r="B48" s="6" t="s">
        <v>13</v>
      </c>
    </row>
    <row r="49" s="2" customFormat="1" ht="15.6" spans="1:19">
      <c r="A49" s="8" t="s">
        <v>15</v>
      </c>
    </row>
    <row r="50" customFormat="1" ht="14.1" customHeight="1" spans="1:19">
      <c r="A50" s="17"/>
      <c r="B50" s="6"/>
      <c r="C50" s="6"/>
      <c r="D50" s="6"/>
      <c r="E50" s="6"/>
      <c r="F50" s="6"/>
      <c r="G50" s="2"/>
      <c r="H50" s="2"/>
      <c r="I50" s="2"/>
      <c r="J50" s="2"/>
      <c r="K50" s="2"/>
      <c r="L50" s="2"/>
      <c r="M50" s="2"/>
      <c r="N50" s="15"/>
      <c r="P50" s="6"/>
      <c r="Q50" s="6"/>
      <c r="R50" s="6"/>
      <c r="S50" s="6"/>
    </row>
    <row r="51" customFormat="1" ht="14.1" customHeight="1" spans="1:19">
      <c r="A51" s="17"/>
      <c r="B51" s="6"/>
      <c r="C51" s="6"/>
      <c r="D51" s="6"/>
      <c r="E51" s="6"/>
      <c r="F51" s="6"/>
      <c r="G51" s="2"/>
      <c r="H51" s="2"/>
      <c r="I51" s="2"/>
      <c r="J51" s="2"/>
      <c r="K51" s="2"/>
      <c r="L51" s="2"/>
      <c r="M51" s="2"/>
      <c r="N51" s="15"/>
      <c r="P51" s="6"/>
      <c r="Q51" s="6"/>
      <c r="R51" s="6"/>
      <c r="S51" s="6"/>
    </row>
    <row r="52" customFormat="1" ht="14.1" customHeight="1" spans="1:19">
      <c r="A52" s="17"/>
      <c r="B52" s="6"/>
      <c r="C52" s="6"/>
      <c r="D52" s="6"/>
      <c r="E52" s="6"/>
      <c r="F52" s="6"/>
      <c r="G52" s="2"/>
      <c r="H52" s="2"/>
      <c r="I52" s="2"/>
      <c r="J52" s="2"/>
      <c r="K52" s="2"/>
      <c r="L52" s="2"/>
      <c r="M52" s="2"/>
      <c r="N52" s="15"/>
      <c r="P52" s="6"/>
      <c r="Q52" s="6"/>
      <c r="R52" s="6"/>
      <c r="S52" s="6"/>
    </row>
    <row r="53" customFormat="1" ht="14.1" customHeight="1" spans="1:19">
      <c r="A53" s="17"/>
      <c r="B53" s="6"/>
      <c r="C53" s="6"/>
      <c r="D53" s="6"/>
      <c r="E53" s="6"/>
      <c r="F53" s="6"/>
      <c r="G53" s="2"/>
      <c r="H53" s="2"/>
      <c r="I53" s="2"/>
      <c r="J53" s="2"/>
      <c r="K53" s="2"/>
      <c r="L53" s="2"/>
      <c r="M53" s="2"/>
      <c r="N53" s="15"/>
      <c r="P53" s="6"/>
      <c r="Q53" s="6"/>
      <c r="R53" s="6"/>
      <c r="S53" s="6"/>
    </row>
    <row r="54" customFormat="1" ht="14.1" customHeight="1" spans="1:19">
      <c r="A54" s="17"/>
      <c r="B54" s="6"/>
      <c r="C54" s="6"/>
      <c r="D54" s="6"/>
      <c r="E54" s="6"/>
      <c r="F54" s="6"/>
      <c r="G54" s="2"/>
      <c r="H54" s="2"/>
      <c r="I54" s="2"/>
      <c r="J54" s="2"/>
      <c r="K54" s="2"/>
      <c r="L54" s="2"/>
      <c r="M54" s="2"/>
      <c r="N54" s="15"/>
      <c r="P54" s="6"/>
      <c r="Q54" s="6"/>
      <c r="R54" s="6"/>
      <c r="S54" s="6"/>
    </row>
    <row r="55" customFormat="1" ht="14.1" customHeight="1" spans="1:19">
      <c r="A55" s="17"/>
      <c r="B55" s="6"/>
      <c r="C55" s="6"/>
      <c r="D55" s="6"/>
      <c r="E55" s="6"/>
      <c r="F55" s="6"/>
      <c r="G55" s="2"/>
      <c r="H55" s="2"/>
      <c r="I55" s="2"/>
      <c r="J55" s="2"/>
      <c r="K55" s="2"/>
      <c r="L55" s="2"/>
      <c r="M55" s="2"/>
      <c r="N55" s="15"/>
      <c r="P55" s="6"/>
      <c r="Q55" s="6"/>
      <c r="R55" s="6"/>
      <c r="S55" s="6"/>
    </row>
    <row r="56" customFormat="1" ht="14.1" customHeight="1" spans="1:19">
      <c r="A56" s="17"/>
      <c r="B56" s="6"/>
      <c r="C56" s="6"/>
      <c r="D56" s="6"/>
      <c r="E56" s="6"/>
      <c r="F56" s="6"/>
      <c r="G56" s="2"/>
      <c r="H56" s="2"/>
      <c r="I56" s="2"/>
      <c r="J56" s="2"/>
      <c r="K56" s="2"/>
      <c r="L56" s="2"/>
      <c r="M56" s="2"/>
      <c r="N56" s="15"/>
      <c r="P56" s="6"/>
      <c r="Q56" s="6"/>
      <c r="R56" s="6"/>
      <c r="S56" s="6"/>
    </row>
    <row r="57" customFormat="1" ht="14.1" customHeight="1" spans="1:19">
      <c r="A57" s="17"/>
      <c r="B57" s="6"/>
      <c r="C57" s="6"/>
      <c r="D57" s="6"/>
      <c r="E57" s="6"/>
      <c r="F57" s="6"/>
      <c r="G57" s="2"/>
      <c r="H57" s="2"/>
      <c r="I57" s="2"/>
      <c r="J57" s="2"/>
      <c r="K57" s="2"/>
      <c r="L57" s="2"/>
      <c r="M57" s="2"/>
      <c r="N57" s="15"/>
      <c r="P57" s="6"/>
      <c r="Q57" s="6"/>
      <c r="R57" s="6"/>
      <c r="S57" s="6"/>
    </row>
    <row r="58" customFormat="1" ht="14.1" customHeight="1" spans="1:19">
      <c r="A58" s="17"/>
      <c r="B58" s="6"/>
      <c r="C58" s="6"/>
      <c r="D58" s="6"/>
      <c r="E58" s="6"/>
      <c r="F58" s="6"/>
      <c r="G58" s="2"/>
      <c r="H58" s="2"/>
      <c r="I58" s="2"/>
      <c r="J58" s="2"/>
      <c r="K58" s="2"/>
      <c r="L58" s="2"/>
      <c r="M58" s="2"/>
      <c r="N58" s="15"/>
      <c r="P58" s="6"/>
      <c r="Q58" s="6"/>
      <c r="R58" s="6"/>
      <c r="S58" s="6"/>
    </row>
    <row r="59" customFormat="1" ht="14.1" customHeight="1" spans="1:19">
      <c r="A59" s="17"/>
      <c r="B59" s="6"/>
      <c r="C59" s="6"/>
      <c r="D59" s="6"/>
      <c r="E59" s="6"/>
      <c r="F59" s="6"/>
      <c r="G59" s="2"/>
      <c r="H59" s="2"/>
      <c r="I59" s="2"/>
      <c r="J59" s="2"/>
      <c r="K59" s="2"/>
      <c r="L59" s="2"/>
      <c r="M59" s="2"/>
      <c r="N59" s="15"/>
      <c r="P59" s="6"/>
      <c r="Q59" s="6"/>
      <c r="R59" s="6"/>
      <c r="S59" s="6"/>
    </row>
    <row r="60" customFormat="1" ht="14.1" customHeight="1" spans="1:19">
      <c r="A60" s="17"/>
      <c r="B60" s="6"/>
      <c r="C60" s="6"/>
      <c r="D60" s="6"/>
      <c r="E60" s="6"/>
      <c r="F60" s="6"/>
      <c r="G60" s="2"/>
      <c r="H60" s="2"/>
      <c r="I60" s="2"/>
      <c r="J60" s="2"/>
      <c r="K60" s="2"/>
      <c r="L60" s="2"/>
      <c r="M60" s="2"/>
      <c r="N60" s="15"/>
      <c r="P60" s="6"/>
      <c r="Q60" s="6"/>
      <c r="R60" s="6"/>
      <c r="S60" s="6"/>
    </row>
    <row r="61" customFormat="1" ht="14.1" customHeight="1" spans="1:19">
      <c r="A61" s="17"/>
      <c r="B61" s="6"/>
      <c r="C61" s="6"/>
      <c r="D61" s="6"/>
      <c r="E61" s="6"/>
      <c r="F61" s="6"/>
      <c r="G61" s="2"/>
      <c r="H61" s="2"/>
      <c r="I61" s="2"/>
      <c r="J61" s="2"/>
      <c r="K61" s="2"/>
      <c r="L61" s="2"/>
      <c r="M61" s="2"/>
      <c r="N61" s="15"/>
      <c r="P61" s="6"/>
      <c r="Q61" s="6"/>
      <c r="R61" s="6"/>
      <c r="S61" s="6"/>
    </row>
    <row r="71" ht="14.1" customHeight="1" spans="1:19">
      <c r="A71" s="17"/>
      <c r="B71" s="6"/>
      <c r="C71" s="6"/>
      <c r="D71" s="6"/>
      <c r="E71" s="6"/>
      <c r="F71" s="6"/>
      <c r="N71" s="15"/>
      <c r="P71" s="6"/>
      <c r="Q71" s="6"/>
      <c r="R71" s="6"/>
      <c r="S71" s="6"/>
    </row>
    <row r="72" ht="14.1" customHeight="1" spans="1:19">
      <c r="A72" s="17"/>
      <c r="B72" s="6"/>
      <c r="C72" s="6"/>
      <c r="D72" s="6"/>
      <c r="E72" s="6"/>
      <c r="F72" s="6"/>
      <c r="N72" s="15"/>
      <c r="P72" s="6"/>
      <c r="Q72" s="6"/>
      <c r="R72" s="6"/>
      <c r="S72" s="6"/>
    </row>
    <row r="73" ht="14.1" customHeight="1" spans="1:19">
      <c r="A73" s="17"/>
      <c r="B73" s="6"/>
      <c r="C73" s="6"/>
      <c r="D73" s="6"/>
      <c r="E73" s="6"/>
      <c r="F73" s="6"/>
      <c r="N73" s="15"/>
      <c r="P73" s="6"/>
      <c r="Q73" s="6"/>
      <c r="R73" s="6"/>
      <c r="S73" s="6"/>
    </row>
    <row r="74" ht="14.1" customHeight="1" spans="1:19">
      <c r="A74" s="17"/>
      <c r="B74" s="6"/>
      <c r="C74" s="6"/>
      <c r="D74" s="6"/>
      <c r="E74" s="6"/>
      <c r="F74" s="6"/>
      <c r="N74" s="15"/>
      <c r="P74" s="6"/>
      <c r="Q74" s="6"/>
      <c r="R74" s="6"/>
      <c r="S74" s="6"/>
    </row>
    <row r="75" ht="14.1" customHeight="1" spans="1:19">
      <c r="A75" s="17"/>
      <c r="B75" s="6"/>
      <c r="C75" s="6"/>
      <c r="D75" s="6"/>
      <c r="E75" s="6"/>
      <c r="F75" s="6"/>
      <c r="N75" s="15"/>
      <c r="P75" s="6"/>
      <c r="Q75" s="6"/>
      <c r="R75" s="6"/>
      <c r="S75" s="6"/>
    </row>
    <row r="76" ht="14.1" customHeight="1" spans="1:19">
      <c r="A76" s="17"/>
      <c r="B76" s="6"/>
      <c r="C76" s="6"/>
      <c r="D76" s="6"/>
      <c r="E76" s="6"/>
      <c r="F76" s="6"/>
      <c r="N76" s="15"/>
      <c r="P76" s="6"/>
      <c r="Q76" s="6"/>
      <c r="R76" s="6"/>
      <c r="S76" s="6"/>
    </row>
    <row r="77" ht="14.1" customHeight="1" spans="1:19">
      <c r="A77" s="17"/>
      <c r="B77" s="6"/>
      <c r="C77" s="6"/>
      <c r="D77" s="6"/>
      <c r="E77" s="6"/>
      <c r="F77" s="6"/>
      <c r="N77" s="15"/>
      <c r="P77" s="6"/>
      <c r="Q77" s="6"/>
      <c r="R77" s="6"/>
      <c r="S77" s="6"/>
    </row>
    <row r="78" ht="14.1" customHeight="1" spans="1:19">
      <c r="A78" s="17"/>
      <c r="B78" s="17"/>
      <c r="C78" s="17"/>
      <c r="D78" s="6"/>
      <c r="E78" s="6"/>
      <c r="F78" s="6"/>
      <c r="N78" s="15"/>
      <c r="P78" s="6"/>
      <c r="Q78" s="6"/>
      <c r="R78" s="6"/>
      <c r="S78" s="6"/>
    </row>
    <row r="79" ht="14.1" customHeight="1" spans="1:19">
      <c r="A79" s="6"/>
      <c r="B79" s="6"/>
      <c r="C79" s="6"/>
      <c r="D79" s="6"/>
      <c r="E79" s="6"/>
      <c r="F79" s="6"/>
      <c r="N79" s="15"/>
      <c r="P79" s="6"/>
      <c r="Q79" s="6"/>
      <c r="R79" s="6"/>
      <c r="S79" s="6"/>
    </row>
    <row r="80" ht="14.1" customHeight="1" spans="1:19">
      <c r="A80" s="6"/>
      <c r="B80" s="6"/>
      <c r="C80" s="6"/>
      <c r="D80" s="6"/>
      <c r="F80" s="6"/>
      <c r="N80" s="15"/>
      <c r="Q80" s="6"/>
      <c r="R80" s="6"/>
      <c r="S80" s="6"/>
    </row>
    <row r="81" spans="1:19">
      <c r="A81" s="6"/>
      <c r="B81" s="6"/>
      <c r="C81" s="6"/>
      <c r="D81" s="6"/>
      <c r="F81" s="6"/>
      <c r="N81" s="15"/>
      <c r="Q81" s="6"/>
      <c r="R81" s="6"/>
      <c r="S81" s="6"/>
    </row>
    <row r="82" spans="1:19">
      <c r="A82" s="6"/>
      <c r="B82" s="6"/>
      <c r="C82" s="6"/>
      <c r="D82" s="6"/>
      <c r="F82" s="6"/>
      <c r="N82" s="15"/>
      <c r="Q82" s="6"/>
      <c r="R82" s="6"/>
      <c r="S82" s="6"/>
    </row>
    <row r="83" spans="1:19">
      <c r="A83" s="17"/>
      <c r="B83" s="6"/>
      <c r="C83" s="6"/>
      <c r="D83" s="6"/>
      <c r="F83" s="6"/>
      <c r="N83" s="15"/>
      <c r="Q83" s="6"/>
      <c r="R83" s="6"/>
      <c r="S83" s="6"/>
    </row>
    <row r="84" spans="1:19">
      <c r="A84" s="17"/>
      <c r="B84" s="6"/>
      <c r="C84" s="6"/>
      <c r="D84" s="6"/>
      <c r="F84" s="6"/>
      <c r="N84" s="15"/>
      <c r="Q84" s="6"/>
      <c r="R84" s="6"/>
      <c r="S84" s="6"/>
    </row>
    <row r="85" spans="1:19">
      <c r="A85" s="17"/>
      <c r="B85" s="6"/>
      <c r="C85" s="6"/>
      <c r="D85" s="6"/>
      <c r="F85" s="6"/>
      <c r="N85" s="15"/>
      <c r="Q85" s="6"/>
      <c r="R85" s="6"/>
      <c r="S85" s="6"/>
    </row>
    <row r="86" spans="1:19">
      <c r="A86" s="17"/>
      <c r="B86" s="6"/>
      <c r="C86" s="6"/>
      <c r="D86" s="6"/>
      <c r="F86" s="6"/>
      <c r="N86" s="15"/>
      <c r="Q86" s="6"/>
      <c r="R86" s="6"/>
      <c r="S86" s="6"/>
    </row>
    <row r="87" spans="1:19">
      <c r="A87" s="17"/>
      <c r="B87" s="6"/>
      <c r="C87" s="6"/>
      <c r="D87" s="6"/>
      <c r="F87" s="6"/>
      <c r="N87" s="15"/>
      <c r="Q87" s="6"/>
      <c r="R87" s="6"/>
      <c r="S87" s="6"/>
    </row>
    <row r="88" spans="1:19">
      <c r="A88" s="17"/>
      <c r="B88" s="6"/>
      <c r="C88" s="6"/>
      <c r="D88" s="6"/>
      <c r="F88" s="6"/>
      <c r="N88" s="15"/>
      <c r="Q88" s="6"/>
      <c r="R88" s="6"/>
      <c r="S88" s="6"/>
    </row>
    <row r="89" spans="1:19">
      <c r="A89" s="17"/>
      <c r="B89" s="6"/>
      <c r="C89" s="6"/>
      <c r="D89" s="6"/>
      <c r="F89" s="6"/>
      <c r="N89" s="15"/>
      <c r="Q89" s="6"/>
      <c r="R89" s="6"/>
      <c r="S89" s="6"/>
    </row>
    <row r="90" spans="1:19">
      <c r="A90" s="17"/>
      <c r="B90" s="6"/>
      <c r="C90" s="6"/>
      <c r="D90" s="6"/>
      <c r="F90" s="6"/>
      <c r="N90" s="15"/>
      <c r="Q90" s="6"/>
      <c r="R90" s="6"/>
      <c r="S90" s="6"/>
    </row>
    <row r="91" spans="1:19">
      <c r="A91" s="17"/>
      <c r="B91" s="6"/>
      <c r="C91" s="6"/>
      <c r="D91" s="6"/>
      <c r="F91" s="6"/>
      <c r="N91" s="15"/>
      <c r="Q91" s="6"/>
      <c r="R91" s="6"/>
      <c r="S91" s="6"/>
    </row>
    <row r="92" spans="1:19">
      <c r="A92" s="17"/>
      <c r="B92" s="6"/>
      <c r="C92" s="6"/>
      <c r="D92" s="6"/>
      <c r="F92" s="6"/>
      <c r="N92" s="15"/>
      <c r="Q92" s="6"/>
      <c r="R92" s="6"/>
      <c r="S92" s="6"/>
    </row>
    <row r="93" spans="1:19">
      <c r="A93" s="17"/>
      <c r="B93" s="6"/>
      <c r="C93" s="6"/>
      <c r="D93" s="6"/>
      <c r="F93" s="6"/>
      <c r="N93" s="15"/>
      <c r="Q93" s="6"/>
      <c r="R93" s="6"/>
      <c r="S93" s="6"/>
    </row>
    <row r="94" spans="1:19">
      <c r="A94" s="17"/>
      <c r="B94" s="6"/>
      <c r="C94" s="6"/>
      <c r="D94" s="6"/>
      <c r="F94" s="6"/>
      <c r="N94" s="15"/>
      <c r="Q94" s="6"/>
      <c r="R94" s="6"/>
      <c r="S94" s="6"/>
    </row>
    <row r="95" spans="1:19">
      <c r="A95" s="17"/>
      <c r="B95" s="6"/>
      <c r="C95" s="6"/>
      <c r="D95" s="6"/>
      <c r="F95" s="6"/>
      <c r="N95" s="15"/>
      <c r="Q95" s="6"/>
      <c r="R95" s="6"/>
      <c r="S95" s="6"/>
    </row>
    <row r="96" spans="1:19">
      <c r="A96" s="17"/>
      <c r="B96" s="6"/>
      <c r="C96" s="6"/>
      <c r="D96" s="6"/>
      <c r="F96" s="6"/>
      <c r="N96" s="15"/>
      <c r="Q96" s="6"/>
      <c r="R96" s="6"/>
      <c r="S96" s="6"/>
    </row>
    <row r="97" spans="1:19">
      <c r="A97" s="17"/>
      <c r="B97" s="6"/>
      <c r="C97" s="6"/>
      <c r="D97" s="6"/>
      <c r="F97" s="6"/>
      <c r="Q97" s="6"/>
      <c r="R97" s="6"/>
      <c r="S97" s="6"/>
    </row>
    <row r="98" s="15" customFormat="1" spans="1:19">
      <c r="B98" s="6"/>
      <c r="C98" s="6"/>
      <c r="D98" s="6"/>
      <c r="E98" s="2"/>
      <c r="F98" s="6"/>
      <c r="P98" s="2"/>
      <c r="Q98" s="6"/>
      <c r="R98" s="6"/>
      <c r="S98" s="6"/>
    </row>
    <row r="99" s="15" customFormat="1" spans="1:19">
      <c r="B99" s="6"/>
      <c r="C99" s="6"/>
      <c r="D99" s="6"/>
      <c r="E99" s="2"/>
      <c r="F99" s="6"/>
      <c r="P99" s="2"/>
      <c r="Q99" s="6"/>
      <c r="R99" s="6"/>
      <c r="S99" s="6"/>
    </row>
    <row r="100" s="15" customFormat="1" spans="1:19">
      <c r="B100" s="6"/>
      <c r="C100" s="6"/>
      <c r="D100" s="6"/>
      <c r="E100" s="2"/>
      <c r="F100" s="6"/>
      <c r="P100" s="2"/>
      <c r="Q100" s="6"/>
      <c r="R100" s="6"/>
      <c r="S100" s="6"/>
    </row>
    <row r="101" s="15" customFormat="1" spans="1:19">
      <c r="B101" s="6"/>
      <c r="C101" s="6"/>
      <c r="D101" s="6"/>
      <c r="E101" s="2"/>
      <c r="F101" s="6"/>
      <c r="P101" s="2"/>
      <c r="Q101" s="6"/>
      <c r="R101" s="6"/>
      <c r="S101" s="6"/>
    </row>
    <row r="102" s="15" customFormat="1" spans="1:19">
      <c r="B102" s="6"/>
      <c r="C102" s="6"/>
      <c r="D102" s="6"/>
      <c r="E102" s="2"/>
      <c r="F102" s="6"/>
      <c r="P102" s="2"/>
      <c r="Q102" s="6"/>
      <c r="R102" s="6"/>
      <c r="S102" s="6"/>
    </row>
    <row r="103" s="15" customFormat="1" spans="1:19">
      <c r="A103" s="9"/>
      <c r="B103" s="6"/>
      <c r="C103" s="6"/>
      <c r="D103" s="6"/>
      <c r="E103" s="2"/>
      <c r="F103" s="6"/>
      <c r="P103" s="2"/>
      <c r="Q103" s="6"/>
      <c r="R103" s="6"/>
      <c r="S103" s="6"/>
    </row>
    <row r="104" s="15" customFormat="1" spans="1:19">
      <c r="A104" s="9"/>
      <c r="B104" s="6"/>
      <c r="C104" s="6"/>
      <c r="D104" s="6"/>
      <c r="E104" s="2"/>
      <c r="F104" s="6"/>
      <c r="P104" s="2"/>
      <c r="Q104" s="6"/>
      <c r="R104" s="6"/>
      <c r="S104" s="6"/>
    </row>
    <row r="105" s="15" customFormat="1" spans="1:19">
      <c r="A105" s="9"/>
      <c r="B105" s="6"/>
      <c r="C105" s="6"/>
      <c r="D105" s="6"/>
      <c r="P105" s="2"/>
      <c r="Q105" s="6"/>
      <c r="R105" s="6"/>
      <c r="S105" s="6"/>
    </row>
    <row r="106" spans="1:19">
      <c r="A106" s="17"/>
      <c r="B106" s="6"/>
      <c r="C106" s="6"/>
      <c r="D106" s="6"/>
      <c r="Q106" s="6"/>
      <c r="R106" s="6"/>
      <c r="S106" s="6"/>
    </row>
    <row r="107" spans="1:19">
      <c r="A107" s="17"/>
      <c r="B107" s="6"/>
      <c r="C107" s="6"/>
      <c r="D107" s="6"/>
      <c r="Q107" s="6"/>
      <c r="R107" s="6"/>
      <c r="S107" s="6"/>
    </row>
    <row r="108" spans="1:19">
      <c r="A108" s="17"/>
      <c r="B108" s="6"/>
      <c r="C108" s="6"/>
      <c r="D108" s="6"/>
      <c r="Q108" s="6"/>
      <c r="R108" s="6"/>
      <c r="S108" s="6"/>
    </row>
    <row r="109" spans="1:19">
      <c r="B109" s="6"/>
      <c r="C109" s="6"/>
      <c r="D109" s="6"/>
      <c r="Q109" s="6"/>
      <c r="R109" s="6"/>
      <c r="S109" s="6"/>
    </row>
    <row r="110" spans="1:19">
      <c r="B110" s="6"/>
      <c r="C110" s="6"/>
      <c r="D110" s="6"/>
      <c r="Q110" s="6"/>
      <c r="R110" s="6"/>
      <c r="S110" s="6"/>
    </row>
    <row r="111" spans="1:19">
      <c r="B111" s="6"/>
      <c r="C111" s="6"/>
      <c r="D111" s="6"/>
      <c r="Q111" s="6"/>
      <c r="R111" s="6"/>
      <c r="S111" s="6"/>
    </row>
    <row r="112" spans="1:19">
      <c r="B112" s="6"/>
      <c r="C112" s="6"/>
      <c r="D112" s="6"/>
      <c r="Q112" s="6"/>
      <c r="R112" s="6"/>
      <c r="S112" s="6"/>
    </row>
    <row r="113" spans="2:19">
      <c r="B113" s="6"/>
      <c r="C113" s="6"/>
      <c r="D113" s="6"/>
      <c r="Q113" s="6"/>
      <c r="R113" s="6"/>
      <c r="S113" s="6"/>
    </row>
    <row r="114" spans="2:19">
      <c r="B114" s="6"/>
      <c r="C114" s="6"/>
      <c r="D114" s="6"/>
      <c r="Q114" s="6"/>
      <c r="R114" s="6"/>
      <c r="S114" s="6"/>
    </row>
    <row r="115" spans="2:19">
      <c r="B115" s="6"/>
      <c r="C115" s="6"/>
      <c r="D115" s="6"/>
      <c r="Q115" s="6"/>
      <c r="R115" s="6"/>
      <c r="S115" s="6"/>
    </row>
    <row r="116" spans="2:19">
      <c r="B116" s="6"/>
      <c r="C116" s="6"/>
      <c r="D116" s="6"/>
      <c r="Q116" s="6"/>
      <c r="R116" s="6"/>
      <c r="S116" s="6"/>
    </row>
    <row r="117" spans="2:19">
      <c r="B117" s="6"/>
      <c r="C117" s="6"/>
      <c r="D117" s="6"/>
      <c r="Q117" s="6"/>
      <c r="R117" s="6"/>
      <c r="S117" s="6"/>
    </row>
    <row r="118" spans="2:19">
      <c r="B118" s="6"/>
      <c r="C118" s="6"/>
      <c r="D118" s="6"/>
      <c r="Q118" s="6"/>
      <c r="R118" s="6"/>
      <c r="S118" s="6"/>
    </row>
    <row r="119" spans="2:19">
      <c r="B119" s="6"/>
      <c r="C119" s="6"/>
      <c r="D119" s="6"/>
      <c r="Q119" s="6"/>
      <c r="R119" s="6"/>
      <c r="S119" s="6"/>
    </row>
    <row r="120" spans="2:19">
      <c r="B120" s="6"/>
      <c r="C120" s="6"/>
      <c r="D120" s="6"/>
      <c r="Q120" s="6"/>
      <c r="R120" s="6"/>
      <c r="S120" s="6"/>
    </row>
    <row r="121" spans="2:19">
      <c r="B121" s="6"/>
      <c r="C121" s="6"/>
      <c r="D121" s="6"/>
      <c r="Q121" s="6"/>
      <c r="R121" s="6"/>
      <c r="S121" s="6"/>
    </row>
    <row r="122" spans="2:19">
      <c r="B122" s="6"/>
      <c r="C122" s="6"/>
      <c r="D122" s="6"/>
      <c r="Q122" s="6"/>
      <c r="R122" s="6"/>
      <c r="S122" s="6"/>
    </row>
    <row r="123" spans="2:19">
      <c r="B123" s="6"/>
      <c r="C123" s="6"/>
      <c r="D123" s="6"/>
      <c r="Q123" s="6"/>
      <c r="R123" s="6"/>
      <c r="S123" s="6"/>
    </row>
    <row r="124" spans="2:19">
      <c r="B124" s="6"/>
      <c r="C124" s="6"/>
      <c r="D124" s="6"/>
      <c r="Q124" s="6"/>
      <c r="R124" s="6"/>
      <c r="S124" s="6"/>
    </row>
    <row r="125" spans="2:19">
      <c r="B125" s="6"/>
      <c r="C125" s="6"/>
      <c r="D125" s="6"/>
      <c r="Q125" s="6"/>
      <c r="R125" s="6"/>
      <c r="S125" s="6"/>
    </row>
    <row r="126" spans="2:19">
      <c r="B126" s="6"/>
      <c r="C126" s="6"/>
      <c r="D126" s="6"/>
      <c r="Q126" s="6"/>
      <c r="R126" s="6"/>
      <c r="S126" s="6"/>
    </row>
    <row r="127" spans="2:19">
      <c r="B127" s="6"/>
      <c r="C127" s="6"/>
      <c r="D127" s="6"/>
      <c r="Q127" s="6"/>
      <c r="R127" s="6"/>
      <c r="S127" s="6"/>
    </row>
    <row r="128" spans="2:19">
      <c r="B128" s="6"/>
      <c r="C128" s="6"/>
      <c r="D128" s="6"/>
      <c r="Q128" s="6"/>
      <c r="R128" s="6"/>
      <c r="S128" s="6"/>
    </row>
    <row r="129" ht="15.6" spans="1:14">
      <c r="A129" s="7"/>
    </row>
    <row r="130" ht="15.6" spans="1:14">
      <c r="A130" s="8" t="s">
        <v>6</v>
      </c>
      <c r="B130" s="9">
        <f>AVERAGE(B3:B129)</f>
        <v>676.656576394838</v>
      </c>
      <c r="C130" s="9">
        <f>AVERAGE(C3:C129)</f>
        <v>678.312774360379</v>
      </c>
      <c r="D130" s="9">
        <f>AVERAGE(D3:D126)</f>
        <v>747.127581927617</v>
      </c>
      <c r="E130" s="9">
        <f>AVERAGE(E3:E126)</f>
        <v>852.45421415848</v>
      </c>
      <c r="F130" s="9">
        <f>AVERAGE(F3:F129)</f>
        <v>916.840584470031</v>
      </c>
      <c r="G130" s="9"/>
      <c r="H130" s="9"/>
      <c r="I130" s="9"/>
      <c r="J130" s="9">
        <f>AVERAGE(J3:J126)</f>
        <v>924.420184765891</v>
      </c>
      <c r="K130" s="9">
        <f>AVERAGE(K3:K126)</f>
        <v>896.194435675528</v>
      </c>
      <c r="L130" s="9">
        <f>AVERAGE(L3:L129)</f>
        <v>921.364386982228</v>
      </c>
      <c r="M130" s="9">
        <f>AVERAGE(M4:M126)</f>
        <v>900.113218073071</v>
      </c>
      <c r="N130" s="9">
        <f>AVERAGE(N3:N126)</f>
        <v>933.667314728392</v>
      </c>
    </row>
    <row r="131" ht="15.6" spans="1:14">
      <c r="A131" s="8" t="s">
        <v>7</v>
      </c>
      <c r="B131" s="9">
        <f>STDEV(B3:B129)/SQRT(COUNT(B3:B129))</f>
        <v>44.1260874099748</v>
      </c>
      <c r="C131" s="9">
        <f>STDEV(C3:C129)/SQRT(COUNT(C3:C129))</f>
        <v>62.2396696622962</v>
      </c>
      <c r="D131" s="9">
        <f>STDEV(D3:D126)/SQRT(COUNT(D3:D126))</f>
        <v>53.2497558592089</v>
      </c>
      <c r="E131" s="9">
        <f>STDEV(E3:E126)/SQRT(COUNT(E3:E126))</f>
        <v>93.5511422125776</v>
      </c>
      <c r="F131" s="9">
        <f>STDEV(F3:F129)/SQRT(COUNT(F3:F129))</f>
        <v>57.433667516407</v>
      </c>
      <c r="G131" s="9"/>
      <c r="H131" s="9"/>
      <c r="I131" s="9"/>
      <c r="J131" s="9">
        <f>STDEV(J3:J126)/SQRT(COUNT(J3:J126))</f>
        <v>57.9539157425835</v>
      </c>
      <c r="K131" s="9">
        <f>STDEV(K3:K126)/SQRT(COUNT(K3:K126))</f>
        <v>55.720417229369</v>
      </c>
      <c r="L131" s="9">
        <f>STDEV(L3:L129)/SQRT(COUNT(L3:L129))</f>
        <v>50.0866929665879</v>
      </c>
      <c r="M131" s="9">
        <f>STDEV(M3:M126)/SQRT(COUNT(M3:M126))</f>
        <v>79.8825999062521</v>
      </c>
      <c r="N131" s="9">
        <f>STDEV(N3:N126)/SQRT(COUNT(N3:N126))</f>
        <v>53.5208801631919</v>
      </c>
    </row>
    <row r="132" ht="15.6" spans="1:14">
      <c r="A132" s="8" t="s">
        <v>8</v>
      </c>
      <c r="B132" s="9">
        <f>COUNT(B3:B129)</f>
        <v>37</v>
      </c>
      <c r="C132" s="9">
        <f>COUNT(C3:C129)</f>
        <v>23</v>
      </c>
      <c r="D132" s="9">
        <f>COUNT(D3:D126)</f>
        <v>30</v>
      </c>
      <c r="E132" s="9">
        <f>COUNT(E3:E126)</f>
        <v>19</v>
      </c>
      <c r="F132" s="9">
        <f>COUNT(F3:F129)</f>
        <v>32</v>
      </c>
      <c r="G132" s="9"/>
      <c r="H132" s="9"/>
      <c r="I132" s="9"/>
      <c r="J132" s="9">
        <f>COUNT(J3:J126)</f>
        <v>26</v>
      </c>
      <c r="K132" s="9">
        <f>COUNT(K3:K126)</f>
        <v>27</v>
      </c>
      <c r="L132" s="9">
        <f>COUNT(L3:L129)</f>
        <v>29</v>
      </c>
      <c r="M132" s="9">
        <f>COUNT(M3:M126)</f>
        <v>18</v>
      </c>
      <c r="N132" s="9">
        <f>COUNT(N3:N126)</f>
        <v>27</v>
      </c>
    </row>
    <row r="133" ht="15.6" spans="1:14">
      <c r="A133" s="11" t="s">
        <v>9</v>
      </c>
    </row>
    <row r="134" ht="15.6" spans="1:14">
      <c r="A134" s="11" t="s">
        <v>49</v>
      </c>
      <c r="B134" s="2">
        <f>TTEST(B4:B128,J4:J128,2,3)</f>
        <v>0.00131709648532066</v>
      </c>
      <c r="C134" s="2">
        <f>TTEST(C4:C128,K4:K128,2,3)</f>
        <v>0.0122165695831719</v>
      </c>
      <c r="D134" s="2">
        <f>TTEST(D4:D128,L4:L128,2,3)</f>
        <v>0.0205143054737099</v>
      </c>
      <c r="E134" s="2">
        <f>TTEST(E4:E128,M4:M128,2,3)</f>
        <v>0.700829824587266</v>
      </c>
      <c r="F134" s="2">
        <f>TTEST(F4:F128,N4:N128,2,3)</f>
        <v>0.83104844144916</v>
      </c>
    </row>
    <row r="135" ht="15.6" spans="1:14">
      <c r="A135" s="11"/>
    </row>
    <row r="136" s="2" customFormat="1" ht="15.6" spans="1:14">
      <c r="A136" s="11" t="s">
        <v>50</v>
      </c>
      <c r="I136" s="11" t="s">
        <v>42</v>
      </c>
    </row>
    <row r="137" s="2" customFormat="1" ht="15.6" spans="1:14">
      <c r="A137" s="11"/>
      <c r="B137" s="11" t="s">
        <v>9</v>
      </c>
      <c r="I137" s="13" t="s">
        <v>51</v>
      </c>
      <c r="J137" s="6" t="s">
        <v>38</v>
      </c>
      <c r="K137" s="6"/>
      <c r="L137" s="6"/>
      <c r="M137" s="6"/>
    </row>
    <row r="138" s="2" customFormat="1" ht="15.6" spans="1:14">
      <c r="A138" s="13" t="s">
        <v>31</v>
      </c>
      <c r="B138" s="6" t="s">
        <v>13</v>
      </c>
      <c r="I138" s="13" t="s">
        <v>52</v>
      </c>
      <c r="J138" s="6">
        <v>0.7094</v>
      </c>
      <c r="K138" s="6"/>
      <c r="L138" s="6"/>
      <c r="M138" s="6"/>
    </row>
    <row r="139" s="2" customFormat="1" ht="15.6" spans="1:14">
      <c r="A139" s="13" t="s">
        <v>32</v>
      </c>
      <c r="B139" s="6" t="s">
        <v>13</v>
      </c>
      <c r="I139" s="13" t="s">
        <v>53</v>
      </c>
      <c r="J139" s="6" t="s">
        <v>38</v>
      </c>
      <c r="K139" s="6"/>
      <c r="L139" s="6"/>
      <c r="M139" s="6"/>
    </row>
    <row r="140" s="2" customFormat="1" ht="15.6" spans="1:14">
      <c r="A140" s="13" t="s">
        <v>33</v>
      </c>
      <c r="B140" s="6" t="s">
        <v>13</v>
      </c>
      <c r="I140" s="13" t="s">
        <v>54</v>
      </c>
      <c r="J140" s="6" t="s">
        <v>38</v>
      </c>
      <c r="K140" s="6"/>
      <c r="L140" s="6"/>
      <c r="M140" s="6"/>
    </row>
    <row r="141" s="2" customFormat="1" ht="15.6" spans="1:14">
      <c r="A141" s="13" t="s">
        <v>53</v>
      </c>
      <c r="B141" s="6" t="s">
        <v>13</v>
      </c>
    </row>
    <row r="142" ht="15.6" spans="1:14">
      <c r="A142" s="8" t="s">
        <v>15</v>
      </c>
    </row>
  </sheetData>
  <mergeCells count="2">
    <mergeCell ref="B2:F2"/>
    <mergeCell ref="J2:N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H97"/>
  <sheetViews>
    <sheetView topLeftCell="A61" workbookViewId="0">
      <selection activeCell="A80" sqref="$A80:$XFD98"/>
    </sheetView>
  </sheetViews>
  <sheetFormatPr defaultColWidth="9" defaultRowHeight="15" outlineLevelCol="7"/>
  <cols>
    <col min="1" max="1" width="52.8888888888889" style="2" customWidth="1"/>
    <col min="2" max="2" width="20.8796296296296" style="2" customWidth="1"/>
    <col min="3" max="3" width="20" style="2" customWidth="1"/>
    <col min="4" max="4" width="23.3796296296296" style="2" customWidth="1"/>
    <col min="5" max="5" width="25.3796296296296" style="2" customWidth="1"/>
    <col min="6" max="6" width="21.6296296296296" style="2" customWidth="1"/>
    <col min="7" max="7" width="27.75" style="2" customWidth="1"/>
    <col min="8" max="8" width="28.8796296296296" style="2" customWidth="1"/>
    <col min="9" max="9" width="9" style="2"/>
    <col min="10" max="14" width="11.1296296296296" style="2"/>
    <col min="15" max="16384" width="9" style="2"/>
  </cols>
  <sheetData>
    <row r="1" s="1" customFormat="1" spans="1:8">
      <c r="A1" s="1" t="s">
        <v>55</v>
      </c>
    </row>
    <row r="2" ht="15.6" spans="1:8">
      <c r="B2" s="4" t="s">
        <v>29</v>
      </c>
      <c r="C2" s="5" t="s">
        <v>3</v>
      </c>
      <c r="D2" s="5" t="s">
        <v>56</v>
      </c>
      <c r="E2" s="5" t="s">
        <v>57</v>
      </c>
      <c r="F2" s="5" t="s">
        <v>27</v>
      </c>
      <c r="G2" s="4" t="s">
        <v>58</v>
      </c>
      <c r="H2" s="5" t="s">
        <v>59</v>
      </c>
    </row>
    <row r="3" spans="1:8">
      <c r="B3" s="6">
        <v>861.666687</v>
      </c>
      <c r="C3" s="6">
        <v>705.666687</v>
      </c>
      <c r="D3" s="6">
        <v>969.666687</v>
      </c>
      <c r="E3" s="6">
        <v>825.333313</v>
      </c>
      <c r="F3" s="6">
        <v>1124.333374</v>
      </c>
      <c r="G3" s="6">
        <v>868.333313</v>
      </c>
      <c r="H3" s="6">
        <v>940</v>
      </c>
    </row>
    <row r="4" spans="1:8">
      <c r="B4" s="6">
        <v>614.666687</v>
      </c>
      <c r="C4" s="6">
        <v>631.666687</v>
      </c>
      <c r="D4" s="6">
        <v>518.666687</v>
      </c>
      <c r="E4" s="6">
        <v>831</v>
      </c>
      <c r="F4" s="6">
        <v>1169.666626</v>
      </c>
      <c r="G4" s="6">
        <v>1214.333374</v>
      </c>
      <c r="H4" s="6"/>
    </row>
    <row r="5" spans="1:8">
      <c r="B5" s="6">
        <v>1023.666687</v>
      </c>
      <c r="C5" s="6">
        <v>953.666687</v>
      </c>
      <c r="D5" s="6">
        <v>150.6666718</v>
      </c>
      <c r="E5" s="6">
        <v>805.333313</v>
      </c>
      <c r="F5" s="6">
        <v>1107.666626</v>
      </c>
      <c r="G5" s="6">
        <v>1014.333313</v>
      </c>
      <c r="H5" s="6">
        <v>685.666687</v>
      </c>
    </row>
    <row r="6" spans="1:8">
      <c r="B6" s="6">
        <v>778.333313</v>
      </c>
      <c r="C6" s="6">
        <v>864</v>
      </c>
      <c r="D6" s="6">
        <v>170.6666718</v>
      </c>
      <c r="E6" s="6">
        <v>574</v>
      </c>
      <c r="F6" s="6"/>
      <c r="G6" s="6">
        <v>792.333313</v>
      </c>
      <c r="H6" s="6"/>
    </row>
    <row r="7" spans="1:8">
      <c r="B7" s="6">
        <v>1079</v>
      </c>
      <c r="C7" s="6">
        <v>565.333313</v>
      </c>
      <c r="D7" s="6">
        <v>665.333313</v>
      </c>
      <c r="E7" s="6">
        <v>488</v>
      </c>
      <c r="F7" s="6">
        <v>1045</v>
      </c>
      <c r="G7" s="6">
        <v>537.333313</v>
      </c>
      <c r="H7" s="6">
        <v>838.666687</v>
      </c>
    </row>
    <row r="8" spans="1:8">
      <c r="B8" s="6">
        <v>784.666687</v>
      </c>
      <c r="C8" s="6">
        <v>720.333313</v>
      </c>
      <c r="D8" s="6">
        <v>363.6666565</v>
      </c>
      <c r="E8" s="6">
        <v>605</v>
      </c>
      <c r="F8" s="6">
        <v>1004</v>
      </c>
      <c r="G8" s="6">
        <v>822</v>
      </c>
      <c r="H8" s="6">
        <v>741</v>
      </c>
    </row>
    <row r="9" spans="1:8">
      <c r="B9" s="6">
        <v>863.333313</v>
      </c>
      <c r="C9" s="6">
        <v>522.333313</v>
      </c>
      <c r="D9" s="6">
        <v>300</v>
      </c>
      <c r="E9" s="6">
        <v>638</v>
      </c>
      <c r="F9" s="6">
        <v>1050.666626</v>
      </c>
      <c r="G9" s="6">
        <v>1066</v>
      </c>
      <c r="H9" s="6">
        <v>624.666687</v>
      </c>
    </row>
    <row r="10" spans="1:8">
      <c r="B10" s="6">
        <v>1025</v>
      </c>
      <c r="C10" s="6">
        <v>520.666687</v>
      </c>
      <c r="D10" s="6">
        <v>196</v>
      </c>
      <c r="E10" s="6"/>
      <c r="F10" s="6">
        <v>1322.666626</v>
      </c>
      <c r="G10" s="6">
        <v>940.666687</v>
      </c>
      <c r="H10" s="6">
        <v>716.666687</v>
      </c>
    </row>
    <row r="11" spans="1:8">
      <c r="B11" s="6">
        <v>947.666687</v>
      </c>
      <c r="C11" s="6">
        <v>309.3333435</v>
      </c>
      <c r="D11" s="6">
        <v>506</v>
      </c>
      <c r="E11" s="6">
        <v>669.333313</v>
      </c>
      <c r="F11" s="6">
        <v>1116.333374</v>
      </c>
      <c r="G11" s="6">
        <v>524.333313</v>
      </c>
      <c r="H11" s="6">
        <v>915.333313</v>
      </c>
    </row>
    <row r="12" spans="1:8">
      <c r="B12" s="6">
        <v>864</v>
      </c>
      <c r="C12" s="6">
        <v>359</v>
      </c>
      <c r="D12" s="6">
        <v>198.3333282</v>
      </c>
      <c r="E12" s="6">
        <v>523</v>
      </c>
      <c r="F12" s="6">
        <v>966.666687</v>
      </c>
      <c r="G12" s="6">
        <v>870.333313</v>
      </c>
      <c r="H12" s="6"/>
    </row>
    <row r="13" spans="1:8">
      <c r="B13" s="6">
        <v>842</v>
      </c>
      <c r="C13" s="6">
        <v>198</v>
      </c>
      <c r="D13" s="6">
        <v>423.3333435</v>
      </c>
      <c r="E13" s="6">
        <v>136.6666718</v>
      </c>
      <c r="F13" s="6"/>
      <c r="G13" s="6"/>
      <c r="H13" s="6">
        <v>824.666687</v>
      </c>
    </row>
    <row r="14" spans="1:8">
      <c r="B14" s="6">
        <v>475.3333435</v>
      </c>
      <c r="C14" s="6">
        <v>503.3333435</v>
      </c>
      <c r="D14" s="6">
        <v>168</v>
      </c>
      <c r="E14" s="6">
        <v>222.3333282</v>
      </c>
      <c r="F14" s="6">
        <v>815.333313</v>
      </c>
      <c r="G14" s="6"/>
      <c r="H14" s="6">
        <v>740</v>
      </c>
    </row>
    <row r="15" spans="1:8">
      <c r="B15" s="6">
        <v>769.333313</v>
      </c>
      <c r="C15" s="6">
        <v>882.333313</v>
      </c>
      <c r="D15" s="6">
        <v>435.6666565</v>
      </c>
      <c r="E15" s="6">
        <v>583.666687</v>
      </c>
      <c r="F15" s="6">
        <v>951</v>
      </c>
      <c r="G15" s="6">
        <v>969.333313</v>
      </c>
      <c r="H15" s="6">
        <v>1022</v>
      </c>
    </row>
    <row r="16" spans="1:8">
      <c r="B16" s="6">
        <v>710</v>
      </c>
      <c r="C16" s="6">
        <v>145.6666718</v>
      </c>
      <c r="D16" s="6"/>
      <c r="E16" s="6">
        <v>390.6666565</v>
      </c>
      <c r="F16" s="6">
        <v>956.333313</v>
      </c>
      <c r="G16" s="6">
        <v>992.666687</v>
      </c>
      <c r="H16" s="6">
        <v>504.6666565</v>
      </c>
    </row>
    <row r="17" spans="2:8">
      <c r="B17" s="6">
        <v>834.333313</v>
      </c>
      <c r="C17" s="6">
        <v>245.6666718</v>
      </c>
      <c r="D17" s="6">
        <v>394</v>
      </c>
      <c r="E17" s="6">
        <v>560</v>
      </c>
      <c r="F17" s="6">
        <v>1004.333313</v>
      </c>
      <c r="G17" s="6">
        <v>951.666687</v>
      </c>
      <c r="H17" s="6">
        <v>738</v>
      </c>
    </row>
    <row r="18" spans="2:8">
      <c r="B18" s="6">
        <v>1029</v>
      </c>
      <c r="C18" s="6">
        <v>547</v>
      </c>
      <c r="D18" s="6">
        <v>950</v>
      </c>
      <c r="E18" s="6">
        <v>656.333313</v>
      </c>
      <c r="F18" s="6">
        <v>950.666687</v>
      </c>
      <c r="G18" s="6">
        <v>1109.666626</v>
      </c>
      <c r="H18" s="6"/>
    </row>
    <row r="19" spans="2:8">
      <c r="B19" s="6">
        <v>603.666687</v>
      </c>
      <c r="C19" s="6">
        <v>636.666687</v>
      </c>
      <c r="D19" s="6">
        <v>610.666687</v>
      </c>
      <c r="E19" s="6">
        <v>122</v>
      </c>
      <c r="F19" s="6">
        <v>1000.333313</v>
      </c>
      <c r="G19" s="6">
        <v>1272</v>
      </c>
      <c r="H19" s="6">
        <v>563.333313</v>
      </c>
    </row>
    <row r="20" spans="2:8">
      <c r="B20" s="6">
        <v>762.333313</v>
      </c>
      <c r="C20" s="6">
        <v>856</v>
      </c>
      <c r="D20" s="6">
        <v>697.666687</v>
      </c>
      <c r="E20" s="6">
        <v>919.333313</v>
      </c>
      <c r="F20" s="6">
        <v>1210.666626</v>
      </c>
      <c r="G20" s="6">
        <v>1145.333374</v>
      </c>
      <c r="H20" s="6">
        <v>991.333313</v>
      </c>
    </row>
    <row r="21" spans="2:8">
      <c r="B21" s="6">
        <v>993.666687</v>
      </c>
      <c r="C21" s="6">
        <v>720.333313</v>
      </c>
      <c r="D21" s="6">
        <v>654.666687</v>
      </c>
      <c r="E21" s="6">
        <v>871.333313</v>
      </c>
      <c r="F21" s="6">
        <v>1088.333374</v>
      </c>
      <c r="G21" s="6">
        <v>442.6666565</v>
      </c>
      <c r="H21" s="6">
        <v>998.333313</v>
      </c>
    </row>
    <row r="22" spans="2:8">
      <c r="B22" s="6">
        <v>438.6666565</v>
      </c>
      <c r="C22" s="6">
        <v>780</v>
      </c>
      <c r="D22" s="6">
        <v>1224.333374</v>
      </c>
      <c r="E22" s="6">
        <v>763.666687</v>
      </c>
      <c r="F22" s="6">
        <v>1156.333374</v>
      </c>
      <c r="G22" s="6">
        <v>799</v>
      </c>
      <c r="H22" s="6">
        <v>1062.333374</v>
      </c>
    </row>
    <row r="23" spans="2:8">
      <c r="B23" s="6">
        <v>784.666687</v>
      </c>
      <c r="C23" s="6">
        <v>882.333313</v>
      </c>
      <c r="D23" s="6">
        <v>1058.666626</v>
      </c>
      <c r="E23" s="6">
        <v>664.333313</v>
      </c>
      <c r="F23" s="6">
        <v>707</v>
      </c>
      <c r="G23" s="6">
        <v>753.666687</v>
      </c>
      <c r="H23" s="6">
        <v>1009.666687</v>
      </c>
    </row>
    <row r="24" spans="2:8">
      <c r="B24" s="6">
        <v>986.666687</v>
      </c>
      <c r="C24" s="6">
        <v>969.666687</v>
      </c>
      <c r="D24" s="6">
        <v>677.333313</v>
      </c>
      <c r="E24" s="6">
        <v>619.666687</v>
      </c>
      <c r="F24" s="6">
        <v>1225</v>
      </c>
      <c r="G24" s="6">
        <v>1153.666626</v>
      </c>
      <c r="H24" s="6">
        <v>783</v>
      </c>
    </row>
    <row r="25" spans="2:8">
      <c r="B25" s="6">
        <v>355</v>
      </c>
      <c r="C25" s="6">
        <v>928.666687</v>
      </c>
      <c r="D25" s="6">
        <v>1027.666626</v>
      </c>
      <c r="E25" s="6">
        <v>462.3333435</v>
      </c>
      <c r="F25" s="6">
        <v>876.666687</v>
      </c>
      <c r="G25" s="6">
        <v>1147</v>
      </c>
      <c r="H25" s="6">
        <v>640.666687</v>
      </c>
    </row>
    <row r="26" spans="2:8">
      <c r="B26" s="6">
        <v>807.666687</v>
      </c>
      <c r="C26" s="6">
        <v>708.333313</v>
      </c>
      <c r="D26" s="6">
        <v>888.666687</v>
      </c>
      <c r="E26" s="6"/>
      <c r="F26" s="6">
        <v>727</v>
      </c>
      <c r="G26" s="6">
        <v>954.333313</v>
      </c>
      <c r="H26" s="6">
        <v>633.333313</v>
      </c>
    </row>
    <row r="27" spans="2:8">
      <c r="B27" s="6">
        <v>489.3333435</v>
      </c>
      <c r="C27" s="6">
        <v>900.666687</v>
      </c>
      <c r="D27" s="6">
        <v>636</v>
      </c>
      <c r="E27" s="6">
        <v>634.333313</v>
      </c>
      <c r="F27" s="6">
        <v>399.3333435</v>
      </c>
      <c r="G27" s="6">
        <v>929.666687</v>
      </c>
      <c r="H27" s="6">
        <v>931.333313</v>
      </c>
    </row>
    <row r="28" spans="2:8">
      <c r="B28" s="6">
        <v>892.666687</v>
      </c>
      <c r="C28" s="6">
        <v>1157.666626</v>
      </c>
      <c r="D28" s="6"/>
      <c r="E28" s="6">
        <v>658.666687</v>
      </c>
      <c r="F28" s="6">
        <v>1202.666626</v>
      </c>
      <c r="G28" s="6">
        <v>1033</v>
      </c>
      <c r="H28" s="6">
        <v>696</v>
      </c>
    </row>
    <row r="29" spans="2:8">
      <c r="B29" s="6">
        <v>897</v>
      </c>
      <c r="C29" s="6">
        <v>662</v>
      </c>
      <c r="D29" s="6"/>
      <c r="E29" s="6">
        <v>683.666687</v>
      </c>
      <c r="F29" s="6"/>
      <c r="G29" s="6">
        <v>1053.333374</v>
      </c>
      <c r="H29" s="6">
        <v>790.333313</v>
      </c>
    </row>
    <row r="30" spans="2:8">
      <c r="B30" s="6">
        <v>803</v>
      </c>
      <c r="C30" s="6">
        <v>548.666687</v>
      </c>
      <c r="D30" s="6"/>
      <c r="E30" s="6">
        <v>392</v>
      </c>
      <c r="F30" s="6">
        <v>675</v>
      </c>
      <c r="G30" s="6">
        <v>989</v>
      </c>
      <c r="H30" s="6">
        <v>852</v>
      </c>
    </row>
    <row r="31" spans="2:8">
      <c r="B31" s="6">
        <v>795</v>
      </c>
      <c r="C31" s="6">
        <v>732.333313</v>
      </c>
      <c r="D31" s="6"/>
      <c r="E31" s="6">
        <v>642.333313</v>
      </c>
      <c r="F31" s="6">
        <v>1167</v>
      </c>
      <c r="G31" s="6">
        <v>1053</v>
      </c>
      <c r="H31" s="6">
        <v>393.3333435</v>
      </c>
    </row>
    <row r="32" spans="2:8">
      <c r="B32" s="6">
        <v>490.6666565</v>
      </c>
      <c r="C32" s="6">
        <v>615.666687</v>
      </c>
      <c r="D32" s="6"/>
      <c r="E32" s="6">
        <v>857.333313</v>
      </c>
      <c r="F32" s="6">
        <v>1035.333374</v>
      </c>
      <c r="G32" s="6">
        <v>751.333313</v>
      </c>
      <c r="H32" s="6">
        <v>561.333313</v>
      </c>
    </row>
    <row r="33" spans="2:8">
      <c r="B33" s="6"/>
      <c r="C33" s="6">
        <v>727.333313</v>
      </c>
      <c r="D33" s="6"/>
      <c r="E33" s="6">
        <v>544.333313</v>
      </c>
      <c r="F33" s="6">
        <v>821</v>
      </c>
      <c r="G33" s="6">
        <v>993.333313</v>
      </c>
      <c r="H33" s="6">
        <v>959.333313</v>
      </c>
    </row>
    <row r="34" spans="2:8">
      <c r="B34" s="6">
        <v>1005.333313</v>
      </c>
      <c r="C34" s="6">
        <v>603</v>
      </c>
      <c r="D34" s="6"/>
      <c r="E34" s="6"/>
      <c r="F34" s="6">
        <v>684</v>
      </c>
      <c r="G34" s="6">
        <v>1168.666626</v>
      </c>
      <c r="H34" s="6"/>
    </row>
    <row r="35" spans="2:8">
      <c r="B35" s="6">
        <v>670.333313</v>
      </c>
      <c r="C35" s="6">
        <v>425.3333435</v>
      </c>
      <c r="D35" s="6"/>
      <c r="E35" s="6">
        <v>419.6666565</v>
      </c>
      <c r="F35" s="6">
        <v>1272</v>
      </c>
      <c r="G35" s="6">
        <v>1061.333374</v>
      </c>
      <c r="H35" s="6"/>
    </row>
    <row r="36" spans="2:8">
      <c r="B36" s="6">
        <v>584.666687</v>
      </c>
      <c r="C36" s="6">
        <v>408</v>
      </c>
      <c r="D36" s="6"/>
      <c r="E36" s="6"/>
      <c r="F36" s="6">
        <v>1080.666626</v>
      </c>
      <c r="G36" s="6">
        <v>908.666687</v>
      </c>
      <c r="H36" s="6"/>
    </row>
    <row r="37" spans="2:8">
      <c r="B37" s="6">
        <v>889.666687</v>
      </c>
      <c r="C37" s="6">
        <v>738</v>
      </c>
      <c r="D37" s="6"/>
      <c r="E37" s="6">
        <v>395</v>
      </c>
      <c r="F37" s="6">
        <v>987.333313</v>
      </c>
      <c r="G37" s="6">
        <v>1191.666626</v>
      </c>
      <c r="H37" s="6"/>
    </row>
    <row r="38" spans="2:8">
      <c r="B38" s="6">
        <v>615.666687</v>
      </c>
      <c r="C38" s="6">
        <v>710.666687</v>
      </c>
      <c r="D38" s="6"/>
      <c r="E38" s="6">
        <v>545.333313</v>
      </c>
      <c r="F38" s="6">
        <v>1097.333374</v>
      </c>
      <c r="G38" s="6"/>
      <c r="H38" s="6"/>
    </row>
    <row r="39" spans="2:8">
      <c r="B39" s="6">
        <v>709.333313</v>
      </c>
      <c r="C39" s="6">
        <v>888.333313</v>
      </c>
      <c r="D39" s="6"/>
      <c r="E39" s="6">
        <v>853.333313</v>
      </c>
      <c r="F39" s="6">
        <v>1097.333374</v>
      </c>
      <c r="G39" s="6"/>
      <c r="H39" s="6"/>
    </row>
    <row r="40" spans="2:8">
      <c r="B40" s="6">
        <v>674.333313</v>
      </c>
      <c r="C40" s="6">
        <v>304.3333435</v>
      </c>
      <c r="D40" s="6"/>
      <c r="E40" s="6"/>
      <c r="F40" s="6">
        <v>1100.333374</v>
      </c>
      <c r="G40" s="6"/>
      <c r="H40" s="6"/>
    </row>
    <row r="41" spans="2:8">
      <c r="B41" s="6">
        <v>696</v>
      </c>
      <c r="C41" s="6">
        <v>960.666687</v>
      </c>
      <c r="D41" s="6"/>
      <c r="E41" s="6"/>
      <c r="F41" s="6">
        <v>1068.666626</v>
      </c>
      <c r="G41" s="6"/>
      <c r="H41" s="6"/>
    </row>
    <row r="42" spans="2:8">
      <c r="B42" s="6">
        <v>975.333313</v>
      </c>
      <c r="C42" s="6">
        <v>614.666687</v>
      </c>
      <c r="D42" s="6"/>
      <c r="E42" s="6"/>
      <c r="F42" s="6">
        <v>1069.666626</v>
      </c>
      <c r="G42" s="6"/>
      <c r="H42" s="6"/>
    </row>
    <row r="43" spans="2:8">
      <c r="B43" s="6">
        <v>583.333313</v>
      </c>
      <c r="C43" s="6">
        <v>374.3333435</v>
      </c>
      <c r="D43" s="6"/>
      <c r="E43" s="6"/>
      <c r="F43" s="6">
        <v>909</v>
      </c>
      <c r="G43" s="6"/>
      <c r="H43" s="6"/>
    </row>
    <row r="44" spans="2:8">
      <c r="B44" s="6">
        <v>849</v>
      </c>
      <c r="C44" s="6">
        <v>509.6666565</v>
      </c>
      <c r="D44" s="6"/>
      <c r="E44" s="6"/>
      <c r="F44" s="6">
        <v>1156.333374</v>
      </c>
      <c r="G44" s="6"/>
      <c r="H44" s="6"/>
    </row>
    <row r="45" spans="2:8">
      <c r="B45" s="6">
        <v>861.666687</v>
      </c>
      <c r="C45" s="6">
        <v>744.333313</v>
      </c>
      <c r="D45" s="6"/>
      <c r="E45" s="6"/>
      <c r="F45" s="6">
        <v>943.666687</v>
      </c>
      <c r="G45" s="6"/>
      <c r="H45" s="6"/>
    </row>
    <row r="46" spans="2:8">
      <c r="B46" s="6">
        <v>1144.666626</v>
      </c>
      <c r="C46" s="6">
        <v>284.3333435</v>
      </c>
      <c r="D46" s="6"/>
      <c r="E46" s="6"/>
      <c r="F46" s="6">
        <v>1091.666626</v>
      </c>
      <c r="G46" s="6"/>
      <c r="H46" s="6"/>
    </row>
    <row r="47" spans="2:8">
      <c r="B47" s="6">
        <v>699</v>
      </c>
      <c r="C47" s="6">
        <v>487</v>
      </c>
      <c r="D47" s="6"/>
      <c r="E47" s="6"/>
      <c r="F47" s="6">
        <v>1012</v>
      </c>
      <c r="G47" s="6"/>
      <c r="H47" s="6"/>
    </row>
    <row r="48" spans="2:8">
      <c r="B48" s="6">
        <v>921</v>
      </c>
      <c r="C48" s="6">
        <v>530.666687</v>
      </c>
      <c r="D48" s="6"/>
      <c r="E48" s="6"/>
      <c r="F48" s="6">
        <v>1027.666626</v>
      </c>
      <c r="G48" s="6"/>
      <c r="H48" s="6"/>
    </row>
    <row r="49" spans="2:8">
      <c r="B49" s="6">
        <v>431</v>
      </c>
      <c r="C49" s="6">
        <v>910.333313</v>
      </c>
      <c r="D49" s="6"/>
      <c r="E49" s="6"/>
      <c r="F49" s="6">
        <v>698.666687</v>
      </c>
      <c r="G49" s="6"/>
      <c r="H49" s="6"/>
    </row>
    <row r="50" spans="2:8">
      <c r="B50" s="6">
        <v>1101.666626</v>
      </c>
      <c r="C50" s="6">
        <v>520.333313</v>
      </c>
      <c r="D50" s="6"/>
      <c r="E50" s="6"/>
      <c r="F50" s="6"/>
      <c r="G50" s="6"/>
      <c r="H50" s="6"/>
    </row>
    <row r="51" spans="2:8">
      <c r="B51" s="6">
        <v>914.666687</v>
      </c>
      <c r="C51" s="6">
        <v>786.666687</v>
      </c>
      <c r="D51" s="6"/>
      <c r="E51" s="6"/>
      <c r="F51" s="6">
        <v>735.333313</v>
      </c>
      <c r="G51" s="6"/>
      <c r="H51" s="6"/>
    </row>
    <row r="52" spans="2:8">
      <c r="B52" s="6">
        <v>1104.333374</v>
      </c>
      <c r="C52" s="6">
        <v>435</v>
      </c>
      <c r="D52" s="6"/>
      <c r="E52" s="6"/>
      <c r="F52" s="6"/>
      <c r="G52" s="6"/>
      <c r="H52" s="6"/>
    </row>
    <row r="53" spans="2:8">
      <c r="B53" s="6">
        <v>778</v>
      </c>
      <c r="C53" s="6">
        <v>774</v>
      </c>
      <c r="D53" s="6"/>
      <c r="E53" s="6"/>
      <c r="F53" s="6"/>
      <c r="G53" s="6"/>
      <c r="H53" s="6"/>
    </row>
    <row r="54" spans="2:8">
      <c r="B54" s="6">
        <v>1079.666626</v>
      </c>
      <c r="C54" s="6">
        <v>831.666687</v>
      </c>
      <c r="D54" s="6"/>
      <c r="E54" s="6"/>
      <c r="F54" s="6"/>
      <c r="G54" s="6"/>
      <c r="H54" s="6"/>
    </row>
    <row r="55" spans="2:8">
      <c r="B55" s="6">
        <v>738.666687</v>
      </c>
      <c r="C55" s="6">
        <v>292.6666565</v>
      </c>
      <c r="D55" s="6"/>
      <c r="E55" s="6"/>
      <c r="F55" s="6"/>
      <c r="G55" s="6"/>
      <c r="H55" s="6"/>
    </row>
    <row r="56" spans="2:8">
      <c r="B56" s="6">
        <v>771.333313</v>
      </c>
      <c r="C56" s="6">
        <v>477</v>
      </c>
      <c r="D56" s="6"/>
      <c r="E56" s="6"/>
      <c r="F56" s="6"/>
      <c r="G56" s="6"/>
      <c r="H56" s="6"/>
    </row>
    <row r="57" spans="2:8">
      <c r="B57" s="6">
        <v>998.333313</v>
      </c>
      <c r="C57" s="6">
        <v>816</v>
      </c>
      <c r="D57" s="6"/>
      <c r="E57" s="6"/>
      <c r="F57" s="6"/>
      <c r="G57" s="6"/>
      <c r="H57" s="6"/>
    </row>
    <row r="58" spans="2:8">
      <c r="B58" s="6">
        <v>380.6666565</v>
      </c>
      <c r="C58" s="6">
        <v>955.666687</v>
      </c>
      <c r="D58" s="6"/>
      <c r="E58" s="6"/>
      <c r="F58" s="6"/>
      <c r="G58" s="6"/>
      <c r="H58" s="6"/>
    </row>
    <row r="59" spans="2:8">
      <c r="B59" s="6">
        <v>812.666687</v>
      </c>
      <c r="C59" s="6">
        <v>696</v>
      </c>
      <c r="D59" s="6"/>
      <c r="E59" s="6"/>
      <c r="F59" s="6"/>
      <c r="G59" s="6"/>
      <c r="H59" s="6"/>
    </row>
    <row r="60" spans="2:8">
      <c r="B60" s="6">
        <v>882.333313</v>
      </c>
      <c r="C60" s="6">
        <v>703.666687</v>
      </c>
      <c r="D60" s="6"/>
      <c r="E60" s="6"/>
      <c r="F60" s="6"/>
      <c r="G60" s="6"/>
      <c r="H60" s="6"/>
    </row>
    <row r="61" spans="2:8">
      <c r="B61" s="6">
        <v>876.333313</v>
      </c>
      <c r="C61" s="6">
        <v>623.333313</v>
      </c>
      <c r="D61" s="6"/>
      <c r="E61" s="6"/>
      <c r="F61" s="6"/>
      <c r="G61" s="6"/>
      <c r="H61" s="6"/>
    </row>
    <row r="62" spans="2:8">
      <c r="B62" s="6">
        <v>837.666687</v>
      </c>
      <c r="C62" s="6">
        <v>1037.666626</v>
      </c>
      <c r="D62" s="6"/>
      <c r="E62" s="6"/>
      <c r="F62" s="6"/>
      <c r="G62" s="6"/>
      <c r="H62" s="6"/>
    </row>
    <row r="63" spans="2:8">
      <c r="B63" s="6"/>
      <c r="C63" s="6">
        <v>921.333313</v>
      </c>
      <c r="D63" s="6"/>
      <c r="E63" s="6"/>
      <c r="F63" s="6"/>
      <c r="G63" s="6"/>
      <c r="H63" s="6"/>
    </row>
    <row r="64" spans="2:8">
      <c r="B64" s="6">
        <v>931.666687</v>
      </c>
      <c r="C64" s="6">
        <v>704.666687</v>
      </c>
      <c r="D64" s="6"/>
      <c r="E64" s="6"/>
      <c r="F64" s="6"/>
      <c r="G64" s="6"/>
      <c r="H64" s="6"/>
    </row>
    <row r="65" spans="1:8">
      <c r="B65" s="6">
        <v>910.333313</v>
      </c>
      <c r="C65" s="6">
        <v>737</v>
      </c>
      <c r="D65" s="6"/>
      <c r="E65" s="6"/>
      <c r="F65" s="6"/>
      <c r="G65" s="6"/>
      <c r="H65" s="6"/>
    </row>
    <row r="66" spans="1:8">
      <c r="B66" s="6">
        <v>988</v>
      </c>
      <c r="C66" s="6">
        <v>1002.666687</v>
      </c>
      <c r="D66" s="6"/>
      <c r="E66" s="6"/>
      <c r="F66" s="6"/>
      <c r="G66" s="6"/>
      <c r="H66" s="6"/>
    </row>
    <row r="67" spans="1:8">
      <c r="B67" s="6">
        <v>422.6666565</v>
      </c>
      <c r="C67" s="6">
        <v>731.333313</v>
      </c>
      <c r="D67" s="6"/>
      <c r="E67" s="6"/>
      <c r="F67" s="6"/>
      <c r="G67" s="6"/>
      <c r="H67" s="6"/>
    </row>
    <row r="68" spans="1:8">
      <c r="B68" s="6">
        <v>1138.666626</v>
      </c>
      <c r="C68" s="6">
        <v>868.666687</v>
      </c>
      <c r="D68" s="6"/>
      <c r="E68" s="6"/>
      <c r="F68" s="6"/>
      <c r="G68" s="6"/>
      <c r="H68" s="6"/>
    </row>
    <row r="69" spans="1:8">
      <c r="B69" s="6">
        <v>955</v>
      </c>
      <c r="C69" s="6">
        <v>1170.666626</v>
      </c>
      <c r="D69" s="6"/>
      <c r="E69" s="6"/>
      <c r="F69" s="6"/>
      <c r="G69" s="6"/>
      <c r="H69" s="6"/>
    </row>
    <row r="70" spans="1:8">
      <c r="B70" s="6">
        <v>1101.666626</v>
      </c>
      <c r="C70" s="6">
        <v>1079</v>
      </c>
      <c r="D70" s="6"/>
      <c r="E70" s="6"/>
      <c r="F70" s="6"/>
      <c r="G70" s="6"/>
      <c r="H70" s="6"/>
    </row>
    <row r="71" spans="1:8">
      <c r="B71" s="6">
        <v>701</v>
      </c>
      <c r="C71" s="6">
        <v>992</v>
      </c>
      <c r="D71" s="6"/>
      <c r="E71" s="6"/>
      <c r="F71" s="6"/>
      <c r="G71" s="6"/>
      <c r="H71" s="6"/>
    </row>
    <row r="72" spans="1:8">
      <c r="B72" s="6">
        <v>1063</v>
      </c>
      <c r="C72" s="6">
        <v>993.333313</v>
      </c>
      <c r="D72" s="6"/>
      <c r="E72" s="6"/>
      <c r="F72" s="6"/>
      <c r="G72" s="6"/>
      <c r="H72" s="6"/>
    </row>
    <row r="73" spans="1:8">
      <c r="B73" s="6">
        <v>713</v>
      </c>
      <c r="C73" s="6"/>
      <c r="D73" s="6"/>
      <c r="E73" s="6"/>
      <c r="F73" s="6"/>
      <c r="G73" s="6"/>
      <c r="H73" s="6"/>
    </row>
    <row r="74" spans="1:8">
      <c r="B74" s="6">
        <v>1127.333374</v>
      </c>
      <c r="C74" s="6">
        <v>785.666687</v>
      </c>
      <c r="D74" s="6"/>
      <c r="E74" s="6"/>
      <c r="F74" s="6"/>
      <c r="G74" s="6"/>
      <c r="H74" s="6"/>
    </row>
    <row r="75" spans="1:8">
      <c r="B75" s="6">
        <v>770.666687</v>
      </c>
      <c r="C75" s="6">
        <v>985.666687</v>
      </c>
      <c r="D75" s="6"/>
      <c r="E75" s="6"/>
      <c r="F75" s="6"/>
      <c r="G75" s="6"/>
      <c r="H75" s="6"/>
    </row>
    <row r="76" spans="1:8">
      <c r="B76" s="6">
        <v>988.666687</v>
      </c>
      <c r="C76" s="6">
        <v>679.333313</v>
      </c>
      <c r="D76" s="6"/>
      <c r="E76" s="6"/>
      <c r="F76" s="6"/>
      <c r="G76" s="6"/>
      <c r="H76" s="6"/>
    </row>
    <row r="79" ht="15.6" spans="1:8">
      <c r="A79" s="7"/>
    </row>
    <row r="80" ht="18.95" customHeight="1" spans="1:8">
      <c r="A80" s="8" t="s">
        <v>6</v>
      </c>
      <c r="B80" s="9">
        <f t="shared" ref="B80:H80" si="0">AVERAGE(B3:B78)</f>
        <v>819.449073791666</v>
      </c>
      <c r="C80" s="9">
        <f t="shared" si="0"/>
        <v>693.0821922</v>
      </c>
      <c r="D80" s="9">
        <f t="shared" si="0"/>
        <v>578.569445929167</v>
      </c>
      <c r="E80" s="9">
        <f t="shared" si="0"/>
        <v>592.646459409091</v>
      </c>
      <c r="F80" s="9">
        <f t="shared" si="0"/>
        <v>997.955553522222</v>
      </c>
      <c r="G80" s="9">
        <f t="shared" si="0"/>
        <v>953.757572984848</v>
      </c>
      <c r="H80" s="9">
        <f t="shared" si="0"/>
        <v>783.592592592592</v>
      </c>
    </row>
    <row r="81" ht="18.95" customHeight="1" spans="1:8">
      <c r="A81" s="8" t="s">
        <v>7</v>
      </c>
      <c r="B81" s="9">
        <f t="shared" ref="B81:H81" si="1">STDEV(B3:B78)/SQRT(COUNT(B3:B78))</f>
        <v>23.2513528973611</v>
      </c>
      <c r="C81" s="9">
        <f t="shared" si="1"/>
        <v>27.5863551248987</v>
      </c>
      <c r="D81" s="9">
        <f t="shared" si="1"/>
        <v>64.5226635647785</v>
      </c>
      <c r="E81" s="9">
        <f t="shared" si="1"/>
        <v>35.0616391294917</v>
      </c>
      <c r="F81" s="9">
        <f t="shared" si="1"/>
        <v>27.6754344437122</v>
      </c>
      <c r="G81" s="9">
        <f t="shared" si="1"/>
        <v>34.4488973097987</v>
      </c>
      <c r="H81" s="9">
        <f t="shared" si="1"/>
        <v>33.8149599733065</v>
      </c>
    </row>
    <row r="82" ht="18.95" customHeight="1" spans="1:8">
      <c r="A82" s="8" t="s">
        <v>8</v>
      </c>
      <c r="B82" s="9">
        <f t="shared" ref="B82:H82" si="2">COUNT(B3:B78)</f>
        <v>72</v>
      </c>
      <c r="C82" s="9">
        <f t="shared" si="2"/>
        <v>73</v>
      </c>
      <c r="D82" s="9">
        <f t="shared" si="2"/>
        <v>24</v>
      </c>
      <c r="E82" s="9">
        <f t="shared" si="2"/>
        <v>33</v>
      </c>
      <c r="F82" s="9">
        <f t="shared" si="2"/>
        <v>45</v>
      </c>
      <c r="G82" s="9">
        <f t="shared" si="2"/>
        <v>33</v>
      </c>
      <c r="H82" s="9">
        <f t="shared" si="2"/>
        <v>27</v>
      </c>
    </row>
    <row r="83" ht="15.6" spans="1:8">
      <c r="B83" s="11" t="s">
        <v>9</v>
      </c>
    </row>
    <row r="84" ht="15.6" spans="1:8">
      <c r="A84" s="13" t="s">
        <v>52</v>
      </c>
      <c r="B84" s="6" t="s">
        <v>13</v>
      </c>
    </row>
    <row r="85" ht="15.6" spans="1:8">
      <c r="A85" s="13" t="s">
        <v>51</v>
      </c>
      <c r="B85" s="6" t="s">
        <v>13</v>
      </c>
    </row>
    <row r="87" ht="15.6" spans="1:8">
      <c r="A87" s="14" t="s">
        <v>60</v>
      </c>
      <c r="B87" s="6" t="s">
        <v>13</v>
      </c>
    </row>
    <row r="88" ht="15.6" spans="1:8">
      <c r="A88" s="14" t="s">
        <v>61</v>
      </c>
      <c r="B88" s="6">
        <v>0.0101</v>
      </c>
    </row>
    <row r="90" ht="15.6" spans="1:8">
      <c r="A90" s="13" t="s">
        <v>62</v>
      </c>
      <c r="B90" s="6">
        <v>0.0005</v>
      </c>
    </row>
    <row r="91" ht="15.6" spans="1:8">
      <c r="A91" s="13" t="s">
        <v>63</v>
      </c>
      <c r="B91" s="6">
        <v>0.8295</v>
      </c>
    </row>
    <row r="93" ht="15.6" spans="1:8">
      <c r="A93" s="13" t="s">
        <v>64</v>
      </c>
      <c r="B93" s="6" t="s">
        <v>13</v>
      </c>
    </row>
    <row r="94" ht="15.6" spans="1:8">
      <c r="A94" s="13" t="s">
        <v>65</v>
      </c>
      <c r="B94" s="6">
        <v>0.0014</v>
      </c>
    </row>
    <row r="97" ht="15.6" spans="1:1">
      <c r="A97" s="8" t="s">
        <v>15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H95"/>
  <sheetViews>
    <sheetView topLeftCell="A46" workbookViewId="0">
      <selection activeCell="A80" sqref="A80:A82"/>
    </sheetView>
  </sheetViews>
  <sheetFormatPr defaultColWidth="9" defaultRowHeight="15" outlineLevelCol="7"/>
  <cols>
    <col min="1" max="1" width="60.75" style="2" customWidth="1"/>
    <col min="2" max="2" width="15.6666666666667" style="2"/>
    <col min="3" max="3" width="16" style="2" customWidth="1"/>
    <col min="4" max="4" width="18.3796296296296" style="2" customWidth="1"/>
    <col min="5" max="5" width="30.1296296296296" style="2" customWidth="1"/>
    <col min="6" max="6" width="20.8796296296296" style="2" customWidth="1"/>
    <col min="7" max="7" width="24.3333333333333" style="2" customWidth="1"/>
    <col min="8" max="8" width="28.8888888888889" style="2" customWidth="1"/>
    <col min="9" max="16384" width="9" style="2"/>
  </cols>
  <sheetData>
    <row r="1" s="1" customFormat="1" spans="1:8">
      <c r="A1" s="1" t="s">
        <v>66</v>
      </c>
    </row>
    <row r="2" s="11" customFormat="1" ht="15.6" spans="1:8">
      <c r="B2" s="4" t="s">
        <v>29</v>
      </c>
      <c r="C2" s="5" t="s">
        <v>3</v>
      </c>
      <c r="D2" s="5" t="s">
        <v>67</v>
      </c>
      <c r="E2" s="5" t="s">
        <v>68</v>
      </c>
      <c r="F2" s="5" t="s">
        <v>27</v>
      </c>
      <c r="G2" s="4" t="s">
        <v>69</v>
      </c>
      <c r="H2" s="5" t="s">
        <v>70</v>
      </c>
    </row>
    <row r="3" spans="1:8">
      <c r="B3" s="6">
        <v>861.666687</v>
      </c>
      <c r="C3" s="6">
        <v>705.666687</v>
      </c>
      <c r="D3" s="6">
        <v>1008</v>
      </c>
      <c r="E3" s="6">
        <v>671</v>
      </c>
      <c r="F3" s="6">
        <v>1124.333374</v>
      </c>
      <c r="G3" s="6">
        <v>1075.666626</v>
      </c>
      <c r="H3" s="6">
        <v>565.333313</v>
      </c>
    </row>
    <row r="4" spans="1:8">
      <c r="B4" s="6">
        <v>614.666687</v>
      </c>
      <c r="C4" s="6">
        <v>631.666687</v>
      </c>
      <c r="D4" s="6">
        <v>742.333313</v>
      </c>
      <c r="E4" s="6">
        <v>830.666687</v>
      </c>
      <c r="F4" s="6">
        <v>1169.666626</v>
      </c>
      <c r="G4" s="6">
        <v>1041.666626</v>
      </c>
      <c r="H4" s="6">
        <v>1085</v>
      </c>
    </row>
    <row r="5" spans="1:8">
      <c r="B5" s="6">
        <v>1023.666687</v>
      </c>
      <c r="C5" s="6">
        <v>953.666687</v>
      </c>
      <c r="D5" s="6">
        <v>655.666687</v>
      </c>
      <c r="E5" s="6">
        <v>941.666687</v>
      </c>
      <c r="F5" s="6">
        <v>1107.666626</v>
      </c>
      <c r="G5" s="6">
        <v>974.666687</v>
      </c>
      <c r="H5" s="6">
        <v>1089</v>
      </c>
    </row>
    <row r="6" spans="1:8">
      <c r="B6" s="6">
        <v>778.333313</v>
      </c>
      <c r="C6" s="6">
        <v>864</v>
      </c>
      <c r="D6" s="6">
        <v>390.6666565</v>
      </c>
      <c r="E6" s="6">
        <v>873.333313</v>
      </c>
      <c r="F6" s="6"/>
      <c r="G6" s="6">
        <v>844.666687</v>
      </c>
      <c r="H6" s="6">
        <v>773.333313</v>
      </c>
    </row>
    <row r="7" spans="1:8">
      <c r="B7" s="6">
        <v>1079</v>
      </c>
      <c r="C7" s="6">
        <v>565.333313</v>
      </c>
      <c r="D7" s="6">
        <v>670</v>
      </c>
      <c r="E7" s="6">
        <v>889.666687</v>
      </c>
      <c r="F7" s="6">
        <v>1045</v>
      </c>
      <c r="G7" s="6">
        <v>1170</v>
      </c>
      <c r="H7" s="6">
        <v>790.666687</v>
      </c>
    </row>
    <row r="8" spans="1:8">
      <c r="B8" s="6">
        <v>784.666687</v>
      </c>
      <c r="C8" s="6">
        <v>720.333313</v>
      </c>
      <c r="D8" s="6">
        <v>434</v>
      </c>
      <c r="E8" s="6">
        <v>466.3333435</v>
      </c>
      <c r="F8" s="6">
        <v>1004</v>
      </c>
      <c r="G8" s="6">
        <v>897.666687</v>
      </c>
      <c r="H8" s="6">
        <v>995.666687</v>
      </c>
    </row>
    <row r="9" spans="1:8">
      <c r="B9" s="6">
        <v>863.333313</v>
      </c>
      <c r="C9" s="6">
        <v>522.333313</v>
      </c>
      <c r="D9" s="6">
        <v>723.333313</v>
      </c>
      <c r="E9" s="6">
        <v>742.333313</v>
      </c>
      <c r="F9" s="6">
        <v>1050.666626</v>
      </c>
      <c r="G9" s="6">
        <v>868.666687</v>
      </c>
      <c r="H9" s="6">
        <v>776</v>
      </c>
    </row>
    <row r="10" spans="1:8">
      <c r="B10" s="6">
        <v>1025</v>
      </c>
      <c r="C10" s="6">
        <v>520.666687</v>
      </c>
      <c r="D10" s="6">
        <v>658.333313</v>
      </c>
      <c r="E10" s="6">
        <v>893.333313</v>
      </c>
      <c r="F10" s="6">
        <v>1322.666626</v>
      </c>
      <c r="G10" s="6">
        <v>783.666687</v>
      </c>
      <c r="H10" s="6">
        <v>752</v>
      </c>
    </row>
    <row r="11" spans="1:8">
      <c r="B11" s="6">
        <v>947.666687</v>
      </c>
      <c r="C11" s="6">
        <v>309.3333435</v>
      </c>
      <c r="D11" s="6">
        <v>712.333313</v>
      </c>
      <c r="E11" s="6">
        <v>1004.666687</v>
      </c>
      <c r="F11" s="6">
        <v>1116.333374</v>
      </c>
      <c r="G11" s="6">
        <v>439</v>
      </c>
      <c r="H11" s="6">
        <v>1046</v>
      </c>
    </row>
    <row r="12" spans="1:8">
      <c r="B12" s="6">
        <v>864</v>
      </c>
      <c r="C12" s="6">
        <v>359</v>
      </c>
      <c r="D12" s="6"/>
      <c r="E12" s="6">
        <v>1191</v>
      </c>
      <c r="F12" s="6">
        <v>966.666687</v>
      </c>
      <c r="G12" s="6">
        <v>757</v>
      </c>
      <c r="H12" s="6">
        <v>731</v>
      </c>
    </row>
    <row r="13" spans="1:8">
      <c r="B13" s="6">
        <v>842</v>
      </c>
      <c r="C13" s="6">
        <v>198</v>
      </c>
      <c r="D13" s="6">
        <v>512</v>
      </c>
      <c r="E13" s="6">
        <v>501.6666565</v>
      </c>
      <c r="F13" s="6"/>
      <c r="G13" s="6">
        <v>945.333313</v>
      </c>
      <c r="H13" s="6">
        <v>1113</v>
      </c>
    </row>
    <row r="14" spans="1:8">
      <c r="B14" s="6">
        <v>475.3333435</v>
      </c>
      <c r="C14" s="6">
        <v>503.3333435</v>
      </c>
      <c r="D14" s="6">
        <v>376.6666565</v>
      </c>
      <c r="E14" s="6">
        <v>1065.333374</v>
      </c>
      <c r="F14" s="6">
        <v>815.333313</v>
      </c>
      <c r="G14" s="6">
        <v>992.333313</v>
      </c>
      <c r="H14" s="6">
        <v>1059.333374</v>
      </c>
    </row>
    <row r="15" spans="1:8">
      <c r="B15" s="6">
        <v>769.333313</v>
      </c>
      <c r="C15" s="6">
        <v>882.333313</v>
      </c>
      <c r="D15" s="6">
        <v>769</v>
      </c>
      <c r="E15" s="6">
        <v>729.666687</v>
      </c>
      <c r="F15" s="6">
        <v>951</v>
      </c>
      <c r="G15" s="6">
        <v>939</v>
      </c>
      <c r="H15" s="6">
        <v>857.666687</v>
      </c>
    </row>
    <row r="16" spans="1:8">
      <c r="B16" s="6">
        <v>710</v>
      </c>
      <c r="C16" s="6">
        <v>145.6666718</v>
      </c>
      <c r="D16" s="6"/>
      <c r="E16" s="6">
        <v>406.6666565</v>
      </c>
      <c r="F16" s="6">
        <v>956.333313</v>
      </c>
      <c r="G16" s="6"/>
      <c r="H16" s="6">
        <v>888.666687</v>
      </c>
    </row>
    <row r="17" spans="2:8">
      <c r="B17" s="6">
        <v>834.333313</v>
      </c>
      <c r="C17" s="6">
        <v>245.6666718</v>
      </c>
      <c r="D17" s="6">
        <v>866.666687</v>
      </c>
      <c r="E17" s="6">
        <v>935</v>
      </c>
      <c r="F17" s="6">
        <v>1004.333313</v>
      </c>
      <c r="G17" s="6">
        <v>1141</v>
      </c>
      <c r="H17" s="6">
        <v>912</v>
      </c>
    </row>
    <row r="18" spans="2:8">
      <c r="B18" s="6">
        <v>1029</v>
      </c>
      <c r="C18" s="6">
        <v>547</v>
      </c>
      <c r="D18" s="6">
        <v>258.6666565</v>
      </c>
      <c r="E18" s="6"/>
      <c r="F18" s="6">
        <v>950.666687</v>
      </c>
      <c r="G18" s="6">
        <v>829</v>
      </c>
      <c r="H18" s="6">
        <v>900.333313</v>
      </c>
    </row>
    <row r="19" spans="2:8">
      <c r="B19" s="6">
        <v>603.666687</v>
      </c>
      <c r="C19" s="6">
        <v>636.666687</v>
      </c>
      <c r="D19" s="6"/>
      <c r="E19" s="6">
        <v>637.333313</v>
      </c>
      <c r="F19" s="6">
        <v>1000.333313</v>
      </c>
      <c r="G19" s="6"/>
      <c r="H19" s="6">
        <v>1024</v>
      </c>
    </row>
    <row r="20" spans="2:8">
      <c r="B20" s="6">
        <v>762.333313</v>
      </c>
      <c r="C20" s="6">
        <v>856</v>
      </c>
      <c r="D20" s="6">
        <v>815</v>
      </c>
      <c r="E20" s="6">
        <v>339</v>
      </c>
      <c r="F20" s="6">
        <v>1210.666626</v>
      </c>
      <c r="G20" s="6">
        <v>911.333313</v>
      </c>
      <c r="H20" s="6">
        <v>887.333313</v>
      </c>
    </row>
    <row r="21" spans="2:8">
      <c r="B21" s="6">
        <v>993.666687</v>
      </c>
      <c r="C21" s="6">
        <v>720.333313</v>
      </c>
      <c r="D21" s="6">
        <v>428</v>
      </c>
      <c r="E21" s="6">
        <v>998.333313</v>
      </c>
      <c r="F21" s="6">
        <v>1088.333374</v>
      </c>
      <c r="G21" s="6">
        <v>738.333313</v>
      </c>
      <c r="H21" s="6">
        <v>910</v>
      </c>
    </row>
    <row r="22" spans="2:8">
      <c r="B22" s="6">
        <v>438.6666565</v>
      </c>
      <c r="C22" s="6">
        <v>780</v>
      </c>
      <c r="D22" s="6">
        <v>741</v>
      </c>
      <c r="E22" s="6">
        <v>974</v>
      </c>
      <c r="F22" s="6">
        <v>1156.333374</v>
      </c>
      <c r="G22" s="6">
        <v>1079</v>
      </c>
      <c r="H22" s="6">
        <v>905</v>
      </c>
    </row>
    <row r="23" spans="2:8">
      <c r="B23" s="6">
        <v>784.666687</v>
      </c>
      <c r="C23" s="6">
        <v>882.333313</v>
      </c>
      <c r="D23" s="6">
        <v>240</v>
      </c>
      <c r="E23" s="6">
        <v>472</v>
      </c>
      <c r="F23" s="6">
        <v>707</v>
      </c>
      <c r="G23" s="6">
        <v>1124.666626</v>
      </c>
      <c r="H23" s="6">
        <v>857.333313</v>
      </c>
    </row>
    <row r="24" spans="2:8">
      <c r="B24" s="6">
        <v>986.666687</v>
      </c>
      <c r="C24" s="6">
        <v>969.666687</v>
      </c>
      <c r="D24" s="6">
        <v>507</v>
      </c>
      <c r="E24" s="6">
        <v>596.666687</v>
      </c>
      <c r="F24" s="6">
        <v>1225</v>
      </c>
      <c r="G24" s="6"/>
      <c r="H24" s="6">
        <v>684.666687</v>
      </c>
    </row>
    <row r="25" spans="2:8">
      <c r="B25" s="6">
        <v>355</v>
      </c>
      <c r="C25" s="6">
        <v>928.666687</v>
      </c>
      <c r="D25" s="6">
        <v>364.3333435</v>
      </c>
      <c r="E25" s="6">
        <v>509.6666565</v>
      </c>
      <c r="F25" s="6">
        <v>876.666687</v>
      </c>
      <c r="G25" s="6">
        <v>987.666687</v>
      </c>
      <c r="H25" s="6">
        <v>892.666687</v>
      </c>
    </row>
    <row r="26" spans="2:8">
      <c r="B26" s="6">
        <v>807.666687</v>
      </c>
      <c r="C26" s="6">
        <v>708.333313</v>
      </c>
      <c r="D26" s="6">
        <v>921</v>
      </c>
      <c r="E26" s="6"/>
      <c r="F26" s="6">
        <v>727</v>
      </c>
      <c r="G26" s="6">
        <v>831.333313</v>
      </c>
      <c r="H26" s="6">
        <v>795</v>
      </c>
    </row>
    <row r="27" spans="2:8">
      <c r="B27" s="6">
        <v>489.3333435</v>
      </c>
      <c r="C27" s="6">
        <v>900.666687</v>
      </c>
      <c r="D27" s="6">
        <v>911.333313</v>
      </c>
      <c r="E27" s="6">
        <v>341.3333435</v>
      </c>
      <c r="F27" s="6">
        <v>399.3333435</v>
      </c>
      <c r="G27" s="6">
        <v>1242</v>
      </c>
      <c r="H27" s="6">
        <v>1105.666626</v>
      </c>
    </row>
    <row r="28" spans="2:8">
      <c r="B28" s="6">
        <v>892.666687</v>
      </c>
      <c r="C28" s="6">
        <v>1157.666626</v>
      </c>
      <c r="D28" s="6">
        <v>852.333313</v>
      </c>
      <c r="E28" s="6">
        <v>757.333313</v>
      </c>
      <c r="F28" s="6">
        <v>1202.666626</v>
      </c>
      <c r="G28" s="6">
        <v>1145.333374</v>
      </c>
      <c r="H28" s="6">
        <v>891</v>
      </c>
    </row>
    <row r="29" spans="2:8">
      <c r="B29" s="6">
        <v>897</v>
      </c>
      <c r="C29" s="6">
        <v>662</v>
      </c>
      <c r="D29" s="6">
        <v>498.3333435</v>
      </c>
      <c r="E29" s="6">
        <v>820.333313</v>
      </c>
      <c r="F29" s="6"/>
      <c r="G29" s="6">
        <v>945.333313</v>
      </c>
      <c r="H29" s="6">
        <v>800.333313</v>
      </c>
    </row>
    <row r="30" spans="2:8">
      <c r="B30" s="6">
        <v>803</v>
      </c>
      <c r="C30" s="6">
        <v>548.666687</v>
      </c>
      <c r="D30" s="6">
        <v>790.333313</v>
      </c>
      <c r="E30" s="6">
        <v>1059.333374</v>
      </c>
      <c r="F30" s="6">
        <v>675</v>
      </c>
      <c r="G30" s="6">
        <v>1230.333374</v>
      </c>
      <c r="H30" s="6"/>
    </row>
    <row r="31" spans="2:8">
      <c r="B31" s="6">
        <v>795</v>
      </c>
      <c r="C31" s="6">
        <v>732.333313</v>
      </c>
      <c r="D31" s="6">
        <v>616</v>
      </c>
      <c r="E31" s="6">
        <v>1021</v>
      </c>
      <c r="F31" s="6">
        <v>1167</v>
      </c>
      <c r="G31" s="6">
        <v>1161</v>
      </c>
      <c r="H31" s="6">
        <v>724</v>
      </c>
    </row>
    <row r="32" spans="2:8">
      <c r="B32" s="6">
        <v>490.6666565</v>
      </c>
      <c r="C32" s="6">
        <v>615.666687</v>
      </c>
      <c r="D32" s="6">
        <v>551</v>
      </c>
      <c r="E32" s="6">
        <v>1047.333374</v>
      </c>
      <c r="F32" s="6">
        <v>1035.333374</v>
      </c>
      <c r="G32" s="6">
        <v>1146.333374</v>
      </c>
      <c r="H32" s="6">
        <v>542.333313</v>
      </c>
    </row>
    <row r="33" spans="2:8">
      <c r="B33" s="6"/>
      <c r="C33" s="6">
        <v>727.333313</v>
      </c>
      <c r="D33" s="6">
        <v>840.333313</v>
      </c>
      <c r="E33" s="6">
        <v>880.666687</v>
      </c>
      <c r="F33" s="6">
        <v>821</v>
      </c>
      <c r="G33" s="6">
        <v>1024</v>
      </c>
      <c r="H33" s="6">
        <v>1011.666687</v>
      </c>
    </row>
    <row r="34" spans="2:8">
      <c r="B34" s="6">
        <v>1005.333313</v>
      </c>
      <c r="C34" s="6">
        <v>603</v>
      </c>
      <c r="D34" s="6">
        <v>619.666687</v>
      </c>
      <c r="E34" s="6">
        <v>753</v>
      </c>
      <c r="F34" s="6">
        <v>684</v>
      </c>
      <c r="G34" s="6">
        <v>972.333313</v>
      </c>
      <c r="H34" s="6">
        <v>793.666687</v>
      </c>
    </row>
    <row r="35" spans="2:8">
      <c r="B35" s="6">
        <v>670.333313</v>
      </c>
      <c r="C35" s="6">
        <v>425.3333435</v>
      </c>
      <c r="D35" s="6">
        <v>681.333313</v>
      </c>
      <c r="E35" s="6">
        <v>1131</v>
      </c>
      <c r="F35" s="6">
        <v>1272</v>
      </c>
      <c r="G35" s="6">
        <v>1017</v>
      </c>
      <c r="H35" s="6">
        <v>285</v>
      </c>
    </row>
    <row r="36" spans="2:8">
      <c r="B36" s="6">
        <v>584.666687</v>
      </c>
      <c r="C36" s="6">
        <v>408</v>
      </c>
      <c r="D36" s="6">
        <v>613.666687</v>
      </c>
      <c r="E36" s="6">
        <v>514.333313</v>
      </c>
      <c r="F36" s="6">
        <v>1080.666626</v>
      </c>
      <c r="G36" s="6"/>
      <c r="H36" s="6">
        <v>321.3333435</v>
      </c>
    </row>
    <row r="37" spans="2:8">
      <c r="B37" s="6">
        <v>889.666687</v>
      </c>
      <c r="C37" s="6">
        <v>738</v>
      </c>
      <c r="D37" s="6">
        <v>773.666687</v>
      </c>
      <c r="E37" s="6">
        <v>979.666687</v>
      </c>
      <c r="F37" s="6">
        <v>987.333313</v>
      </c>
      <c r="G37" s="6">
        <v>1181.333374</v>
      </c>
      <c r="H37" s="6">
        <v>471</v>
      </c>
    </row>
    <row r="38" spans="2:8">
      <c r="B38" s="6">
        <v>615.666687</v>
      </c>
      <c r="C38" s="6">
        <v>710.666687</v>
      </c>
      <c r="D38" s="6">
        <v>478.6666565</v>
      </c>
      <c r="E38" s="6">
        <v>772.333313</v>
      </c>
      <c r="F38" s="6">
        <v>1097.333374</v>
      </c>
      <c r="G38" s="6">
        <v>1219.333374</v>
      </c>
      <c r="H38" s="6"/>
    </row>
    <row r="39" spans="2:8">
      <c r="B39" s="6">
        <v>709.333313</v>
      </c>
      <c r="C39" s="6">
        <v>888.333313</v>
      </c>
      <c r="D39" s="6">
        <v>823.666687</v>
      </c>
      <c r="E39" s="6">
        <v>1018.666687</v>
      </c>
      <c r="F39" s="6">
        <v>1097.333374</v>
      </c>
      <c r="G39" s="6">
        <v>904.666687</v>
      </c>
      <c r="H39" s="6"/>
    </row>
    <row r="40" spans="2:8">
      <c r="B40" s="6">
        <v>674.333313</v>
      </c>
      <c r="C40" s="6">
        <v>304.3333435</v>
      </c>
      <c r="D40" s="6">
        <v>495.3333435</v>
      </c>
      <c r="E40" s="6">
        <v>907.333313</v>
      </c>
      <c r="F40" s="6">
        <v>1100.333374</v>
      </c>
      <c r="G40" s="6">
        <v>1073.666626</v>
      </c>
      <c r="H40" s="6"/>
    </row>
    <row r="41" spans="2:8">
      <c r="B41" s="6">
        <v>696</v>
      </c>
      <c r="C41" s="6">
        <v>960.666687</v>
      </c>
      <c r="D41" s="6">
        <v>670.333313</v>
      </c>
      <c r="E41" s="6">
        <v>1039.666626</v>
      </c>
      <c r="F41" s="6">
        <v>1068.666626</v>
      </c>
      <c r="G41" s="6">
        <v>1177</v>
      </c>
      <c r="H41" s="6"/>
    </row>
    <row r="42" spans="2:8">
      <c r="B42" s="6">
        <v>975.333313</v>
      </c>
      <c r="C42" s="6">
        <v>614.666687</v>
      </c>
      <c r="D42" s="6">
        <v>995.666687</v>
      </c>
      <c r="E42" s="6">
        <v>930.666687</v>
      </c>
      <c r="F42" s="6">
        <v>1069.666626</v>
      </c>
      <c r="G42" s="6">
        <v>1178.333374</v>
      </c>
      <c r="H42" s="6"/>
    </row>
    <row r="43" spans="2:8">
      <c r="B43" s="6">
        <v>583.333313</v>
      </c>
      <c r="C43" s="6">
        <v>374.3333435</v>
      </c>
      <c r="D43" s="6">
        <v>842.666687</v>
      </c>
      <c r="E43" s="6">
        <v>400.6666565</v>
      </c>
      <c r="F43" s="6">
        <v>909</v>
      </c>
      <c r="G43" s="6">
        <v>894.333313</v>
      </c>
      <c r="H43" s="6"/>
    </row>
    <row r="44" spans="2:8">
      <c r="B44" s="6">
        <v>849</v>
      </c>
      <c r="C44" s="6">
        <v>509.6666565</v>
      </c>
      <c r="D44" s="6">
        <v>837</v>
      </c>
      <c r="E44" s="6">
        <v>846.333313</v>
      </c>
      <c r="F44" s="6">
        <v>1156.333374</v>
      </c>
      <c r="G44" s="6">
        <v>460</v>
      </c>
      <c r="H44" s="6"/>
    </row>
    <row r="45" spans="2:8">
      <c r="B45" s="6">
        <v>861.666687</v>
      </c>
      <c r="C45" s="6">
        <v>744.333313</v>
      </c>
      <c r="D45" s="6">
        <v>638</v>
      </c>
      <c r="E45" s="6">
        <v>886</v>
      </c>
      <c r="F45" s="6">
        <v>943.666687</v>
      </c>
      <c r="G45" s="6">
        <v>1222.666626</v>
      </c>
      <c r="H45" s="6"/>
    </row>
    <row r="46" spans="2:8">
      <c r="B46" s="6">
        <v>1144.666626</v>
      </c>
      <c r="C46" s="6">
        <v>284.3333435</v>
      </c>
      <c r="D46" s="6">
        <v>761.333313</v>
      </c>
      <c r="E46" s="6"/>
      <c r="F46" s="6">
        <v>1091.666626</v>
      </c>
      <c r="G46" s="6">
        <v>634.666687</v>
      </c>
      <c r="H46" s="6"/>
    </row>
    <row r="47" spans="2:8">
      <c r="B47" s="6">
        <v>699</v>
      </c>
      <c r="C47" s="6">
        <v>487</v>
      </c>
      <c r="D47" s="6">
        <v>652</v>
      </c>
      <c r="E47" s="6"/>
      <c r="F47" s="6">
        <v>1012</v>
      </c>
      <c r="G47" s="6">
        <v>252</v>
      </c>
      <c r="H47" s="6"/>
    </row>
    <row r="48" spans="2:8">
      <c r="B48" s="6">
        <v>921</v>
      </c>
      <c r="C48" s="6">
        <v>530.666687</v>
      </c>
      <c r="D48" s="6">
        <v>514.333313</v>
      </c>
      <c r="E48" s="6"/>
      <c r="F48" s="6">
        <v>1027.666626</v>
      </c>
      <c r="G48" s="6">
        <v>724.333313</v>
      </c>
      <c r="H48" s="6"/>
    </row>
    <row r="49" spans="2:8">
      <c r="B49" s="6">
        <v>431</v>
      </c>
      <c r="C49" s="6">
        <v>910.333313</v>
      </c>
      <c r="D49" s="6">
        <v>652.666687</v>
      </c>
      <c r="E49" s="6"/>
      <c r="F49" s="6">
        <v>698.666687</v>
      </c>
      <c r="G49" s="6">
        <v>896</v>
      </c>
      <c r="H49" s="6"/>
    </row>
    <row r="50" spans="2:8">
      <c r="B50" s="6">
        <v>1101.666626</v>
      </c>
      <c r="C50" s="6">
        <v>520.333313</v>
      </c>
      <c r="D50" s="6">
        <v>1049.333374</v>
      </c>
      <c r="E50" s="6"/>
      <c r="F50" s="6"/>
      <c r="G50" s="6"/>
      <c r="H50" s="6"/>
    </row>
    <row r="51" spans="2:8">
      <c r="B51" s="6">
        <v>914.666687</v>
      </c>
      <c r="C51" s="6">
        <v>786.666687</v>
      </c>
      <c r="D51" s="6">
        <v>830.333313</v>
      </c>
      <c r="E51" s="6"/>
      <c r="F51" s="6">
        <v>735.333313</v>
      </c>
      <c r="G51" s="6">
        <v>736.666687</v>
      </c>
      <c r="H51" s="6"/>
    </row>
    <row r="52" spans="2:8">
      <c r="B52" s="6">
        <v>1104.333374</v>
      </c>
      <c r="C52" s="6">
        <v>435</v>
      </c>
      <c r="D52" s="6"/>
      <c r="E52" s="6"/>
      <c r="F52" s="6"/>
      <c r="G52" s="6"/>
      <c r="H52" s="6"/>
    </row>
    <row r="53" spans="2:8">
      <c r="B53" s="6">
        <v>778</v>
      </c>
      <c r="C53" s="6">
        <v>774</v>
      </c>
      <c r="D53" s="6"/>
      <c r="E53" s="6"/>
      <c r="F53" s="6"/>
      <c r="G53" s="6">
        <v>899.666687</v>
      </c>
      <c r="H53" s="6"/>
    </row>
    <row r="54" spans="2:8">
      <c r="B54" s="6">
        <v>1079.666626</v>
      </c>
      <c r="C54" s="6">
        <v>831.666687</v>
      </c>
      <c r="D54" s="6"/>
      <c r="E54" s="6"/>
      <c r="F54" s="6"/>
      <c r="G54" s="6">
        <v>630</v>
      </c>
      <c r="H54" s="6"/>
    </row>
    <row r="55" spans="2:8">
      <c r="B55" s="6">
        <v>738.666687</v>
      </c>
      <c r="C55" s="6">
        <v>292.6666565</v>
      </c>
      <c r="D55" s="6"/>
      <c r="E55" s="6"/>
      <c r="F55" s="6"/>
      <c r="G55" s="6"/>
      <c r="H55" s="6"/>
    </row>
    <row r="56" spans="2:8">
      <c r="B56" s="6">
        <v>771.333313</v>
      </c>
      <c r="C56" s="6">
        <v>477</v>
      </c>
      <c r="D56" s="6"/>
      <c r="E56" s="6"/>
      <c r="F56" s="6"/>
      <c r="G56" s="6"/>
      <c r="H56" s="6"/>
    </row>
    <row r="57" spans="2:8">
      <c r="B57" s="6">
        <v>998.333313</v>
      </c>
      <c r="C57" s="6">
        <v>816</v>
      </c>
      <c r="D57" s="6"/>
      <c r="E57" s="6"/>
      <c r="F57" s="6"/>
      <c r="G57" s="6">
        <v>753.666687</v>
      </c>
      <c r="H57" s="6"/>
    </row>
    <row r="58" spans="2:8">
      <c r="B58" s="6">
        <v>380.6666565</v>
      </c>
      <c r="C58" s="6">
        <v>955.666687</v>
      </c>
      <c r="D58" s="6"/>
      <c r="E58" s="6"/>
      <c r="F58" s="6"/>
      <c r="G58" s="6">
        <v>887</v>
      </c>
      <c r="H58" s="6"/>
    </row>
    <row r="59" spans="2:8">
      <c r="B59" s="6">
        <v>812.666687</v>
      </c>
      <c r="C59" s="6">
        <v>696</v>
      </c>
      <c r="D59" s="6"/>
      <c r="E59" s="6"/>
      <c r="F59" s="6"/>
      <c r="G59" s="6">
        <v>656</v>
      </c>
      <c r="H59" s="6"/>
    </row>
    <row r="60" spans="2:8">
      <c r="B60" s="6">
        <v>882.333313</v>
      </c>
      <c r="C60" s="6">
        <v>703.666687</v>
      </c>
      <c r="D60" s="6"/>
      <c r="E60" s="6"/>
      <c r="F60" s="6"/>
      <c r="G60" s="6">
        <v>1072</v>
      </c>
      <c r="H60" s="6"/>
    </row>
    <row r="61" spans="2:8">
      <c r="B61" s="6">
        <v>876.333313</v>
      </c>
      <c r="C61" s="6">
        <v>623.333313</v>
      </c>
      <c r="D61" s="6"/>
      <c r="E61" s="6"/>
      <c r="F61" s="6"/>
      <c r="G61" s="6">
        <v>1105.333374</v>
      </c>
      <c r="H61" s="6"/>
    </row>
    <row r="62" spans="2:8">
      <c r="B62" s="6">
        <v>837.666687</v>
      </c>
      <c r="C62" s="6">
        <v>1037.666626</v>
      </c>
      <c r="D62" s="6"/>
      <c r="E62" s="6"/>
      <c r="F62" s="6"/>
      <c r="G62" s="6">
        <v>561.666687</v>
      </c>
      <c r="H62" s="6"/>
    </row>
    <row r="63" spans="2:8">
      <c r="B63" s="6"/>
      <c r="C63" s="6">
        <v>921.333313</v>
      </c>
      <c r="D63" s="6"/>
      <c r="E63" s="6"/>
      <c r="F63" s="6"/>
      <c r="G63" s="6">
        <v>943</v>
      </c>
      <c r="H63" s="6"/>
    </row>
    <row r="64" spans="2:8">
      <c r="B64" s="6">
        <v>931.666687</v>
      </c>
      <c r="C64" s="6">
        <v>704.666687</v>
      </c>
      <c r="D64" s="6"/>
      <c r="E64" s="6"/>
      <c r="F64" s="6"/>
      <c r="G64" s="6">
        <v>394.3333435</v>
      </c>
      <c r="H64" s="6"/>
    </row>
    <row r="65" spans="1:8">
      <c r="B65" s="6">
        <v>910.333313</v>
      </c>
      <c r="C65" s="6">
        <v>737</v>
      </c>
      <c r="D65" s="6"/>
      <c r="E65" s="6"/>
      <c r="F65" s="6"/>
      <c r="G65" s="6">
        <v>810</v>
      </c>
      <c r="H65" s="6"/>
    </row>
    <row r="66" spans="1:8">
      <c r="B66" s="6">
        <v>988</v>
      </c>
      <c r="C66" s="6">
        <v>1002.666687</v>
      </c>
      <c r="D66" s="6"/>
      <c r="E66" s="6"/>
      <c r="F66" s="6"/>
      <c r="G66" s="6">
        <v>815.333313</v>
      </c>
      <c r="H66" s="6"/>
    </row>
    <row r="67" spans="1:8">
      <c r="B67" s="6">
        <v>422.6666565</v>
      </c>
      <c r="C67" s="6">
        <v>731.333313</v>
      </c>
      <c r="D67" s="6"/>
      <c r="E67" s="6"/>
      <c r="F67" s="6"/>
      <c r="G67" s="6">
        <v>902.333313</v>
      </c>
      <c r="H67" s="6"/>
    </row>
    <row r="68" spans="1:8">
      <c r="B68" s="6">
        <v>1138.666626</v>
      </c>
      <c r="C68" s="6">
        <v>868.666687</v>
      </c>
      <c r="D68" s="6"/>
      <c r="E68" s="6"/>
      <c r="F68" s="6"/>
      <c r="G68" s="6">
        <v>657</v>
      </c>
      <c r="H68" s="6"/>
    </row>
    <row r="69" spans="1:8">
      <c r="B69" s="6">
        <v>955</v>
      </c>
      <c r="C69" s="6">
        <v>1170.666626</v>
      </c>
      <c r="D69" s="6"/>
      <c r="E69" s="6"/>
      <c r="F69" s="6"/>
      <c r="G69" s="6">
        <v>624</v>
      </c>
      <c r="H69" s="6"/>
    </row>
    <row r="70" spans="1:8">
      <c r="B70" s="6">
        <v>1101.666626</v>
      </c>
      <c r="C70" s="6">
        <v>1079</v>
      </c>
      <c r="D70" s="6"/>
      <c r="E70" s="6"/>
      <c r="F70" s="6"/>
      <c r="G70" s="6">
        <v>909.333313</v>
      </c>
      <c r="H70" s="6"/>
    </row>
    <row r="71" spans="1:8">
      <c r="B71" s="6">
        <v>701</v>
      </c>
      <c r="C71" s="6">
        <v>992</v>
      </c>
      <c r="D71" s="6"/>
      <c r="E71" s="6"/>
      <c r="F71" s="6"/>
      <c r="G71" s="6">
        <v>928.666687</v>
      </c>
      <c r="H71" s="6"/>
    </row>
    <row r="72" spans="1:8">
      <c r="B72" s="6">
        <v>1063</v>
      </c>
      <c r="C72" s="6">
        <v>993.333313</v>
      </c>
      <c r="D72" s="6"/>
      <c r="E72" s="6"/>
      <c r="F72" s="6"/>
      <c r="G72" s="6">
        <v>710.333313</v>
      </c>
      <c r="H72" s="6"/>
    </row>
    <row r="73" spans="1:8">
      <c r="B73" s="6">
        <v>713</v>
      </c>
      <c r="C73" s="6"/>
      <c r="D73" s="6"/>
      <c r="E73" s="6"/>
      <c r="F73" s="6"/>
      <c r="G73" s="6">
        <v>1043</v>
      </c>
      <c r="H73" s="6"/>
    </row>
    <row r="74" spans="1:8">
      <c r="B74" s="6">
        <v>1127.333374</v>
      </c>
      <c r="C74" s="6">
        <v>785.666687</v>
      </c>
      <c r="D74" s="6"/>
      <c r="E74" s="6"/>
      <c r="F74" s="6"/>
      <c r="G74" s="6">
        <v>1073.666626</v>
      </c>
      <c r="H74" s="6"/>
    </row>
    <row r="75" spans="1:8">
      <c r="B75" s="6">
        <v>770.666687</v>
      </c>
      <c r="C75" s="6">
        <v>985.666687</v>
      </c>
      <c r="D75" s="6"/>
      <c r="E75" s="6"/>
      <c r="F75" s="6"/>
      <c r="G75" s="6">
        <v>1072.333374</v>
      </c>
      <c r="H75" s="6"/>
    </row>
    <row r="76" spans="1:8">
      <c r="B76" s="6">
        <v>988.666687</v>
      </c>
      <c r="C76" s="6">
        <v>679.333313</v>
      </c>
      <c r="D76" s="6"/>
      <c r="E76" s="6"/>
      <c r="F76" s="6"/>
      <c r="G76" s="6"/>
      <c r="H76" s="6"/>
    </row>
    <row r="77" spans="1:8">
      <c r="B77" s="6"/>
      <c r="C77" s="6"/>
      <c r="D77" s="6"/>
      <c r="E77" s="6"/>
      <c r="F77" s="6"/>
      <c r="G77" s="6">
        <v>789.333313</v>
      </c>
      <c r="H77" s="6"/>
    </row>
    <row r="79" ht="15.6" spans="1:8">
      <c r="A79" s="7"/>
    </row>
    <row r="80" ht="15.6" spans="1:8">
      <c r="A80" s="8" t="s">
        <v>6</v>
      </c>
      <c r="B80" s="9">
        <f>AVERAGE(B3:B78)</f>
        <v>819.449073791666</v>
      </c>
      <c r="C80" s="9">
        <f t="shared" ref="C80:H80" si="0">AVERAGE(C3:C78)</f>
        <v>693.0821922</v>
      </c>
      <c r="D80" s="9">
        <f t="shared" si="0"/>
        <v>669.202897445652</v>
      </c>
      <c r="E80" s="9">
        <f t="shared" si="0"/>
        <v>799.422765219512</v>
      </c>
      <c r="F80" s="9">
        <f t="shared" si="0"/>
        <v>997.955553522222</v>
      </c>
      <c r="G80" s="9">
        <f t="shared" si="0"/>
        <v>909.823233401515</v>
      </c>
      <c r="H80" s="9">
        <f t="shared" si="0"/>
        <v>830.500000897059</v>
      </c>
    </row>
    <row r="81" ht="15.6" spans="1:8">
      <c r="A81" s="8" t="s">
        <v>7</v>
      </c>
      <c r="B81" s="9">
        <f t="shared" ref="B81:H81" si="1">STDEV(B3:B78)/SQRT(COUNT(B3:B78))</f>
        <v>23.2513528973611</v>
      </c>
      <c r="C81" s="9">
        <f t="shared" si="1"/>
        <v>27.5863551248987</v>
      </c>
      <c r="D81" s="9">
        <f t="shared" si="1"/>
        <v>28.6220313750956</v>
      </c>
      <c r="E81" s="9">
        <f t="shared" si="1"/>
        <v>36.4086104408599</v>
      </c>
      <c r="F81" s="9">
        <f t="shared" si="1"/>
        <v>27.6754344437122</v>
      </c>
      <c r="G81" s="9">
        <f t="shared" si="1"/>
        <v>26.925790763647</v>
      </c>
      <c r="H81" s="9">
        <f t="shared" si="1"/>
        <v>35.5988808522963</v>
      </c>
    </row>
    <row r="82" ht="15.6" spans="1:8">
      <c r="A82" s="8" t="s">
        <v>8</v>
      </c>
      <c r="B82" s="9">
        <f t="shared" ref="B82:H82" si="2">COUNT(B3:B78)</f>
        <v>72</v>
      </c>
      <c r="C82" s="9">
        <f t="shared" si="2"/>
        <v>73</v>
      </c>
      <c r="D82" s="9">
        <f t="shared" si="2"/>
        <v>46</v>
      </c>
      <c r="E82" s="9">
        <f t="shared" si="2"/>
        <v>41</v>
      </c>
      <c r="F82" s="9">
        <f t="shared" si="2"/>
        <v>45</v>
      </c>
      <c r="G82" s="9">
        <f t="shared" si="2"/>
        <v>66</v>
      </c>
      <c r="H82" s="9">
        <f t="shared" si="2"/>
        <v>34</v>
      </c>
    </row>
    <row r="83" ht="15.6" spans="1:8">
      <c r="A83" s="11"/>
    </row>
    <row r="84" ht="15.6" spans="1:8">
      <c r="A84" s="11"/>
      <c r="B84" s="11" t="s">
        <v>9</v>
      </c>
    </row>
    <row r="85" ht="15.6" spans="1:8">
      <c r="A85" s="13" t="s">
        <v>31</v>
      </c>
      <c r="B85" s="6" t="s">
        <v>13</v>
      </c>
    </row>
    <row r="86" ht="15.6" spans="1:8">
      <c r="A86" s="13" t="s">
        <v>32</v>
      </c>
      <c r="B86" s="6" t="s">
        <v>13</v>
      </c>
    </row>
    <row r="87" ht="15.6" spans="1:8">
      <c r="A87" s="11"/>
    </row>
    <row r="88" ht="15.6" spans="1:8">
      <c r="A88" s="14" t="s">
        <v>71</v>
      </c>
      <c r="B88" s="6" t="s">
        <v>13</v>
      </c>
    </row>
    <row r="89" ht="15.6" spans="1:8">
      <c r="A89" s="14" t="s">
        <v>72</v>
      </c>
      <c r="B89" s="6">
        <v>0.0206</v>
      </c>
    </row>
    <row r="90" ht="15.6" spans="1:8">
      <c r="A90" s="13" t="s">
        <v>73</v>
      </c>
      <c r="B90" s="6" t="s">
        <v>38</v>
      </c>
    </row>
    <row r="91" ht="15.6" spans="1:8">
      <c r="A91" s="13" t="s">
        <v>74</v>
      </c>
      <c r="B91" s="6" t="s">
        <v>38</v>
      </c>
    </row>
    <row r="92" ht="15.6" spans="1:8">
      <c r="A92" s="13" t="s">
        <v>75</v>
      </c>
      <c r="B92" s="6">
        <v>0.001</v>
      </c>
    </row>
    <row r="93" ht="15.6" spans="1:8">
      <c r="A93" s="13" t="s">
        <v>76</v>
      </c>
      <c r="B93" s="6">
        <v>0.1415</v>
      </c>
    </row>
    <row r="95" ht="15.6" spans="1:8">
      <c r="A95" s="8" t="s">
        <v>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H93"/>
  <sheetViews>
    <sheetView workbookViewId="0">
      <selection activeCell="A80" sqref="$A80:$XFD92"/>
    </sheetView>
  </sheetViews>
  <sheetFormatPr defaultColWidth="9" defaultRowHeight="15.6" outlineLevelCol="7"/>
  <cols>
    <col min="1" max="1" width="65" style="3" customWidth="1"/>
    <col min="2" max="2" width="18.1296296296296" style="3" customWidth="1"/>
    <col min="3" max="3" width="15.25" style="3" customWidth="1"/>
    <col min="4" max="4" width="19.8796296296296" style="3" customWidth="1"/>
    <col min="5" max="5" width="19.1296296296296" style="3" customWidth="1"/>
    <col min="6" max="6" width="24.4444444444444" style="3" customWidth="1"/>
    <col min="7" max="7" width="24.25" style="3" customWidth="1"/>
    <col min="8" max="16384" width="9" style="3"/>
  </cols>
  <sheetData>
    <row r="1" s="1" customFormat="1" ht="15" spans="1:7">
      <c r="A1" s="1" t="s">
        <v>77</v>
      </c>
    </row>
    <row r="2" ht="17.4" spans="1:7">
      <c r="B2" s="4" t="s">
        <v>29</v>
      </c>
      <c r="C2" s="5" t="s">
        <v>78</v>
      </c>
      <c r="D2" s="4" t="s">
        <v>79</v>
      </c>
      <c r="E2" s="5" t="s">
        <v>80</v>
      </c>
      <c r="F2" s="5" t="s">
        <v>81</v>
      </c>
      <c r="G2" s="5" t="s">
        <v>82</v>
      </c>
    </row>
    <row r="3" spans="1:7">
      <c r="B3" s="6">
        <v>861.666687</v>
      </c>
      <c r="C3" s="6">
        <v>698</v>
      </c>
      <c r="D3" s="6">
        <v>1152.333374</v>
      </c>
      <c r="E3" s="6">
        <v>1101.666626</v>
      </c>
      <c r="F3" s="6">
        <v>895</v>
      </c>
      <c r="G3" s="6">
        <v>1076</v>
      </c>
    </row>
    <row r="4" spans="1:7">
      <c r="B4" s="6">
        <v>614.666687</v>
      </c>
      <c r="C4" s="6">
        <v>730.666687</v>
      </c>
      <c r="D4" s="6">
        <v>935.333313</v>
      </c>
      <c r="E4" s="6">
        <v>1163.333374</v>
      </c>
      <c r="F4" s="6">
        <v>716.333313</v>
      </c>
      <c r="G4" s="6">
        <v>876.333313</v>
      </c>
    </row>
    <row r="5" spans="1:7">
      <c r="B5" s="6">
        <v>1023.666687</v>
      </c>
      <c r="C5" s="6">
        <v>896.666687</v>
      </c>
      <c r="D5" s="6">
        <v>938</v>
      </c>
      <c r="E5" s="6">
        <v>999.666687</v>
      </c>
      <c r="F5" s="6">
        <v>896.666687</v>
      </c>
      <c r="G5" s="6">
        <v>1066.666626</v>
      </c>
    </row>
    <row r="6" spans="1:7">
      <c r="B6" s="6">
        <v>778.333313</v>
      </c>
      <c r="C6" s="6">
        <v>787.333313</v>
      </c>
      <c r="D6" s="6">
        <v>1014.333313</v>
      </c>
      <c r="E6" s="6">
        <v>910.333313</v>
      </c>
      <c r="F6" s="6">
        <v>1103</v>
      </c>
      <c r="G6" s="6">
        <v>1105</v>
      </c>
    </row>
    <row r="7" spans="1:7">
      <c r="B7" s="6">
        <v>1079</v>
      </c>
      <c r="C7" s="6">
        <v>773</v>
      </c>
      <c r="D7" s="6">
        <v>994</v>
      </c>
      <c r="E7" s="6">
        <v>1102.333374</v>
      </c>
      <c r="F7" s="6">
        <v>992.666687</v>
      </c>
      <c r="G7" s="6">
        <v>773.666687</v>
      </c>
    </row>
    <row r="8" spans="1:7">
      <c r="B8" s="6">
        <v>784.666687</v>
      </c>
      <c r="C8" s="6">
        <v>1046.666626</v>
      </c>
      <c r="D8" s="6">
        <v>905.333313</v>
      </c>
      <c r="E8" s="6">
        <v>1035</v>
      </c>
      <c r="F8" s="6"/>
      <c r="G8" s="6">
        <v>1088.666626</v>
      </c>
    </row>
    <row r="9" spans="1:7">
      <c r="B9" s="6">
        <v>863.333313</v>
      </c>
      <c r="C9" s="6">
        <v>537.666687</v>
      </c>
      <c r="D9" s="6">
        <v>1003.666687</v>
      </c>
      <c r="E9" s="6">
        <v>995.666687</v>
      </c>
      <c r="F9" s="6">
        <v>936.666687</v>
      </c>
      <c r="G9" s="6">
        <v>1067.666626</v>
      </c>
    </row>
    <row r="10" spans="1:7">
      <c r="B10" s="6">
        <v>1025</v>
      </c>
      <c r="C10" s="6">
        <v>550.333313</v>
      </c>
      <c r="D10" s="6">
        <v>962.666687</v>
      </c>
      <c r="E10" s="6">
        <v>922.666687</v>
      </c>
      <c r="F10" s="6">
        <v>955.666687</v>
      </c>
      <c r="G10" s="6">
        <v>1086.333374</v>
      </c>
    </row>
    <row r="11" spans="1:7">
      <c r="B11" s="6">
        <v>947.666687</v>
      </c>
      <c r="C11" s="6">
        <v>481.3333435</v>
      </c>
      <c r="D11" s="6">
        <v>949</v>
      </c>
      <c r="E11" s="6">
        <v>1177</v>
      </c>
      <c r="F11" s="6">
        <v>1068.666626</v>
      </c>
      <c r="G11" s="6">
        <v>946</v>
      </c>
    </row>
    <row r="12" spans="1:7">
      <c r="B12" s="6">
        <v>864</v>
      </c>
      <c r="C12" s="6">
        <v>460</v>
      </c>
      <c r="D12" s="6">
        <v>925.666687</v>
      </c>
      <c r="E12" s="6">
        <v>1165.666626</v>
      </c>
      <c r="F12" s="6">
        <v>938.333313</v>
      </c>
      <c r="G12" s="6"/>
    </row>
    <row r="13" spans="1:7">
      <c r="B13" s="6">
        <v>842</v>
      </c>
      <c r="C13" s="6">
        <v>781</v>
      </c>
      <c r="D13" s="6">
        <v>1131.333374</v>
      </c>
      <c r="E13" s="6">
        <v>1040.666626</v>
      </c>
      <c r="F13" s="6">
        <v>1113.666626</v>
      </c>
      <c r="G13" s="6">
        <v>1217.666626</v>
      </c>
    </row>
    <row r="14" spans="1:7">
      <c r="B14" s="6">
        <v>475.3333435</v>
      </c>
      <c r="C14" s="6">
        <v>811.666687</v>
      </c>
      <c r="D14" s="6">
        <v>1083.666626</v>
      </c>
      <c r="E14" s="6">
        <v>1229</v>
      </c>
      <c r="F14" s="6">
        <v>1287.333374</v>
      </c>
      <c r="G14" s="6">
        <v>1044.666626</v>
      </c>
    </row>
    <row r="15" spans="1:7">
      <c r="B15" s="6">
        <v>769.333313</v>
      </c>
      <c r="C15" s="6">
        <v>663.666687</v>
      </c>
      <c r="D15" s="6">
        <v>1106.666626</v>
      </c>
      <c r="E15" s="6">
        <v>1223</v>
      </c>
      <c r="F15" s="6">
        <v>969.666687</v>
      </c>
      <c r="G15" s="6"/>
    </row>
    <row r="16" spans="1:7">
      <c r="B16" s="6">
        <v>710</v>
      </c>
      <c r="C16" s="6">
        <v>411.3333435</v>
      </c>
      <c r="D16" s="6">
        <v>1160</v>
      </c>
      <c r="E16" s="6">
        <v>943.666687</v>
      </c>
      <c r="F16" s="6">
        <v>1044.666626</v>
      </c>
      <c r="G16" s="6"/>
    </row>
    <row r="17" spans="2:7">
      <c r="B17" s="6">
        <v>834.333313</v>
      </c>
      <c r="C17" s="6"/>
      <c r="D17" s="6">
        <v>1125.333374</v>
      </c>
      <c r="E17" s="6">
        <v>859</v>
      </c>
      <c r="F17" s="6">
        <v>1080.333374</v>
      </c>
      <c r="G17" s="6"/>
    </row>
    <row r="18" spans="2:7">
      <c r="B18" s="6">
        <v>1029</v>
      </c>
      <c r="C18" s="6">
        <v>840.333313</v>
      </c>
      <c r="D18" s="6">
        <v>1038</v>
      </c>
      <c r="E18" s="6"/>
      <c r="F18" s="6">
        <v>1201.666626</v>
      </c>
      <c r="G18" s="6">
        <v>893</v>
      </c>
    </row>
    <row r="19" spans="2:7">
      <c r="B19" s="6">
        <v>603.666687</v>
      </c>
      <c r="C19" s="6">
        <v>1048.666626</v>
      </c>
      <c r="D19" s="6">
        <v>1132.333374</v>
      </c>
      <c r="E19" s="6">
        <v>684</v>
      </c>
      <c r="F19" s="6">
        <v>1163.333374</v>
      </c>
      <c r="G19" s="6">
        <v>922</v>
      </c>
    </row>
    <row r="20" spans="2:7">
      <c r="B20" s="6">
        <v>762.333313</v>
      </c>
      <c r="C20" s="6">
        <v>1061</v>
      </c>
      <c r="D20" s="6">
        <v>1128.666626</v>
      </c>
      <c r="E20" s="6">
        <v>1091.666626</v>
      </c>
      <c r="F20" s="6">
        <v>1282.333374</v>
      </c>
      <c r="G20" s="6">
        <v>1048</v>
      </c>
    </row>
    <row r="21" spans="2:7">
      <c r="B21" s="6">
        <v>993.666687</v>
      </c>
      <c r="C21" s="6">
        <v>880.666687</v>
      </c>
      <c r="D21" s="6">
        <v>1036</v>
      </c>
      <c r="E21" s="6">
        <v>1140</v>
      </c>
      <c r="F21" s="6">
        <v>1115.333374</v>
      </c>
      <c r="G21" s="6">
        <v>1065.666626</v>
      </c>
    </row>
    <row r="22" spans="2:7">
      <c r="B22" s="6">
        <v>438.6666565</v>
      </c>
      <c r="C22" s="6">
        <v>913</v>
      </c>
      <c r="D22" s="6">
        <v>1039</v>
      </c>
      <c r="E22" s="6">
        <v>747</v>
      </c>
      <c r="F22" s="6"/>
      <c r="G22" s="6">
        <v>1228.333374</v>
      </c>
    </row>
    <row r="23" spans="2:7">
      <c r="B23" s="6">
        <v>784.666687</v>
      </c>
      <c r="C23" s="6">
        <v>1157.333374</v>
      </c>
      <c r="D23" s="6"/>
      <c r="E23" s="6">
        <v>962.666687</v>
      </c>
      <c r="F23" s="6">
        <v>1139</v>
      </c>
      <c r="G23" s="6">
        <v>790</v>
      </c>
    </row>
    <row r="24" spans="2:7">
      <c r="B24" s="6">
        <v>986.666687</v>
      </c>
      <c r="C24" s="6">
        <v>797</v>
      </c>
      <c r="D24" s="6"/>
      <c r="E24" s="6">
        <v>1054</v>
      </c>
      <c r="F24" s="6">
        <v>881.666687</v>
      </c>
      <c r="G24" s="6">
        <v>877.333313</v>
      </c>
    </row>
    <row r="25" spans="2:7">
      <c r="B25" s="6">
        <v>355</v>
      </c>
      <c r="C25" s="6">
        <v>690.666687</v>
      </c>
      <c r="D25" s="6"/>
      <c r="E25" s="6"/>
      <c r="F25" s="6">
        <v>1234.666626</v>
      </c>
      <c r="G25" s="6">
        <v>230.3333282</v>
      </c>
    </row>
    <row r="26" spans="2:7">
      <c r="B26" s="6">
        <v>807.666687</v>
      </c>
      <c r="C26" s="6">
        <v>765</v>
      </c>
      <c r="D26" s="6"/>
      <c r="E26" s="6">
        <v>1028.666626</v>
      </c>
      <c r="F26" s="6">
        <v>1247.666626</v>
      </c>
      <c r="G26" s="6"/>
    </row>
    <row r="27" spans="2:7">
      <c r="B27" s="6">
        <v>489.3333435</v>
      </c>
      <c r="C27" s="6">
        <v>646.333313</v>
      </c>
      <c r="D27" s="6"/>
      <c r="E27" s="6">
        <v>927.666687</v>
      </c>
      <c r="F27" s="6">
        <v>810</v>
      </c>
      <c r="G27" s="6">
        <v>573.333313</v>
      </c>
    </row>
    <row r="28" spans="2:7">
      <c r="B28" s="6">
        <v>892.666687</v>
      </c>
      <c r="C28" s="6">
        <v>1142.666626</v>
      </c>
      <c r="D28" s="6"/>
      <c r="E28" s="6"/>
      <c r="F28" s="6">
        <v>1234.333374</v>
      </c>
      <c r="G28" s="6">
        <v>963.333313</v>
      </c>
    </row>
    <row r="29" spans="2:7">
      <c r="B29" s="6">
        <v>897</v>
      </c>
      <c r="C29" s="6">
        <v>982.666687</v>
      </c>
      <c r="D29" s="6"/>
      <c r="E29" s="6"/>
      <c r="F29" s="6">
        <v>1084</v>
      </c>
      <c r="G29" s="6">
        <v>1010</v>
      </c>
    </row>
    <row r="30" spans="2:7">
      <c r="B30" s="6">
        <v>803</v>
      </c>
      <c r="C30" s="6">
        <v>975</v>
      </c>
      <c r="D30" s="6"/>
      <c r="E30" s="6"/>
      <c r="F30" s="6">
        <v>1199</v>
      </c>
      <c r="G30" s="6"/>
    </row>
    <row r="31" spans="2:7">
      <c r="B31" s="6">
        <v>795</v>
      </c>
      <c r="C31" s="6">
        <v>493.6666565</v>
      </c>
      <c r="D31" s="6"/>
      <c r="E31" s="6"/>
      <c r="F31" s="6">
        <v>1286.666626</v>
      </c>
      <c r="G31" s="6"/>
    </row>
    <row r="32" spans="2:7">
      <c r="B32" s="6">
        <v>490.6666565</v>
      </c>
      <c r="C32" s="6">
        <v>564.666687</v>
      </c>
      <c r="D32" s="6"/>
      <c r="E32" s="6"/>
      <c r="F32" s="6">
        <v>1131.666626</v>
      </c>
      <c r="G32" s="6"/>
    </row>
    <row r="33" spans="2:7">
      <c r="B33" s="6"/>
      <c r="C33" s="6">
        <v>400.6666565</v>
      </c>
      <c r="D33" s="6"/>
      <c r="E33" s="6"/>
      <c r="F33" s="6">
        <v>1328.333374</v>
      </c>
      <c r="G33" s="6"/>
    </row>
    <row r="34" spans="2:7">
      <c r="B34" s="6">
        <v>1005.333313</v>
      </c>
      <c r="C34" s="6">
        <v>559</v>
      </c>
      <c r="D34" s="6"/>
      <c r="E34" s="6"/>
      <c r="F34" s="6"/>
      <c r="G34" s="6"/>
    </row>
    <row r="35" spans="2:7">
      <c r="B35" s="6">
        <v>670.333313</v>
      </c>
      <c r="C35" s="6">
        <v>253.6666718</v>
      </c>
      <c r="D35" s="6"/>
      <c r="E35" s="6"/>
      <c r="F35" s="6">
        <v>1106</v>
      </c>
      <c r="G35" s="6"/>
    </row>
    <row r="36" spans="2:7">
      <c r="B36" s="6">
        <v>584.666687</v>
      </c>
      <c r="C36" s="6">
        <v>520.333313</v>
      </c>
      <c r="D36" s="6"/>
      <c r="E36" s="6"/>
      <c r="F36" s="6">
        <v>699.666687</v>
      </c>
      <c r="G36" s="6"/>
    </row>
    <row r="37" spans="2:7">
      <c r="B37" s="6">
        <v>889.666687</v>
      </c>
      <c r="C37" s="6">
        <v>273.3333435</v>
      </c>
      <c r="D37" s="6"/>
      <c r="E37" s="6"/>
      <c r="F37" s="6">
        <v>1270.333374</v>
      </c>
      <c r="G37" s="6"/>
    </row>
    <row r="38" spans="2:7">
      <c r="B38" s="6">
        <v>615.666687</v>
      </c>
      <c r="C38" s="6">
        <v>598</v>
      </c>
      <c r="D38" s="6"/>
      <c r="E38" s="6"/>
      <c r="F38" s="6">
        <v>1068.333374</v>
      </c>
      <c r="G38" s="6"/>
    </row>
    <row r="39" spans="2:7">
      <c r="B39" s="6">
        <v>709.333313</v>
      </c>
      <c r="C39" s="6">
        <v>805</v>
      </c>
      <c r="D39" s="6"/>
      <c r="E39" s="6"/>
      <c r="F39" s="6">
        <v>1071.333374</v>
      </c>
      <c r="G39" s="6"/>
    </row>
    <row r="40" spans="2:7">
      <c r="B40" s="6">
        <v>674.333313</v>
      </c>
      <c r="C40" s="6">
        <v>598.333313</v>
      </c>
      <c r="D40" s="6"/>
      <c r="E40" s="6"/>
      <c r="F40" s="6">
        <v>606.333313</v>
      </c>
      <c r="G40" s="6"/>
    </row>
    <row r="41" spans="2:7">
      <c r="B41" s="6">
        <v>696</v>
      </c>
      <c r="C41" s="6">
        <v>408.6666565</v>
      </c>
      <c r="D41" s="6"/>
      <c r="E41" s="6"/>
      <c r="F41" s="6">
        <v>979.333313</v>
      </c>
      <c r="G41" s="6"/>
    </row>
    <row r="42" spans="2:7">
      <c r="B42" s="6">
        <v>975.333313</v>
      </c>
      <c r="C42" s="6">
        <v>496.6666565</v>
      </c>
      <c r="D42" s="6"/>
      <c r="E42" s="6"/>
      <c r="F42" s="6">
        <v>717.666687</v>
      </c>
      <c r="G42" s="6"/>
    </row>
    <row r="43" spans="2:7">
      <c r="B43" s="6">
        <v>583.333313</v>
      </c>
      <c r="C43" s="6">
        <v>500.6666565</v>
      </c>
      <c r="D43" s="6"/>
      <c r="E43" s="6"/>
      <c r="F43" s="6">
        <v>1066</v>
      </c>
      <c r="G43" s="6"/>
    </row>
    <row r="44" spans="2:7">
      <c r="B44" s="6">
        <v>849</v>
      </c>
      <c r="C44" s="6">
        <v>851.666687</v>
      </c>
      <c r="D44" s="6"/>
      <c r="E44" s="6"/>
      <c r="F44" s="6">
        <v>837.666687</v>
      </c>
      <c r="G44" s="6"/>
    </row>
    <row r="45" spans="2:7">
      <c r="B45" s="6">
        <v>861.666687</v>
      </c>
      <c r="C45" s="6">
        <v>714.333313</v>
      </c>
      <c r="D45" s="6"/>
      <c r="E45" s="6"/>
      <c r="F45" s="6">
        <v>1051.333374</v>
      </c>
      <c r="G45" s="6"/>
    </row>
    <row r="46" spans="2:7">
      <c r="B46" s="6">
        <v>1144.666626</v>
      </c>
      <c r="C46" s="6">
        <v>383.6666565</v>
      </c>
      <c r="D46" s="6"/>
      <c r="E46" s="6"/>
      <c r="F46" s="6">
        <v>925.666687</v>
      </c>
      <c r="G46" s="6"/>
    </row>
    <row r="47" spans="2:7">
      <c r="B47" s="6">
        <v>699</v>
      </c>
      <c r="C47" s="6">
        <v>592</v>
      </c>
      <c r="D47" s="6"/>
      <c r="E47" s="6"/>
      <c r="F47" s="6">
        <v>964.333313</v>
      </c>
      <c r="G47" s="6"/>
    </row>
    <row r="48" spans="2:7">
      <c r="B48" s="6">
        <v>921</v>
      </c>
      <c r="C48" s="6">
        <v>722.666687</v>
      </c>
      <c r="D48" s="6"/>
      <c r="E48" s="6"/>
      <c r="F48" s="6">
        <v>667.333313</v>
      </c>
      <c r="G48" s="6"/>
    </row>
    <row r="49" spans="2:7">
      <c r="B49" s="6">
        <v>431</v>
      </c>
      <c r="C49" s="6">
        <v>314.6666565</v>
      </c>
      <c r="D49" s="6"/>
      <c r="E49" s="6"/>
      <c r="F49" s="6">
        <v>718.666687</v>
      </c>
      <c r="G49" s="6"/>
    </row>
    <row r="50" spans="2:7">
      <c r="B50" s="6">
        <v>1101.666626</v>
      </c>
      <c r="C50" s="6">
        <v>507</v>
      </c>
      <c r="D50" s="6"/>
      <c r="E50" s="6"/>
      <c r="F50" s="6">
        <v>1015.333313</v>
      </c>
      <c r="G50" s="6"/>
    </row>
    <row r="51" spans="2:7">
      <c r="B51" s="6">
        <v>914.666687</v>
      </c>
      <c r="C51" s="6">
        <v>406</v>
      </c>
      <c r="D51" s="6"/>
      <c r="E51" s="6"/>
      <c r="F51" s="6">
        <v>814.666687</v>
      </c>
      <c r="G51" s="6"/>
    </row>
    <row r="52" spans="2:7">
      <c r="B52" s="6">
        <v>1104.333374</v>
      </c>
      <c r="C52" s="6">
        <v>622.666687</v>
      </c>
      <c r="D52" s="6"/>
      <c r="E52" s="6"/>
      <c r="F52" s="6">
        <v>807</v>
      </c>
      <c r="G52" s="6"/>
    </row>
    <row r="53" spans="2:7">
      <c r="B53" s="6">
        <v>778</v>
      </c>
      <c r="C53" s="6">
        <v>870.666687</v>
      </c>
      <c r="D53" s="6"/>
      <c r="E53" s="6"/>
      <c r="F53" s="6">
        <v>959.666687</v>
      </c>
      <c r="G53" s="6"/>
    </row>
    <row r="54" spans="2:7">
      <c r="B54" s="6">
        <v>1079.666626</v>
      </c>
      <c r="C54" s="6">
        <v>421.3333435</v>
      </c>
      <c r="D54" s="6"/>
      <c r="E54" s="6"/>
      <c r="F54" s="6">
        <v>883.666687</v>
      </c>
      <c r="G54" s="6"/>
    </row>
    <row r="55" spans="2:7">
      <c r="B55" s="6">
        <v>738.666687</v>
      </c>
      <c r="C55" s="6">
        <v>580</v>
      </c>
      <c r="D55" s="6"/>
      <c r="E55" s="6"/>
      <c r="F55" s="6"/>
      <c r="G55" s="6"/>
    </row>
    <row r="56" spans="2:7">
      <c r="B56" s="6">
        <v>771.333313</v>
      </c>
      <c r="C56" s="6">
        <v>729</v>
      </c>
      <c r="D56" s="6"/>
      <c r="E56" s="6"/>
      <c r="F56" s="6">
        <v>611</v>
      </c>
      <c r="G56" s="6"/>
    </row>
    <row r="57" spans="2:7">
      <c r="B57" s="6">
        <v>998.333313</v>
      </c>
      <c r="C57" s="6">
        <v>412</v>
      </c>
      <c r="D57" s="6"/>
      <c r="E57" s="6"/>
      <c r="F57" s="6">
        <v>1091.333374</v>
      </c>
      <c r="G57" s="6"/>
    </row>
    <row r="58" spans="2:7">
      <c r="B58" s="6">
        <v>380.6666565</v>
      </c>
      <c r="C58" s="6">
        <v>557.666687</v>
      </c>
      <c r="D58" s="6"/>
      <c r="E58" s="6"/>
      <c r="F58" s="6">
        <v>936</v>
      </c>
      <c r="G58" s="6"/>
    </row>
    <row r="59" spans="2:7">
      <c r="B59" s="6">
        <v>812.666687</v>
      </c>
      <c r="C59" s="6">
        <v>503.6666565</v>
      </c>
      <c r="D59" s="6"/>
      <c r="E59" s="6"/>
      <c r="F59" s="6">
        <v>926.333313</v>
      </c>
      <c r="G59" s="6"/>
    </row>
    <row r="60" spans="2:7">
      <c r="B60" s="6">
        <v>882.333313</v>
      </c>
      <c r="C60" s="6">
        <v>900.333313</v>
      </c>
      <c r="D60" s="6"/>
      <c r="E60" s="6"/>
      <c r="F60" s="6">
        <v>977.666687</v>
      </c>
      <c r="G60" s="6"/>
    </row>
    <row r="61" spans="2:7">
      <c r="B61" s="6">
        <v>876.333313</v>
      </c>
      <c r="C61" s="6">
        <v>1038.333374</v>
      </c>
      <c r="D61" s="6"/>
      <c r="E61" s="6"/>
      <c r="F61" s="6">
        <v>899</v>
      </c>
      <c r="G61" s="6"/>
    </row>
    <row r="62" spans="2:7">
      <c r="B62" s="6">
        <v>837.666687</v>
      </c>
      <c r="C62" s="6">
        <v>574</v>
      </c>
      <c r="D62" s="6"/>
      <c r="E62" s="6"/>
      <c r="F62" s="6">
        <v>578.666687</v>
      </c>
      <c r="G62" s="6"/>
    </row>
    <row r="63" spans="2:7">
      <c r="B63" s="6"/>
      <c r="C63" s="6"/>
      <c r="D63" s="6"/>
      <c r="E63" s="6"/>
      <c r="F63" s="6">
        <v>358</v>
      </c>
      <c r="G63" s="6"/>
    </row>
    <row r="64" spans="2:7">
      <c r="B64" s="6">
        <v>931.666687</v>
      </c>
      <c r="C64" s="6"/>
      <c r="D64" s="6"/>
      <c r="E64" s="6"/>
      <c r="F64" s="6">
        <v>581.333313</v>
      </c>
      <c r="G64" s="6"/>
    </row>
    <row r="65" spans="1:8">
      <c r="B65" s="6">
        <v>910.333313</v>
      </c>
      <c r="C65" s="6"/>
      <c r="D65" s="6"/>
      <c r="E65" s="6"/>
      <c r="F65" s="6"/>
      <c r="G65" s="6"/>
    </row>
    <row r="66" spans="1:8">
      <c r="B66" s="6">
        <v>988</v>
      </c>
      <c r="C66" s="6"/>
      <c r="D66" s="6"/>
      <c r="E66" s="6"/>
      <c r="F66" s="6">
        <v>1004</v>
      </c>
      <c r="G66" s="6"/>
    </row>
    <row r="67" spans="1:8">
      <c r="B67" s="6">
        <v>422.6666565</v>
      </c>
      <c r="C67" s="6"/>
      <c r="D67" s="6"/>
      <c r="E67" s="6"/>
      <c r="F67" s="6">
        <v>751</v>
      </c>
      <c r="G67" s="6"/>
    </row>
    <row r="68" spans="1:8">
      <c r="B68" s="6">
        <v>1138.666626</v>
      </c>
      <c r="C68" s="6"/>
      <c r="D68" s="6"/>
      <c r="E68" s="6"/>
      <c r="F68" s="6">
        <v>946.666687</v>
      </c>
      <c r="G68" s="6"/>
    </row>
    <row r="69" spans="1:8">
      <c r="B69" s="6">
        <v>955</v>
      </c>
      <c r="C69" s="6"/>
      <c r="D69" s="6"/>
      <c r="E69" s="6"/>
      <c r="F69" s="6">
        <v>1007.333313</v>
      </c>
      <c r="G69" s="6"/>
    </row>
    <row r="70" spans="1:8">
      <c r="B70" s="6">
        <v>1101.666626</v>
      </c>
      <c r="C70" s="6"/>
      <c r="D70" s="6"/>
      <c r="E70" s="6"/>
      <c r="F70" s="6">
        <v>1073.666626</v>
      </c>
      <c r="G70" s="6"/>
    </row>
    <row r="71" spans="1:8">
      <c r="B71" s="6">
        <v>701</v>
      </c>
      <c r="C71" s="6"/>
      <c r="D71" s="6"/>
      <c r="E71" s="6"/>
      <c r="F71" s="6">
        <v>1056.333374</v>
      </c>
      <c r="G71" s="6"/>
    </row>
    <row r="72" spans="1:8">
      <c r="B72" s="6">
        <v>1063</v>
      </c>
      <c r="C72" s="6"/>
      <c r="D72" s="6"/>
      <c r="E72" s="6"/>
      <c r="F72" s="6">
        <v>375.6666565</v>
      </c>
      <c r="G72" s="6"/>
    </row>
    <row r="73" spans="1:8">
      <c r="B73" s="6">
        <v>713</v>
      </c>
      <c r="C73" s="6"/>
      <c r="D73" s="6"/>
      <c r="E73" s="6"/>
      <c r="F73" s="6">
        <v>573.333313</v>
      </c>
      <c r="G73" s="6"/>
    </row>
    <row r="74" spans="1:8">
      <c r="B74" s="6">
        <v>1127.333374</v>
      </c>
      <c r="C74" s="6"/>
      <c r="D74" s="6"/>
      <c r="E74" s="6"/>
      <c r="F74" s="6">
        <v>1014.333313</v>
      </c>
      <c r="G74" s="6"/>
    </row>
    <row r="75" spans="1:8">
      <c r="B75" s="6">
        <v>770.666687</v>
      </c>
      <c r="C75" s="6"/>
      <c r="D75" s="6"/>
      <c r="E75" s="6"/>
      <c r="F75" s="6">
        <v>804</v>
      </c>
      <c r="G75" s="6"/>
    </row>
    <row r="76" spans="1:8">
      <c r="B76" s="6">
        <v>988.666687</v>
      </c>
      <c r="C76" s="6"/>
      <c r="D76" s="6"/>
      <c r="E76" s="6"/>
      <c r="F76" s="6">
        <v>669.666687</v>
      </c>
      <c r="G76" s="6"/>
    </row>
    <row r="79" spans="1:8">
      <c r="A79" s="7"/>
    </row>
    <row r="80" s="2" customFormat="1" spans="1:8">
      <c r="A80" s="8" t="s">
        <v>6</v>
      </c>
      <c r="B80" s="9">
        <f t="shared" ref="B80:G80" si="0">AVERAGE(B3:B78)</f>
        <v>819.449073791666</v>
      </c>
      <c r="C80" s="9">
        <f t="shared" si="0"/>
        <v>672.949153318644</v>
      </c>
      <c r="D80" s="9">
        <f t="shared" si="0"/>
        <v>1038.0666687</v>
      </c>
      <c r="E80" s="9">
        <f t="shared" si="0"/>
        <v>1021.92753534783</v>
      </c>
      <c r="F80" s="9">
        <f t="shared" si="0"/>
        <v>953.681163398551</v>
      </c>
      <c r="G80" s="9">
        <f t="shared" si="0"/>
        <v>952.272716872727</v>
      </c>
      <c r="H80" s="9"/>
    </row>
    <row r="81" s="2" customFormat="1" spans="1:8">
      <c r="A81" s="8" t="s">
        <v>7</v>
      </c>
      <c r="B81" s="9">
        <f t="shared" ref="B81:G81" si="1">STDEV(B3:B78)/SQRT(COUNT(B3:B78))</f>
        <v>23.2513528973611</v>
      </c>
      <c r="C81" s="9">
        <f t="shared" si="1"/>
        <v>29.329811871817</v>
      </c>
      <c r="D81" s="9">
        <f t="shared" si="1"/>
        <v>18.9354655676779</v>
      </c>
      <c r="E81" s="9">
        <f t="shared" si="1"/>
        <v>29.4741713598354</v>
      </c>
      <c r="F81" s="9">
        <f t="shared" si="1"/>
        <v>26.1703925312788</v>
      </c>
      <c r="G81" s="9">
        <f t="shared" si="1"/>
        <v>47.0134894910923</v>
      </c>
      <c r="H81" s="9"/>
    </row>
    <row r="82" s="2" customFormat="1" spans="1:8">
      <c r="A82" s="8" t="s">
        <v>8</v>
      </c>
      <c r="B82" s="9">
        <f t="shared" ref="B82:G82" si="2">COUNT(B3:B78)</f>
        <v>72</v>
      </c>
      <c r="C82" s="9">
        <f t="shared" si="2"/>
        <v>59</v>
      </c>
      <c r="D82" s="9">
        <f t="shared" si="2"/>
        <v>20</v>
      </c>
      <c r="E82" s="9">
        <f t="shared" si="2"/>
        <v>23</v>
      </c>
      <c r="F82" s="9">
        <f t="shared" si="2"/>
        <v>69</v>
      </c>
      <c r="G82" s="9">
        <f t="shared" si="2"/>
        <v>22</v>
      </c>
      <c r="H82" s="9"/>
    </row>
    <row r="83" spans="1:8">
      <c r="A83" s="10"/>
    </row>
    <row r="84" spans="1:8">
      <c r="B84" s="11" t="s">
        <v>9</v>
      </c>
      <c r="C84" s="8" t="s">
        <v>46</v>
      </c>
    </row>
    <row r="85" ht="17.4" spans="1:8">
      <c r="A85" s="12" t="s">
        <v>83</v>
      </c>
      <c r="B85" s="2">
        <f>TTEST(B3:B76,D3:D76,2,3)</f>
        <v>2.76047635036381e-10</v>
      </c>
      <c r="C85" s="8"/>
    </row>
    <row r="86" ht="17.4" spans="1:8">
      <c r="A86" s="11" t="s">
        <v>84</v>
      </c>
      <c r="B86" s="2">
        <f>TTEST(C3:C76,E3:E76,2,3)</f>
        <v>6.92662300787929e-12</v>
      </c>
      <c r="C86" s="8"/>
    </row>
    <row r="87" ht="17.4" spans="1:8">
      <c r="A87" s="13" t="s">
        <v>85</v>
      </c>
      <c r="B87" s="2">
        <f>TTEST(F3:F76,G3:G76,2,3)</f>
        <v>0.979265621695412</v>
      </c>
      <c r="C87" s="8"/>
    </row>
    <row r="88" spans="1:8">
      <c r="A88" s="13"/>
      <c r="B88" s="11" t="s">
        <v>9</v>
      </c>
      <c r="C88" s="8" t="s">
        <v>15</v>
      </c>
    </row>
    <row r="89" spans="1:8">
      <c r="A89" s="13" t="s">
        <v>86</v>
      </c>
      <c r="B89" s="6" t="s">
        <v>13</v>
      </c>
      <c r="C89" s="8"/>
    </row>
    <row r="90" spans="1:8">
      <c r="A90" s="13" t="s">
        <v>87</v>
      </c>
      <c r="B90" s="6">
        <v>0.0005</v>
      </c>
      <c r="C90" s="8"/>
    </row>
    <row r="91" ht="17.4" spans="1:8">
      <c r="A91" s="13" t="s">
        <v>88</v>
      </c>
      <c r="B91" s="6">
        <v>0.3219</v>
      </c>
      <c r="C91" s="8"/>
    </row>
    <row r="92" ht="17.4" spans="1:8">
      <c r="A92" s="13" t="s">
        <v>89</v>
      </c>
      <c r="B92" s="6">
        <v>0.2228</v>
      </c>
      <c r="C92" s="8"/>
    </row>
    <row r="93" spans="1:8">
      <c r="B9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2A</vt:lpstr>
      <vt:lpstr>2B</vt:lpstr>
      <vt:lpstr>2C</vt:lpstr>
      <vt:lpstr>2D</vt:lpstr>
      <vt:lpstr>2E</vt:lpstr>
      <vt:lpstr>2F </vt:lpstr>
      <vt:lpstr>2G</vt:lpstr>
      <vt:lpstr>2H</vt:lpstr>
      <vt:lpstr>2I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2023-07-06T12:24:00Z</dcterms:created>
  <dcterms:modified xsi:type="dcterms:W3CDTF">2026-06-22T03:25:18Z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961D612D9FCF4CF1B4C948E188166298_12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