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9868" windowHeight="13500" activeTab="8"/>
  </bookViews>
  <sheets>
    <sheet name="4B" sheetId="9" r:id="rId1"/>
    <sheet name="4D" sheetId="6" r:id="rId2"/>
    <sheet name="4F" sheetId="8" r:id="rId3"/>
    <sheet name="4G " sheetId="1" r:id="rId4"/>
    <sheet name="4H" sheetId="2" r:id="rId5"/>
    <sheet name="4I" sheetId="10" r:id="rId6"/>
    <sheet name="4J" sheetId="3" r:id="rId7"/>
    <sheet name="4K" sheetId="11" r:id="rId8"/>
    <sheet name="4L" sheetId="4" r:id="rId9"/>
    <sheet name="4M" sheetId="5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<sst xmlns="http://schemas.openxmlformats.org/spreadsheetml/2006/main" count="178" uniqueCount="87">
  <si>
    <t>Figure 4B: Normalized GABA intensity in the l-LNvs under 4L20D.</t>
  </si>
  <si>
    <t>wt</t>
  </si>
  <si>
    <t>ZT1</t>
  </si>
  <si>
    <t>ZT7</t>
  </si>
  <si>
    <t>ZT13</t>
  </si>
  <si>
    <t>ZT19</t>
  </si>
  <si>
    <r>
      <rPr>
        <b/>
        <i/>
        <sz val="12"/>
        <color theme="1"/>
        <rFont val="Arial"/>
        <charset val="134"/>
      </rPr>
      <t>cry</t>
    </r>
    <r>
      <rPr>
        <b/>
        <i/>
        <vertAlign val="superscript"/>
        <sz val="12"/>
        <color theme="1"/>
        <rFont val="Arial"/>
        <charset val="134"/>
      </rPr>
      <t>b</t>
    </r>
  </si>
  <si>
    <t>Mean</t>
  </si>
  <si>
    <t>SEM</t>
  </si>
  <si>
    <t>N</t>
  </si>
  <si>
    <t>p values</t>
  </si>
  <si>
    <r>
      <rPr>
        <b/>
        <sz val="12"/>
        <rFont val="Arial"/>
        <charset val="134"/>
      </rPr>
      <t xml:space="preserve">p values determined using two-tailed Student’s </t>
    </r>
    <r>
      <rPr>
        <b/>
        <i/>
        <sz val="12"/>
        <rFont val="Arial"/>
        <charset val="134"/>
      </rPr>
      <t>t</t>
    </r>
    <r>
      <rPr>
        <b/>
        <sz val="12"/>
        <rFont val="Arial"/>
        <charset val="134"/>
      </rPr>
      <t>-test</t>
    </r>
  </si>
  <si>
    <t>Figure 4D: Normalized GABA intensity in the l-LNvs under 12L12D.</t>
  </si>
  <si>
    <t xml:space="preserve">Figure 4F: Quantification of GCaMP6m signal intensity normalized to that of tdTomato. </t>
  </si>
  <si>
    <r>
      <rPr>
        <sz val="12"/>
        <color theme="1"/>
        <rFont val="Arial"/>
        <charset val="134"/>
      </rPr>
      <t xml:space="preserve">Figure 4G: Daily sleep duration of male flies expressing Kir2.1 in PDF neuron using </t>
    </r>
    <r>
      <rPr>
        <i/>
        <sz val="12"/>
        <color theme="1"/>
        <rFont val="Arial"/>
        <charset val="134"/>
      </rPr>
      <t>Pdf</t>
    </r>
    <r>
      <rPr>
        <sz val="12"/>
        <color theme="1"/>
        <rFont val="Arial"/>
        <charset val="134"/>
      </rPr>
      <t>GAL4 and controls, monitored under 4L20D.</t>
    </r>
  </si>
  <si>
    <r>
      <rPr>
        <b/>
        <i/>
        <sz val="12"/>
        <rFont val="Arial"/>
        <charset val="0"/>
      </rPr>
      <t>Pdf</t>
    </r>
    <r>
      <rPr>
        <b/>
        <sz val="12"/>
        <rFont val="Arial"/>
        <charset val="0"/>
      </rPr>
      <t>G4/+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</si>
  <si>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Kir2.1</t>
    </r>
    <r>
      <rPr>
        <b/>
        <sz val="12"/>
        <rFont val="Arial"/>
        <charset val="0"/>
      </rPr>
      <t>/+</t>
    </r>
  </si>
  <si>
    <r>
      <rPr>
        <b/>
        <i/>
        <sz val="12"/>
        <rFont val="Arial"/>
        <charset val="0"/>
      </rPr>
      <t>Pdf</t>
    </r>
    <r>
      <rPr>
        <b/>
        <sz val="12"/>
        <rFont val="Arial"/>
        <charset val="0"/>
      </rPr>
      <t>G4/U</t>
    </r>
    <r>
      <rPr>
        <b/>
        <i/>
        <sz val="12"/>
        <rFont val="Arial"/>
        <charset val="0"/>
      </rPr>
      <t>Kir2.1</t>
    </r>
  </si>
  <si>
    <t>p values determined using One-way ANOVA with Bonferroni multiple comparison test</t>
  </si>
  <si>
    <r>
      <rPr>
        <b/>
        <i/>
        <sz val="12"/>
        <rFont val="Arial"/>
        <charset val="0"/>
      </rPr>
      <t>Pdf</t>
    </r>
    <r>
      <rPr>
        <b/>
        <sz val="12"/>
        <rFont val="Arial"/>
        <charset val="0"/>
      </rPr>
      <t>G4/U</t>
    </r>
    <r>
      <rPr>
        <b/>
        <i/>
        <sz val="12"/>
        <rFont val="Arial"/>
        <charset val="0"/>
      </rPr>
      <t>Kir2.1</t>
    </r>
    <r>
      <rPr>
        <sz val="12"/>
        <rFont val="Arial"/>
        <charset val="0"/>
      </rPr>
      <t xml:space="preserve"> vs. </t>
    </r>
    <r>
      <rPr>
        <b/>
        <i/>
        <sz val="12"/>
        <rFont val="Arial"/>
        <charset val="0"/>
      </rPr>
      <t>Pdf</t>
    </r>
    <r>
      <rPr>
        <b/>
        <sz val="12"/>
        <rFont val="Arial"/>
        <charset val="0"/>
      </rPr>
      <t>G4/+</t>
    </r>
  </si>
  <si>
    <r>
      <rPr>
        <b/>
        <i/>
        <sz val="12"/>
        <rFont val="Arial"/>
        <charset val="0"/>
      </rPr>
      <t>Pdf</t>
    </r>
    <r>
      <rPr>
        <b/>
        <sz val="12"/>
        <rFont val="Arial"/>
        <charset val="0"/>
      </rPr>
      <t>G4/U</t>
    </r>
    <r>
      <rPr>
        <b/>
        <i/>
        <sz val="12"/>
        <rFont val="Arial"/>
        <charset val="0"/>
      </rPr>
      <t>Kir2.1</t>
    </r>
    <r>
      <rPr>
        <sz val="12"/>
        <rFont val="Arial"/>
        <charset val="0"/>
      </rPr>
      <t xml:space="preserve"> vs. </t>
    </r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Kir2.1</t>
    </r>
    <r>
      <rPr>
        <b/>
        <sz val="12"/>
        <rFont val="Arial"/>
        <charset val="0"/>
      </rPr>
      <t>/+</t>
    </r>
  </si>
  <si>
    <t>&lt;0.0001</t>
  </si>
  <si>
    <r>
      <rPr>
        <sz val="12"/>
        <color theme="1"/>
        <rFont val="Arial"/>
        <charset val="134"/>
      </rPr>
      <t xml:space="preserve">Figure 4H: Daily sleep duration of male </t>
    </r>
    <r>
      <rPr>
        <i/>
        <sz val="12"/>
        <color theme="1"/>
        <rFont val="Arial"/>
        <charset val="134"/>
      </rPr>
      <t>cry</t>
    </r>
    <r>
      <rPr>
        <sz val="12"/>
        <color theme="1"/>
        <rFont val="Arial"/>
        <charset val="134"/>
      </rPr>
      <t xml:space="preserve"> mutant flies expressing </t>
    </r>
    <r>
      <rPr>
        <i/>
        <sz val="12"/>
        <color theme="1"/>
        <rFont val="Arial"/>
        <charset val="134"/>
      </rPr>
      <t>TrpA1</t>
    </r>
    <r>
      <rPr>
        <sz val="12"/>
        <color theme="1"/>
        <rFont val="Arial"/>
        <charset val="134"/>
      </rPr>
      <t xml:space="preserve"> in the l-LNvs using c929GAL4 and relevant controls, monitored under 4L20D.</t>
    </r>
  </si>
  <si>
    <t>c929G4/+</t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</si>
  <si>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/+</t>
    </r>
  </si>
  <si>
    <r>
      <rPr>
        <b/>
        <sz val="12"/>
        <rFont val="Arial"/>
        <charset val="0"/>
      </rPr>
      <t>c929G4/+;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</si>
  <si>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/+;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</si>
  <si>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/c929G4</t>
    </r>
  </si>
  <si>
    <r>
      <rPr>
        <b/>
        <sz val="12"/>
        <rFont val="Arial"/>
        <charset val="0"/>
      </rPr>
      <t>c929G4/U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</si>
  <si>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/c929G4</t>
    </r>
    <r>
      <rPr>
        <sz val="12"/>
        <rFont val="Arial"/>
        <charset val="0"/>
      </rPr>
      <t xml:space="preserve"> vs. </t>
    </r>
    <r>
      <rPr>
        <b/>
        <sz val="12"/>
        <rFont val="Arial"/>
        <charset val="0"/>
      </rPr>
      <t>c929G4/+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</si>
  <si>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/c929G4</t>
    </r>
    <r>
      <rPr>
        <sz val="12"/>
        <rFont val="Arial"/>
        <charset val="0"/>
      </rPr>
      <t xml:space="preserve"> vs. </t>
    </r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/+</t>
    </r>
  </si>
  <si>
    <r>
      <rPr>
        <b/>
        <sz val="12"/>
        <rFont val="Arial"/>
        <charset val="0"/>
      </rPr>
      <t>c929G4/U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  <r>
      <rPr>
        <sz val="12"/>
        <rFont val="Arial"/>
        <charset val="0"/>
      </rPr>
      <t xml:space="preserve"> vs. </t>
    </r>
    <r>
      <rPr>
        <b/>
        <sz val="12"/>
        <rFont val="Arial"/>
        <charset val="0"/>
      </rPr>
      <t>c929G4/+;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</si>
  <si>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r>
      <rPr>
        <b/>
        <sz val="12"/>
        <rFont val="Arial"/>
        <charset val="0"/>
      </rPr>
      <t>c929G4/U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  <r>
      <rPr>
        <sz val="12"/>
        <rFont val="Arial"/>
        <charset val="0"/>
      </rPr>
      <t xml:space="preserve"> vs. </t>
    </r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/+;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</si>
  <si>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r>
      <rPr>
        <b/>
        <sz val="12"/>
        <rFont val="Arial"/>
        <charset val="0"/>
      </rPr>
      <t>c929G4/+;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  <r>
      <rPr>
        <sz val="12"/>
        <rFont val="Arial"/>
        <charset val="0"/>
      </rPr>
      <t xml:space="preserve"> vs. </t>
    </r>
    <r>
      <rPr>
        <b/>
        <sz val="12"/>
        <rFont val="Arial"/>
        <charset val="0"/>
      </rPr>
      <t>c929G4/+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</si>
  <si>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TrpA1/+</t>
    </r>
    <r>
      <rPr>
        <b/>
        <sz val="12"/>
        <rFont val="Arial"/>
        <charset val="0"/>
      </rPr>
      <t>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  <r>
      <rPr>
        <sz val="12"/>
        <rFont val="Arial"/>
        <charset val="0"/>
      </rPr>
      <t xml:space="preserve"> vs. </t>
    </r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/+</t>
    </r>
  </si>
  <si>
    <r>
      <rPr>
        <b/>
        <sz val="12"/>
        <rFont val="Arial"/>
        <charset val="0"/>
      </rPr>
      <t>c929G4/U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  <r>
      <rPr>
        <sz val="12"/>
        <rFont val="Arial"/>
        <charset val="0"/>
      </rPr>
      <t xml:space="preserve"> vs. </t>
    </r>
    <r>
      <rPr>
        <b/>
        <sz val="12"/>
        <rFont val="Arial"/>
        <charset val="0"/>
      </rPr>
      <t>c929G4/U</t>
    </r>
    <r>
      <rPr>
        <b/>
        <i/>
        <sz val="12"/>
        <rFont val="Arial"/>
        <charset val="0"/>
      </rPr>
      <t>TrpA1</t>
    </r>
  </si>
  <si>
    <r>
      <rPr>
        <sz val="12"/>
        <color theme="1"/>
        <rFont val="Arial"/>
        <charset val="134"/>
      </rPr>
      <t xml:space="preserve">Figure 4I: Daily sleep duration of male </t>
    </r>
    <r>
      <rPr>
        <i/>
        <sz val="12"/>
        <color theme="1"/>
        <rFont val="Arial"/>
        <charset val="134"/>
      </rPr>
      <t>cry</t>
    </r>
    <r>
      <rPr>
        <sz val="12"/>
        <color theme="1"/>
        <rFont val="Arial"/>
        <charset val="134"/>
      </rPr>
      <t xml:space="preserve"> mutant flies expressing </t>
    </r>
    <r>
      <rPr>
        <i/>
        <sz val="12"/>
        <color theme="1"/>
        <rFont val="Arial"/>
        <charset val="134"/>
      </rPr>
      <t>TrpA1</t>
    </r>
    <r>
      <rPr>
        <sz val="12"/>
        <color theme="1"/>
        <rFont val="Arial"/>
        <charset val="134"/>
      </rPr>
      <t xml:space="preserve"> in the l-LNvs using R10H10GAL4 and relevant controls, monitored under 4L20D.</t>
    </r>
  </si>
  <si>
    <t>R10H10G4/+</t>
  </si>
  <si>
    <r>
      <rPr>
        <b/>
        <sz val="10"/>
        <rFont val="Arial"/>
        <charset val="0"/>
      </rPr>
      <t>U</t>
    </r>
    <r>
      <rPr>
        <b/>
        <i/>
        <sz val="10"/>
        <rFont val="Arial"/>
        <charset val="0"/>
      </rPr>
      <t>TrpA1</t>
    </r>
    <r>
      <rPr>
        <b/>
        <sz val="10"/>
        <rFont val="Arial"/>
        <charset val="0"/>
      </rPr>
      <t>/+</t>
    </r>
  </si>
  <si>
    <r>
      <rPr>
        <b/>
        <sz val="10"/>
        <rFont val="Arial"/>
        <charset val="0"/>
      </rPr>
      <t>R10H10G4/+;</t>
    </r>
    <r>
      <rPr>
        <b/>
        <i/>
        <sz val="10"/>
        <rFont val="Arial"/>
        <charset val="0"/>
      </rPr>
      <t>cry</t>
    </r>
    <r>
      <rPr>
        <b/>
        <i/>
        <vertAlign val="superscript"/>
        <sz val="10"/>
        <rFont val="Arial"/>
        <charset val="0"/>
      </rPr>
      <t>b</t>
    </r>
  </si>
  <si>
    <r>
      <rPr>
        <b/>
        <sz val="10"/>
        <rFont val="Arial"/>
        <charset val="0"/>
      </rPr>
      <t>U</t>
    </r>
    <r>
      <rPr>
        <b/>
        <i/>
        <sz val="10"/>
        <rFont val="Arial"/>
        <charset val="0"/>
      </rPr>
      <t>TrpA1</t>
    </r>
    <r>
      <rPr>
        <b/>
        <sz val="10"/>
        <rFont val="Arial"/>
        <charset val="0"/>
      </rPr>
      <t>/+;</t>
    </r>
    <r>
      <rPr>
        <b/>
        <i/>
        <sz val="10"/>
        <rFont val="Arial"/>
        <charset val="0"/>
      </rPr>
      <t>cry</t>
    </r>
    <r>
      <rPr>
        <b/>
        <i/>
        <vertAlign val="superscript"/>
        <sz val="10"/>
        <rFont val="Arial"/>
        <charset val="0"/>
      </rPr>
      <t>b</t>
    </r>
  </si>
  <si>
    <r>
      <rPr>
        <b/>
        <sz val="10"/>
        <rFont val="Arial"/>
        <charset val="0"/>
      </rPr>
      <t>U</t>
    </r>
    <r>
      <rPr>
        <b/>
        <i/>
        <sz val="10"/>
        <rFont val="Arial"/>
        <charset val="0"/>
      </rPr>
      <t>TrpA1</t>
    </r>
    <r>
      <rPr>
        <b/>
        <sz val="10"/>
        <rFont val="Arial"/>
        <charset val="0"/>
      </rPr>
      <t>/R10H10G4</t>
    </r>
  </si>
  <si>
    <r>
      <rPr>
        <b/>
        <sz val="10"/>
        <rFont val="Arial"/>
        <charset val="0"/>
      </rPr>
      <t>R10H10G4/U</t>
    </r>
    <r>
      <rPr>
        <b/>
        <i/>
        <sz val="10"/>
        <rFont val="Arial"/>
        <charset val="0"/>
      </rPr>
      <t>TrpA1</t>
    </r>
    <r>
      <rPr>
        <b/>
        <sz val="10"/>
        <rFont val="Arial"/>
        <charset val="0"/>
      </rPr>
      <t>;</t>
    </r>
    <r>
      <rPr>
        <b/>
        <i/>
        <sz val="10"/>
        <rFont val="Arial"/>
        <charset val="0"/>
      </rPr>
      <t>cry</t>
    </r>
    <r>
      <rPr>
        <b/>
        <i/>
        <vertAlign val="superscript"/>
        <sz val="10"/>
        <rFont val="Arial"/>
        <charset val="0"/>
      </rPr>
      <t>b</t>
    </r>
  </si>
  <si>
    <t>UTrpA1/R10H10G4 vs. R10H10G4/+</t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</si>
  <si>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/R10H10G4 vs. 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/+</t>
    </r>
  </si>
  <si>
    <r>
      <rPr>
        <b/>
        <sz val="12"/>
        <rFont val="Arial"/>
        <charset val="0"/>
      </rPr>
      <t>R10H10G4/U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  <r>
      <rPr>
        <b/>
        <sz val="12"/>
        <rFont val="Arial"/>
        <charset val="0"/>
      </rPr>
      <t xml:space="preserve"> vs. R10H10G4/+;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</si>
  <si>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r>
      <rPr>
        <b/>
        <sz val="12"/>
        <rFont val="Arial"/>
        <charset val="0"/>
      </rPr>
      <t>R10H10G4/U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  <r>
      <rPr>
        <b/>
        <sz val="12"/>
        <rFont val="Arial"/>
        <charset val="0"/>
      </rPr>
      <t xml:space="preserve"> vs. 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/+;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</si>
  <si>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r>
      <rPr>
        <b/>
        <sz val="12"/>
        <rFont val="Arial"/>
        <charset val="0"/>
      </rPr>
      <t>R10H10G4/+;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  <r>
      <rPr>
        <b/>
        <sz val="12"/>
        <rFont val="Arial"/>
        <charset val="0"/>
      </rPr>
      <t xml:space="preserve"> vs. R10H10G4/+</t>
    </r>
  </si>
  <si>
    <r>
      <rPr>
        <b/>
        <sz val="12"/>
        <rFont val="Arial"/>
        <charset val="0"/>
      </rPr>
      <t>R10H10G4/U</t>
    </r>
    <r>
      <rPr>
        <b/>
        <i/>
        <sz val="12"/>
        <rFont val="Arial"/>
        <charset val="0"/>
      </rPr>
      <t>TrpA1</t>
    </r>
    <r>
      <rPr>
        <b/>
        <sz val="12"/>
        <rFont val="Arial"/>
        <charset val="0"/>
      </rPr>
      <t>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  <r>
      <rPr>
        <b/>
        <sz val="12"/>
        <rFont val="Arial"/>
        <charset val="0"/>
      </rPr>
      <t xml:space="preserve"> vs. R10H10G4/U</t>
    </r>
    <r>
      <rPr>
        <b/>
        <i/>
        <sz val="12"/>
        <rFont val="Arial"/>
        <charset val="0"/>
      </rPr>
      <t>TrpA1</t>
    </r>
  </si>
  <si>
    <r>
      <rPr>
        <sz val="12"/>
        <color theme="1"/>
        <rFont val="Arial"/>
        <charset val="134"/>
      </rPr>
      <t xml:space="preserve">Figure 4J: Daily sleep duration of </t>
    </r>
    <r>
      <rPr>
        <i/>
        <sz val="12"/>
        <color theme="1"/>
        <rFont val="Arial"/>
        <charset val="134"/>
      </rPr>
      <t>cry</t>
    </r>
    <r>
      <rPr>
        <sz val="12"/>
        <color theme="1"/>
        <rFont val="Arial"/>
        <charset val="134"/>
      </rPr>
      <t xml:space="preserve"> mutant flies expressing </t>
    </r>
    <r>
      <rPr>
        <i/>
        <sz val="12"/>
        <color theme="1"/>
        <rFont val="Arial"/>
        <charset val="134"/>
      </rPr>
      <t>NachBac</t>
    </r>
    <r>
      <rPr>
        <sz val="12"/>
        <color theme="1"/>
        <rFont val="Arial"/>
        <charset val="134"/>
      </rPr>
      <t xml:space="preserve"> in the l-LNvs using </t>
    </r>
    <r>
      <rPr>
        <i/>
        <sz val="12"/>
        <color theme="1"/>
        <rFont val="Arial"/>
        <charset val="134"/>
      </rPr>
      <t>c929</t>
    </r>
    <r>
      <rPr>
        <sz val="12"/>
        <color theme="1"/>
        <rFont val="Arial"/>
        <charset val="134"/>
      </rPr>
      <t>GAL4 and relevant controls, monitored under 4L20D.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</si>
  <si>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NaChBac</t>
    </r>
    <r>
      <rPr>
        <b/>
        <sz val="12"/>
        <rFont val="Arial"/>
        <charset val="0"/>
      </rPr>
      <t>/+</t>
    </r>
  </si>
  <si>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NaChBac</t>
    </r>
    <r>
      <rPr>
        <b/>
        <sz val="12"/>
        <rFont val="Arial"/>
        <charset val="0"/>
      </rPr>
      <t>/+;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</si>
  <si>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r>
      <rPr>
        <b/>
        <sz val="12"/>
        <rFont val="Arial"/>
        <charset val="0"/>
      </rPr>
      <t>c929G4/U</t>
    </r>
    <r>
      <rPr>
        <b/>
        <i/>
        <sz val="12"/>
        <rFont val="Arial"/>
        <charset val="0"/>
      </rPr>
      <t>NaChBac</t>
    </r>
  </si>
  <si>
    <r>
      <rPr>
        <b/>
        <sz val="12"/>
        <rFont val="Arial"/>
        <charset val="0"/>
      </rPr>
      <t>c929G4/U</t>
    </r>
    <r>
      <rPr>
        <b/>
        <i/>
        <sz val="12"/>
        <rFont val="Arial"/>
        <charset val="0"/>
      </rPr>
      <t>NaChBac</t>
    </r>
    <r>
      <rPr>
        <b/>
        <sz val="12"/>
        <rFont val="Arial"/>
        <charset val="0"/>
      </rPr>
      <t>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</si>
  <si>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r>
      <rPr>
        <b/>
        <sz val="12"/>
        <rFont val="Arial"/>
        <charset val="0"/>
      </rPr>
      <t>c929G4/U</t>
    </r>
    <r>
      <rPr>
        <b/>
        <i/>
        <sz val="12"/>
        <rFont val="Arial"/>
        <charset val="0"/>
      </rPr>
      <t>NaChBac</t>
    </r>
    <r>
      <rPr>
        <sz val="12"/>
        <rFont val="Arial"/>
        <charset val="0"/>
      </rPr>
      <t xml:space="preserve"> vs. </t>
    </r>
    <r>
      <rPr>
        <b/>
        <sz val="12"/>
        <rFont val="Arial"/>
        <charset val="0"/>
      </rPr>
      <t>c929G4/+</t>
    </r>
  </si>
  <si>
    <r>
      <rPr>
        <b/>
        <sz val="12"/>
        <rFont val="Arial"/>
        <charset val="0"/>
      </rPr>
      <t>c929G4/U</t>
    </r>
    <r>
      <rPr>
        <b/>
        <i/>
        <sz val="12"/>
        <rFont val="Arial"/>
        <charset val="0"/>
      </rPr>
      <t>NaChBac</t>
    </r>
    <r>
      <rPr>
        <sz val="12"/>
        <rFont val="Arial"/>
        <charset val="0"/>
      </rPr>
      <t xml:space="preserve"> vs. </t>
    </r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NaChBac</t>
    </r>
    <r>
      <rPr>
        <b/>
        <sz val="12"/>
        <rFont val="Arial"/>
        <charset val="0"/>
      </rPr>
      <t>/+</t>
    </r>
  </si>
  <si>
    <r>
      <rPr>
        <b/>
        <sz val="12"/>
        <rFont val="Arial"/>
        <charset val="0"/>
      </rPr>
      <t>c929G4/U</t>
    </r>
    <r>
      <rPr>
        <b/>
        <i/>
        <sz val="12"/>
        <rFont val="Arial"/>
        <charset val="0"/>
      </rPr>
      <t>NaChBac</t>
    </r>
    <r>
      <rPr>
        <b/>
        <sz val="12"/>
        <rFont val="Arial"/>
        <charset val="0"/>
      </rPr>
      <t>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  <r>
      <rPr>
        <sz val="12"/>
        <rFont val="Arial"/>
        <charset val="0"/>
      </rPr>
      <t xml:space="preserve"> vs. </t>
    </r>
    <r>
      <rPr>
        <b/>
        <sz val="12"/>
        <rFont val="Arial"/>
        <charset val="0"/>
      </rPr>
      <t>c929G4/+;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</si>
  <si>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r>
      <rPr>
        <b/>
        <sz val="12"/>
        <rFont val="Arial"/>
        <charset val="0"/>
      </rPr>
      <t>c929G4/U</t>
    </r>
    <r>
      <rPr>
        <b/>
        <i/>
        <sz val="12"/>
        <rFont val="Arial"/>
        <charset val="0"/>
      </rPr>
      <t>NaChBac</t>
    </r>
    <r>
      <rPr>
        <b/>
        <sz val="12"/>
        <rFont val="Arial"/>
        <charset val="0"/>
      </rPr>
      <t>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  <r>
      <rPr>
        <sz val="12"/>
        <rFont val="Arial"/>
        <charset val="0"/>
      </rPr>
      <t xml:space="preserve"> vs. </t>
    </r>
    <r>
      <rPr>
        <b/>
        <sz val="12"/>
        <rFont val="Arial"/>
        <charset val="0"/>
      </rPr>
      <t>U</t>
    </r>
    <r>
      <rPr>
        <b/>
        <i/>
        <sz val="12"/>
        <rFont val="Arial"/>
        <charset val="0"/>
      </rPr>
      <t>NaChBac</t>
    </r>
    <r>
      <rPr>
        <b/>
        <sz val="12"/>
        <rFont val="Arial"/>
        <charset val="0"/>
      </rPr>
      <t>/+;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</si>
  <si>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r>
      <rPr>
        <b/>
        <sz val="12"/>
        <rFont val="Arial"/>
        <charset val="0"/>
      </rPr>
      <t>UNaChBac</t>
    </r>
    <r>
      <rPr>
        <b/>
        <i/>
        <sz val="12"/>
        <rFont val="Arial"/>
        <charset val="0"/>
      </rPr>
      <t>/+</t>
    </r>
    <r>
      <rPr>
        <b/>
        <sz val="12"/>
        <rFont val="Arial"/>
        <charset val="0"/>
      </rPr>
      <t>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  <r>
      <rPr>
        <sz val="12"/>
        <rFont val="Arial"/>
        <charset val="0"/>
      </rPr>
      <t xml:space="preserve"> vs. </t>
    </r>
    <r>
      <rPr>
        <b/>
        <sz val="12"/>
        <rFont val="Arial"/>
        <charset val="0"/>
      </rPr>
      <t>UNaChBac/+</t>
    </r>
  </si>
  <si>
    <r>
      <rPr>
        <b/>
        <sz val="12"/>
        <rFont val="Arial"/>
        <charset val="0"/>
      </rPr>
      <t>c929G4/UNaChBac;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  <r>
      <rPr>
        <sz val="12"/>
        <rFont val="Arial"/>
        <charset val="0"/>
      </rPr>
      <t xml:space="preserve"> vs. </t>
    </r>
    <r>
      <rPr>
        <b/>
        <sz val="12"/>
        <rFont val="Arial"/>
        <charset val="0"/>
      </rPr>
      <t>c929G4/UNaChBac</t>
    </r>
  </si>
  <si>
    <r>
      <rPr>
        <sz val="12"/>
        <color theme="1"/>
        <rFont val="Arial"/>
        <charset val="134"/>
      </rPr>
      <t xml:space="preserve">Figure 4K: Daily sleep duration of </t>
    </r>
    <r>
      <rPr>
        <i/>
        <sz val="12"/>
        <color theme="1"/>
        <rFont val="Arial"/>
        <charset val="134"/>
      </rPr>
      <t>cry</t>
    </r>
    <r>
      <rPr>
        <sz val="12"/>
        <color theme="1"/>
        <rFont val="Arial"/>
        <charset val="134"/>
      </rPr>
      <t xml:space="preserve"> mutant flies expressing </t>
    </r>
    <r>
      <rPr>
        <i/>
        <sz val="12"/>
        <color theme="1"/>
        <rFont val="Arial"/>
        <charset val="134"/>
      </rPr>
      <t>NachBac</t>
    </r>
    <r>
      <rPr>
        <sz val="12"/>
        <color theme="1"/>
        <rFont val="Arial"/>
        <charset val="134"/>
      </rPr>
      <t xml:space="preserve"> in the l-LNvs using R10H10GAL4 and relevant controls, monitored under 4L20D.</t>
    </r>
  </si>
  <si>
    <r>
      <rPr>
        <b/>
        <sz val="10"/>
        <rFont val="Arial"/>
        <charset val="0"/>
      </rPr>
      <t>U</t>
    </r>
    <r>
      <rPr>
        <b/>
        <i/>
        <sz val="10"/>
        <rFont val="Arial"/>
        <charset val="0"/>
      </rPr>
      <t>NaChBac</t>
    </r>
    <r>
      <rPr>
        <b/>
        <sz val="10"/>
        <rFont val="Arial"/>
        <charset val="0"/>
      </rPr>
      <t>/+</t>
    </r>
  </si>
  <si>
    <r>
      <rPr>
        <b/>
        <sz val="10"/>
        <rFont val="Arial"/>
        <charset val="0"/>
      </rPr>
      <t>U</t>
    </r>
    <r>
      <rPr>
        <b/>
        <i/>
        <sz val="10"/>
        <rFont val="Arial"/>
        <charset val="0"/>
      </rPr>
      <t>NaChBac</t>
    </r>
    <r>
      <rPr>
        <b/>
        <sz val="10"/>
        <rFont val="Arial"/>
        <charset val="0"/>
      </rPr>
      <t>/+;</t>
    </r>
    <r>
      <rPr>
        <b/>
        <i/>
        <sz val="10"/>
        <rFont val="Arial"/>
        <charset val="0"/>
      </rPr>
      <t>cry</t>
    </r>
    <r>
      <rPr>
        <b/>
        <i/>
        <vertAlign val="superscript"/>
        <sz val="10"/>
        <rFont val="Arial"/>
        <charset val="0"/>
      </rPr>
      <t>b</t>
    </r>
  </si>
  <si>
    <r>
      <rPr>
        <b/>
        <sz val="10"/>
        <rFont val="Arial"/>
        <charset val="0"/>
      </rPr>
      <t>U</t>
    </r>
    <r>
      <rPr>
        <b/>
        <i/>
        <sz val="10"/>
        <rFont val="Arial"/>
        <charset val="0"/>
      </rPr>
      <t>NaChBac</t>
    </r>
    <r>
      <rPr>
        <b/>
        <sz val="10"/>
        <rFont val="Arial"/>
        <charset val="0"/>
      </rPr>
      <t>/R10H10G4</t>
    </r>
  </si>
  <si>
    <r>
      <rPr>
        <b/>
        <sz val="10"/>
        <rFont val="Arial"/>
        <charset val="0"/>
      </rPr>
      <t>R10H10G4/U</t>
    </r>
    <r>
      <rPr>
        <b/>
        <i/>
        <sz val="10"/>
        <rFont val="Arial"/>
        <charset val="0"/>
      </rPr>
      <t>NaChBac</t>
    </r>
    <r>
      <rPr>
        <b/>
        <sz val="10"/>
        <rFont val="Arial"/>
        <charset val="0"/>
      </rPr>
      <t>;</t>
    </r>
    <r>
      <rPr>
        <b/>
        <i/>
        <sz val="10"/>
        <rFont val="Arial"/>
        <charset val="0"/>
      </rPr>
      <t>cry</t>
    </r>
    <r>
      <rPr>
        <b/>
        <i/>
        <vertAlign val="superscript"/>
        <sz val="10"/>
        <rFont val="Arial"/>
        <charset val="0"/>
      </rPr>
      <t>b</t>
    </r>
  </si>
  <si>
    <r>
      <rPr>
        <b/>
        <sz val="12"/>
        <rFont val="Arial"/>
        <charset val="0"/>
      </rPr>
      <t>R10H10G4/U</t>
    </r>
    <r>
      <rPr>
        <b/>
        <i/>
        <sz val="12"/>
        <rFont val="Arial"/>
        <charset val="0"/>
      </rPr>
      <t>NaChBac</t>
    </r>
    <r>
      <rPr>
        <b/>
        <sz val="12"/>
        <rFont val="Arial"/>
        <charset val="0"/>
      </rPr>
      <t xml:space="preserve"> vs. R10H10G4/+</t>
    </r>
  </si>
  <si>
    <r>
      <rPr>
        <b/>
        <sz val="12"/>
        <rFont val="Arial"/>
        <charset val="0"/>
      </rPr>
      <t>R10H10G4/U</t>
    </r>
    <r>
      <rPr>
        <b/>
        <i/>
        <sz val="12"/>
        <rFont val="Arial"/>
        <charset val="0"/>
      </rPr>
      <t>NaChBac</t>
    </r>
    <r>
      <rPr>
        <b/>
        <sz val="12"/>
        <rFont val="Arial"/>
        <charset val="0"/>
      </rPr>
      <t xml:space="preserve"> vs. U</t>
    </r>
    <r>
      <rPr>
        <b/>
        <i/>
        <sz val="12"/>
        <rFont val="Arial"/>
        <charset val="0"/>
      </rPr>
      <t>NaChBac</t>
    </r>
    <r>
      <rPr>
        <b/>
        <sz val="12"/>
        <rFont val="Arial"/>
        <charset val="0"/>
      </rPr>
      <t>/+</t>
    </r>
  </si>
  <si>
    <r>
      <rPr>
        <b/>
        <sz val="12"/>
        <rFont val="Arial"/>
        <charset val="0"/>
      </rPr>
      <t>R10H10G4/U</t>
    </r>
    <r>
      <rPr>
        <b/>
        <i/>
        <sz val="12"/>
        <rFont val="Arial"/>
        <charset val="0"/>
      </rPr>
      <t>NaChBac</t>
    </r>
    <r>
      <rPr>
        <b/>
        <sz val="12"/>
        <rFont val="Arial"/>
        <charset val="0"/>
      </rPr>
      <t>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  <r>
      <rPr>
        <b/>
        <sz val="12"/>
        <rFont val="Arial"/>
        <charset val="0"/>
      </rPr>
      <t xml:space="preserve"> vs. R10H10G4/+;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</si>
  <si>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r>
      <rPr>
        <b/>
        <sz val="12"/>
        <rFont val="Arial"/>
        <charset val="0"/>
      </rPr>
      <t>R10H10G4/U</t>
    </r>
    <r>
      <rPr>
        <b/>
        <i/>
        <sz val="12"/>
        <rFont val="Arial"/>
        <charset val="0"/>
      </rPr>
      <t>NaChBac</t>
    </r>
    <r>
      <rPr>
        <b/>
        <sz val="12"/>
        <rFont val="Arial"/>
        <charset val="0"/>
      </rPr>
      <t>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  <r>
      <rPr>
        <b/>
        <sz val="12"/>
        <rFont val="Arial"/>
        <charset val="0"/>
      </rPr>
      <t xml:space="preserve"> vs. U</t>
    </r>
    <r>
      <rPr>
        <b/>
        <i/>
        <sz val="12"/>
        <rFont val="Arial"/>
        <charset val="0"/>
      </rPr>
      <t>NaChBac</t>
    </r>
    <r>
      <rPr>
        <b/>
        <sz val="12"/>
        <rFont val="Arial"/>
        <charset val="0"/>
      </rPr>
      <t>/+;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</si>
  <si>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t>R10H10G4/+;cryb vs. R10H10G4/+</t>
  </si>
  <si>
    <r>
      <rPr>
        <b/>
        <sz val="12"/>
        <rFont val="Arial"/>
        <charset val="0"/>
      </rPr>
      <t>R10H10G4/UNaChBac;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  <r>
      <rPr>
        <b/>
        <sz val="12"/>
        <rFont val="Arial"/>
        <charset val="0"/>
      </rPr>
      <t xml:space="preserve"> vs. R10H10G4/U</t>
    </r>
    <r>
      <rPr>
        <b/>
        <i/>
        <sz val="12"/>
        <rFont val="Arial"/>
        <charset val="0"/>
      </rPr>
      <t>NaChBac</t>
    </r>
  </si>
  <si>
    <r>
      <rPr>
        <sz val="12"/>
        <color theme="1"/>
        <rFont val="Arial"/>
        <charset val="134"/>
      </rPr>
      <t xml:space="preserve">Figure 4L: Daily sleep duration of male </t>
    </r>
    <r>
      <rPr>
        <i/>
        <sz val="12"/>
        <color theme="1"/>
        <rFont val="Arial"/>
        <charset val="134"/>
      </rPr>
      <t>Pdf</t>
    </r>
    <r>
      <rPr>
        <i/>
        <vertAlign val="superscript"/>
        <sz val="12"/>
        <color theme="1"/>
        <rFont val="Arial"/>
        <charset val="134"/>
      </rPr>
      <t>01</t>
    </r>
    <r>
      <rPr>
        <i/>
        <sz val="12"/>
        <color theme="1"/>
        <rFont val="Arial"/>
        <charset val="134"/>
      </rPr>
      <t>-cry</t>
    </r>
    <r>
      <rPr>
        <i/>
        <vertAlign val="superscript"/>
        <sz val="12"/>
        <color theme="1"/>
        <rFont val="Arial"/>
        <charset val="134"/>
      </rPr>
      <t>b</t>
    </r>
    <r>
      <rPr>
        <sz val="12"/>
        <color theme="1"/>
        <rFont val="Arial"/>
        <charset val="134"/>
      </rPr>
      <t xml:space="preserve"> mutants along with relevant controls, monitored under 4L20D.</t>
    </r>
  </si>
  <si>
    <r>
      <rPr>
        <b/>
        <i/>
        <sz val="12"/>
        <rFont val="Arial"/>
        <charset val="0"/>
      </rPr>
      <t>Pdf</t>
    </r>
    <r>
      <rPr>
        <b/>
        <i/>
        <vertAlign val="superscript"/>
        <sz val="12"/>
        <rFont val="Arial"/>
        <charset val="0"/>
      </rPr>
      <t>01</t>
    </r>
    <r>
      <rPr>
        <b/>
        <i/>
        <sz val="12"/>
        <rFont val="Arial"/>
        <charset val="0"/>
      </rPr>
      <t>-cry</t>
    </r>
    <r>
      <rPr>
        <b/>
        <i/>
        <vertAlign val="superscript"/>
        <sz val="12"/>
        <rFont val="Arial"/>
        <charset val="0"/>
      </rPr>
      <t>b</t>
    </r>
  </si>
  <si>
    <r>
      <rPr>
        <b/>
        <i/>
        <sz val="12"/>
        <rFont val="Arial"/>
        <charset val="0"/>
      </rPr>
      <t>Pdf</t>
    </r>
    <r>
      <rPr>
        <b/>
        <i/>
        <vertAlign val="superscript"/>
        <sz val="12"/>
        <rFont val="Arial"/>
        <charset val="0"/>
      </rPr>
      <t>01</t>
    </r>
  </si>
  <si>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</si>
  <si>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r>
      <rPr>
        <b/>
        <i/>
        <sz val="12"/>
        <rFont val="Arial"/>
        <charset val="0"/>
      </rPr>
      <t>Pdf</t>
    </r>
    <r>
      <rPr>
        <b/>
        <i/>
        <vertAlign val="superscript"/>
        <sz val="12"/>
        <rFont val="Arial"/>
        <charset val="0"/>
      </rPr>
      <t>01</t>
    </r>
    <r>
      <rPr>
        <b/>
        <i/>
        <sz val="12"/>
        <rFont val="Arial"/>
        <charset val="0"/>
      </rPr>
      <t>-cry</t>
    </r>
    <r>
      <rPr>
        <b/>
        <i/>
        <vertAlign val="superscript"/>
        <sz val="12"/>
        <rFont val="Arial"/>
        <charset val="0"/>
      </rPr>
      <t>b</t>
    </r>
    <r>
      <rPr>
        <b/>
        <sz val="12"/>
        <rFont val="Arial"/>
        <charset val="0"/>
      </rPr>
      <t xml:space="preserve"> vs. wt</t>
    </r>
  </si>
  <si>
    <r>
      <rPr>
        <b/>
        <i/>
        <sz val="12"/>
        <rFont val="Arial"/>
        <charset val="0"/>
      </rPr>
      <t>Pdf</t>
    </r>
    <r>
      <rPr>
        <b/>
        <i/>
        <vertAlign val="superscript"/>
        <sz val="12"/>
        <rFont val="Arial"/>
        <charset val="0"/>
      </rPr>
      <t>01</t>
    </r>
    <r>
      <rPr>
        <b/>
        <sz val="12"/>
        <rFont val="Arial"/>
        <charset val="0"/>
      </rPr>
      <t xml:space="preserve"> vs. wt</t>
    </r>
  </si>
  <si>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  <r>
      <rPr>
        <b/>
        <sz val="12"/>
        <rFont val="Arial"/>
        <charset val="0"/>
      </rPr>
      <t xml:space="preserve"> vs. wt</t>
    </r>
  </si>
  <si>
    <r>
      <rPr>
        <b/>
        <sz val="12"/>
        <color theme="1"/>
        <rFont val="Arial"/>
        <charset val="134"/>
      </rPr>
      <t>Pdf01-cry</t>
    </r>
    <r>
      <rPr>
        <b/>
        <vertAlign val="superscript"/>
        <sz val="12"/>
        <color theme="1"/>
        <rFont val="Arial"/>
        <charset val="134"/>
      </rPr>
      <t>b</t>
    </r>
    <r>
      <rPr>
        <b/>
        <sz val="12"/>
        <color theme="1"/>
        <rFont val="Arial"/>
        <charset val="134"/>
      </rPr>
      <t xml:space="preserve"> vs.</t>
    </r>
    <r>
      <rPr>
        <b/>
        <i/>
        <sz val="12"/>
        <color theme="1"/>
        <rFont val="Arial"/>
        <charset val="134"/>
      </rPr>
      <t>cry</t>
    </r>
    <r>
      <rPr>
        <b/>
        <i/>
        <vertAlign val="superscript"/>
        <sz val="12"/>
        <color theme="1"/>
        <rFont val="Arial"/>
        <charset val="134"/>
      </rPr>
      <t>b</t>
    </r>
  </si>
  <si>
    <r>
      <rPr>
        <b/>
        <i/>
        <sz val="12"/>
        <rFont val="Arial"/>
        <charset val="0"/>
      </rPr>
      <t>Pdf</t>
    </r>
    <r>
      <rPr>
        <b/>
        <i/>
        <vertAlign val="superscript"/>
        <sz val="12"/>
        <rFont val="Arial"/>
        <charset val="0"/>
      </rPr>
      <t>01</t>
    </r>
    <r>
      <rPr>
        <b/>
        <i/>
        <sz val="12"/>
        <rFont val="Arial"/>
        <charset val="0"/>
      </rPr>
      <t>-cry</t>
    </r>
    <r>
      <rPr>
        <b/>
        <i/>
        <vertAlign val="superscript"/>
        <sz val="12"/>
        <rFont val="Arial"/>
        <charset val="0"/>
      </rPr>
      <t>b</t>
    </r>
    <r>
      <rPr>
        <b/>
        <sz val="12"/>
        <rFont val="Arial"/>
        <charset val="0"/>
      </rPr>
      <t xml:space="preserve"> vs.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</si>
  <si>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r>
      <rPr>
        <sz val="12"/>
        <color theme="1"/>
        <rFont val="Arial"/>
        <charset val="134"/>
      </rPr>
      <t xml:space="preserve">Figure 4M: Daily sleep duration of male </t>
    </r>
    <r>
      <rPr>
        <i/>
        <sz val="12"/>
        <color theme="1"/>
        <rFont val="Arial"/>
        <charset val="134"/>
      </rPr>
      <t>Pdfr</t>
    </r>
    <r>
      <rPr>
        <i/>
        <vertAlign val="superscript"/>
        <sz val="12"/>
        <color theme="1"/>
        <rFont val="Arial"/>
        <charset val="134"/>
      </rPr>
      <t>han5304</t>
    </r>
    <r>
      <rPr>
        <i/>
        <sz val="12"/>
        <color theme="1"/>
        <rFont val="Arial"/>
        <charset val="134"/>
      </rPr>
      <t>;cry</t>
    </r>
    <r>
      <rPr>
        <i/>
        <vertAlign val="superscript"/>
        <sz val="12"/>
        <color theme="1"/>
        <rFont val="Arial"/>
        <charset val="134"/>
      </rPr>
      <t>b</t>
    </r>
    <r>
      <rPr>
        <sz val="12"/>
        <color theme="1"/>
        <rFont val="Arial"/>
        <charset val="134"/>
      </rPr>
      <t xml:space="preserve"> mutants along with relevant controls, monitored under 4L20D.</t>
    </r>
  </si>
  <si>
    <r>
      <rPr>
        <b/>
        <i/>
        <sz val="12"/>
        <rFont val="Arial"/>
        <charset val="0"/>
      </rPr>
      <t>Pdfr</t>
    </r>
    <r>
      <rPr>
        <b/>
        <i/>
        <vertAlign val="superscript"/>
        <sz val="12"/>
        <rFont val="Arial"/>
        <charset val="0"/>
      </rPr>
      <t>han5304</t>
    </r>
    <r>
      <rPr>
        <b/>
        <sz val="12"/>
        <rFont val="Arial"/>
        <charset val="0"/>
      </rPr>
      <t>;</t>
    </r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</si>
  <si>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r>
      <rPr>
        <b/>
        <i/>
        <sz val="12"/>
        <rFont val="Arial"/>
        <charset val="0"/>
      </rPr>
      <t>Pdfr</t>
    </r>
    <r>
      <rPr>
        <b/>
        <i/>
        <vertAlign val="superscript"/>
        <sz val="12"/>
        <rFont val="Arial"/>
        <charset val="0"/>
      </rPr>
      <t>han5304</t>
    </r>
  </si>
  <si>
    <r>
      <rPr>
        <b/>
        <i/>
        <sz val="12"/>
        <rFont val="Arial"/>
        <charset val="0"/>
      </rPr>
      <t>Pdfr</t>
    </r>
    <r>
      <rPr>
        <b/>
        <i/>
        <vertAlign val="superscript"/>
        <sz val="12"/>
        <rFont val="Arial"/>
        <charset val="0"/>
      </rPr>
      <t>han5304</t>
    </r>
    <r>
      <rPr>
        <b/>
        <i/>
        <sz val="12"/>
        <rFont val="Arial"/>
        <charset val="0"/>
      </rPr>
      <t>;cry</t>
    </r>
    <r>
      <rPr>
        <b/>
        <i/>
        <vertAlign val="superscript"/>
        <sz val="12"/>
        <rFont val="Arial"/>
        <charset val="0"/>
      </rPr>
      <t>b</t>
    </r>
    <r>
      <rPr>
        <b/>
        <sz val="12"/>
        <rFont val="Arial"/>
        <charset val="0"/>
      </rPr>
      <t xml:space="preserve"> vs. wt</t>
    </r>
  </si>
  <si>
    <r>
      <rPr>
        <b/>
        <i/>
        <sz val="12"/>
        <rFont val="Arial"/>
        <charset val="0"/>
      </rPr>
      <t>Pdfr</t>
    </r>
    <r>
      <rPr>
        <b/>
        <i/>
        <vertAlign val="superscript"/>
        <sz val="12"/>
        <rFont val="Arial"/>
        <charset val="0"/>
      </rPr>
      <t>han5304</t>
    </r>
    <r>
      <rPr>
        <b/>
        <sz val="12"/>
        <rFont val="Arial"/>
        <charset val="0"/>
      </rPr>
      <t xml:space="preserve"> vs. wt</t>
    </r>
  </si>
  <si>
    <r>
      <rPr>
        <b/>
        <sz val="12"/>
        <color theme="1"/>
        <rFont val="Arial"/>
        <charset val="134"/>
      </rPr>
      <t>Pdfr</t>
    </r>
    <r>
      <rPr>
        <b/>
        <vertAlign val="superscript"/>
        <sz val="12"/>
        <color theme="1"/>
        <rFont val="Arial"/>
        <charset val="134"/>
      </rPr>
      <t>han5304</t>
    </r>
    <r>
      <rPr>
        <b/>
        <sz val="12"/>
        <color theme="1"/>
        <rFont val="Arial"/>
        <charset val="134"/>
      </rPr>
      <t>;</t>
    </r>
    <r>
      <rPr>
        <b/>
        <i/>
        <sz val="12"/>
        <color theme="1"/>
        <rFont val="Arial"/>
        <charset val="134"/>
      </rPr>
      <t>cry</t>
    </r>
    <r>
      <rPr>
        <b/>
        <i/>
        <vertAlign val="superscript"/>
        <sz val="12"/>
        <color theme="1"/>
        <rFont val="Arial"/>
        <charset val="134"/>
      </rPr>
      <t>b</t>
    </r>
    <r>
      <rPr>
        <b/>
        <sz val="12"/>
        <color theme="1"/>
        <rFont val="Arial"/>
        <charset val="134"/>
      </rPr>
      <t xml:space="preserve"> vs.</t>
    </r>
    <r>
      <rPr>
        <b/>
        <i/>
        <sz val="12"/>
        <color theme="1"/>
        <rFont val="Arial"/>
        <charset val="134"/>
      </rPr>
      <t>cry</t>
    </r>
    <r>
      <rPr>
        <b/>
        <i/>
        <vertAlign val="superscript"/>
        <sz val="12"/>
        <color theme="1"/>
        <rFont val="Arial"/>
        <charset val="134"/>
      </rPr>
      <t>b</t>
    </r>
  </si>
  <si>
    <r>
      <rPr>
        <b/>
        <i/>
        <sz val="12"/>
        <rFont val="Arial"/>
        <charset val="0"/>
      </rPr>
      <t>Pdfr</t>
    </r>
    <r>
      <rPr>
        <b/>
        <i/>
        <vertAlign val="superscript"/>
        <sz val="12"/>
        <rFont val="Arial"/>
        <charset val="0"/>
      </rPr>
      <t>han5304</t>
    </r>
    <r>
      <rPr>
        <b/>
        <i/>
        <sz val="12"/>
        <rFont val="Arial"/>
        <charset val="0"/>
      </rPr>
      <t>;cry</t>
    </r>
    <r>
      <rPr>
        <b/>
        <i/>
        <vertAlign val="superscript"/>
        <sz val="12"/>
        <rFont val="Arial"/>
        <charset val="0"/>
      </rPr>
      <t>b</t>
    </r>
    <r>
      <rPr>
        <b/>
        <sz val="12"/>
        <rFont val="Arial"/>
        <charset val="0"/>
      </rPr>
      <t xml:space="preserve"> vs. </t>
    </r>
    <r>
      <rPr>
        <b/>
        <i/>
        <sz val="12"/>
        <rFont val="Arial"/>
        <charset val="0"/>
      </rPr>
      <t>Pdfr</t>
    </r>
    <r>
      <rPr>
        <b/>
        <i/>
        <vertAlign val="superscript"/>
        <sz val="12"/>
        <rFont val="Arial"/>
        <charset val="0"/>
      </rPr>
      <t>han5304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</si>
</sst>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2"/>
      <color theme="1"/>
      <name val="Arial"/>
      <charset val="134"/>
    </font>
    <font>
      <b/>
      <i/>
      <sz val="12"/>
      <name val="Arial"/>
      <charset val="0"/>
    </font>
    <font>
      <sz val="12"/>
      <name val="Arial"/>
      <charset val="0"/>
    </font>
    <font>
      <b/>
      <sz val="12"/>
      <name val="Arial"/>
      <charset val="134"/>
    </font>
    <font>
      <sz val="12"/>
      <name val="Arial"/>
      <charset val="134"/>
    </font>
    <font>
      <b/>
      <sz val="12"/>
      <color theme="1"/>
      <name val="Arial"/>
      <charset val="134"/>
    </font>
    <font>
      <b/>
      <sz val="10"/>
      <name val="Arial"/>
      <charset val="0"/>
    </font>
    <font>
      <sz val="10"/>
      <name val="Arial"/>
      <charset val="0"/>
    </font>
    <font>
      <b/>
      <sz val="12"/>
      <name val="Arial"/>
      <charset val="0"/>
    </font>
    <font>
      <b/>
      <sz val="11"/>
      <color theme="1"/>
      <name val="宋体"/>
      <charset val="134"/>
      <scheme val="minor"/>
    </font>
    <font>
      <b/>
      <i/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0"/>
      <name val="Arial"/>
      <charset val="0"/>
    </font>
    <font>
      <b/>
      <i/>
      <vertAlign val="superscript"/>
      <sz val="12"/>
      <name val="Arial"/>
      <charset val="0"/>
    </font>
    <font>
      <i/>
      <sz val="12"/>
      <color theme="1"/>
      <name val="Arial"/>
      <charset val="134"/>
    </font>
    <font>
      <i/>
      <vertAlign val="superscript"/>
      <sz val="12"/>
      <color theme="1"/>
      <name val="Arial"/>
      <charset val="134"/>
    </font>
    <font>
      <b/>
      <i/>
      <vertAlign val="superscript"/>
      <sz val="12"/>
      <color theme="1"/>
      <name val="Arial"/>
      <charset val="134"/>
    </font>
    <font>
      <b/>
      <i/>
      <sz val="12"/>
      <name val="Arial"/>
      <charset val="134"/>
    </font>
    <font>
      <b/>
      <i/>
      <vertAlign val="superscript"/>
      <sz val="10"/>
      <name val="Arial"/>
      <charset val="0"/>
    </font>
    <font>
      <b/>
      <vertAlign val="superscript"/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4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0" fontId="1" fillId="0" borderId="0" xfId="0" applyFont="1" applyFill="1" applyAlignment="1">
      <alignment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eetMetadata" Target="metadata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379"/>
  <sheetViews>
    <sheetView workbookViewId="0">
      <selection activeCell="M17" sqref="M17"/>
    </sheetView>
  </sheetViews>
  <sheetFormatPr defaultColWidth="9" defaultRowHeight="15"/>
  <cols>
    <col min="1" max="1" width="9" style="2"/>
    <col min="2" max="5" width="15.6666666666667" style="2"/>
    <col min="6" max="6" width="12.6296296296296" style="2"/>
    <col min="7" max="7" width="9" style="2"/>
    <col min="8" max="11" width="15.6666666666667" style="2"/>
    <col min="12" max="12" width="9" style="2"/>
    <col min="13" max="15" width="12.6296296296296" style="2"/>
    <col min="16" max="16384" width="9" style="2"/>
  </cols>
  <sheetData>
    <row r="1" s="1" customFormat="1" spans="1:11">
      <c r="A1" s="1" t="s">
        <v>0</v>
      </c>
    </row>
    <row r="2" s="7" customFormat="1" ht="17.4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/>
      <c r="G2" s="16" t="s">
        <v>6</v>
      </c>
      <c r="H2" s="7" t="s">
        <v>2</v>
      </c>
      <c r="I2" s="7" t="s">
        <v>3</v>
      </c>
      <c r="J2" s="7" t="s">
        <v>4</v>
      </c>
      <c r="K2" s="7" t="s">
        <v>5</v>
      </c>
    </row>
    <row r="3" spans="1:11">
      <c r="B3" s="2">
        <v>1.16966115571479</v>
      </c>
      <c r="C3" s="2">
        <v>1.33336424359526</v>
      </c>
      <c r="D3" s="2">
        <v>0.930257676956218</v>
      </c>
      <c r="E3" s="2">
        <v>1.12112088791248</v>
      </c>
      <c r="H3" s="2">
        <v>1.00008544620177</v>
      </c>
      <c r="I3" s="2">
        <v>1.38065442865301</v>
      </c>
      <c r="J3" s="2">
        <v>1.4719249069203</v>
      </c>
      <c r="K3" s="2">
        <v>1.17744198835105</v>
      </c>
    </row>
    <row r="4" spans="1:11">
      <c r="B4" s="2">
        <v>0.88692107409157</v>
      </c>
      <c r="C4" s="2">
        <v>1.30308553103546</v>
      </c>
      <c r="D4" s="2">
        <v>0.890056507808921</v>
      </c>
      <c r="E4" s="2">
        <v>0.733713146731604</v>
      </c>
      <c r="H4" s="2">
        <v>1.16548859848847</v>
      </c>
      <c r="I4" s="2">
        <v>1.09755700865142</v>
      </c>
      <c r="J4" s="2">
        <v>1.23398206382284</v>
      </c>
      <c r="K4" s="2">
        <v>1.12776593795888</v>
      </c>
    </row>
    <row r="5" spans="1:11">
      <c r="B5" s="2">
        <v>0.96731017763141</v>
      </c>
      <c r="C5" s="2">
        <v>1.25603718104186</v>
      </c>
      <c r="D5" s="2">
        <v>1.06915763126678</v>
      </c>
      <c r="E5" s="2">
        <v>0.796543340190468</v>
      </c>
      <c r="H5" s="2">
        <v>1.00931127342535</v>
      </c>
      <c r="I5" s="2">
        <v>1.31299234654914</v>
      </c>
      <c r="J5" s="2">
        <v>1.32028469641901</v>
      </c>
      <c r="K5" s="2">
        <v>0.703785756752558</v>
      </c>
    </row>
    <row r="6" spans="1:11">
      <c r="B6" s="2">
        <v>0.926526679274904</v>
      </c>
      <c r="C6" s="2">
        <v>1.35540131342144</v>
      </c>
      <c r="D6" s="2">
        <v>0.909353983400861</v>
      </c>
      <c r="E6" s="2">
        <v>0.878843061053083</v>
      </c>
      <c r="H6" s="2">
        <v>1.30530175087711</v>
      </c>
      <c r="I6" s="2">
        <v>1.97066099877903</v>
      </c>
      <c r="J6" s="2">
        <v>1.24025293125755</v>
      </c>
      <c r="K6" s="2">
        <v>0.626998912825055</v>
      </c>
    </row>
    <row r="7" spans="1:11">
      <c r="B7" s="2">
        <v>0.97008346033229</v>
      </c>
      <c r="C7" s="2">
        <v>1.33500294686581</v>
      </c>
      <c r="D7" s="2">
        <v>0.93745016458566</v>
      </c>
      <c r="E7" s="2">
        <v>0.566605117400587</v>
      </c>
      <c r="H7" s="2">
        <v>1.22501732221579</v>
      </c>
      <c r="I7" s="2">
        <v>1.021138331538</v>
      </c>
      <c r="J7" s="2">
        <v>0.945938455021544</v>
      </c>
      <c r="K7" s="2">
        <v>1.080105179768</v>
      </c>
    </row>
    <row r="8" spans="1:11">
      <c r="B8" s="2">
        <v>0.943311957782489</v>
      </c>
      <c r="C8" s="2">
        <v>1.18324001409315</v>
      </c>
      <c r="D8" s="2">
        <v>0.936401009481466</v>
      </c>
      <c r="E8" s="2">
        <v>0.420468158558225</v>
      </c>
      <c r="H8" s="2">
        <v>1.18204287036761</v>
      </c>
      <c r="I8" s="2">
        <v>0.901156857569582</v>
      </c>
      <c r="J8" s="2">
        <v>1.27043298473646</v>
      </c>
      <c r="K8" s="2">
        <v>0.876893942625566</v>
      </c>
    </row>
    <row r="9" spans="1:11">
      <c r="B9" s="2">
        <v>0.863058811268766</v>
      </c>
      <c r="C9" s="2">
        <v>0.589972881659373</v>
      </c>
      <c r="D9" s="2">
        <v>1.39300245483919</v>
      </c>
      <c r="E9" s="2">
        <v>0.438013833884446</v>
      </c>
      <c r="H9" s="2">
        <v>1.4527128556545</v>
      </c>
      <c r="I9" s="2">
        <v>0.951222731647256</v>
      </c>
      <c r="J9" s="2">
        <v>0.79005710720112</v>
      </c>
      <c r="K9" s="2">
        <v>0.943079747994519</v>
      </c>
    </row>
    <row r="10" spans="1:11">
      <c r="B10" s="2">
        <v>0.908799326860685</v>
      </c>
      <c r="C10" s="2">
        <v>0.771985651163278</v>
      </c>
      <c r="D10" s="2">
        <v>1.1369833430658</v>
      </c>
      <c r="E10" s="2">
        <v>0.360069550495665</v>
      </c>
      <c r="H10" s="2">
        <v>1.20465505044585</v>
      </c>
      <c r="I10" s="2">
        <v>0.961471244465521</v>
      </c>
      <c r="J10" s="2">
        <v>1.37912160342051</v>
      </c>
      <c r="K10" s="2">
        <v>0.836489439518855</v>
      </c>
    </row>
    <row r="11" spans="1:11">
      <c r="B11" s="2">
        <v>1.38000231619146</v>
      </c>
      <c r="C11" s="2">
        <v>0.717865129492559</v>
      </c>
      <c r="D11" s="2">
        <v>1.19676473029298</v>
      </c>
      <c r="E11" s="2">
        <v>0.390093193236563</v>
      </c>
      <c r="H11" s="2">
        <v>1.44605697717239</v>
      </c>
      <c r="I11" s="2">
        <v>1.20798900548453</v>
      </c>
      <c r="J11" s="2">
        <v>1.62428220049739</v>
      </c>
      <c r="K11" s="2">
        <v>1.23761319926374</v>
      </c>
    </row>
    <row r="12" spans="1:11">
      <c r="B12" s="2">
        <v>0.496669063797949</v>
      </c>
      <c r="C12" s="2">
        <v>0.811940172608328</v>
      </c>
      <c r="D12" s="2">
        <v>1.23751694650188</v>
      </c>
      <c r="E12" s="2">
        <v>0.346044319934205</v>
      </c>
      <c r="H12" s="2">
        <v>1.90203638905664</v>
      </c>
      <c r="I12" s="2">
        <v>1.13543968939759</v>
      </c>
      <c r="J12" s="2">
        <v>1.53793986363696</v>
      </c>
      <c r="K12" s="2">
        <v>1.2918347863344</v>
      </c>
    </row>
    <row r="13" spans="1:11">
      <c r="B13" s="2">
        <v>0.928738086478469</v>
      </c>
      <c r="C13" s="2">
        <v>0.488996515518767</v>
      </c>
      <c r="D13" s="2">
        <v>1.126395539262</v>
      </c>
      <c r="E13" s="2">
        <v>0.370538241506667</v>
      </c>
      <c r="H13" s="2">
        <v>1.67904520935348</v>
      </c>
      <c r="I13" s="2">
        <v>1.19865008126577</v>
      </c>
      <c r="J13" s="2">
        <v>1.05585068694065</v>
      </c>
      <c r="K13" s="2">
        <v>1.22790851454994</v>
      </c>
    </row>
    <row r="14" spans="1:11">
      <c r="B14" s="2">
        <v>0.892547048021859</v>
      </c>
      <c r="C14" s="2">
        <v>0.80620832064</v>
      </c>
      <c r="D14" s="2">
        <v>0.766980507546938</v>
      </c>
      <c r="E14" s="2">
        <v>0.882087982287042</v>
      </c>
      <c r="H14" s="2">
        <v>1.47427708378807</v>
      </c>
      <c r="I14" s="2">
        <v>1.05032337209126</v>
      </c>
      <c r="J14" s="2">
        <v>1.96190681008853</v>
      </c>
      <c r="K14" s="2">
        <v>1.26739260062143</v>
      </c>
    </row>
    <row r="15" spans="1:11">
      <c r="B15" s="2">
        <v>1.03438271156893</v>
      </c>
      <c r="C15" s="2">
        <v>0.653884715529556</v>
      </c>
      <c r="D15" s="2">
        <v>1.01633170924298</v>
      </c>
      <c r="E15" s="2">
        <v>0.37357140666455</v>
      </c>
      <c r="H15" s="2">
        <v>1.75187245529026</v>
      </c>
      <c r="I15" s="2">
        <v>1.06022657812638</v>
      </c>
      <c r="J15" s="2">
        <v>1.58652946097972</v>
      </c>
      <c r="K15" s="2">
        <v>1.57570343159034</v>
      </c>
    </row>
    <row r="16" spans="1:11">
      <c r="B16" s="2">
        <v>0.772986679886546</v>
      </c>
      <c r="C16" s="2">
        <v>0.669030087607076</v>
      </c>
      <c r="D16" s="2">
        <v>1.36547536810884</v>
      </c>
      <c r="E16" s="2">
        <v>0.365484971509401</v>
      </c>
      <c r="H16" s="2">
        <v>0.936178424969682</v>
      </c>
      <c r="I16" s="2">
        <v>2.04722285187571</v>
      </c>
      <c r="J16" s="2">
        <v>2.00967224315793</v>
      </c>
      <c r="K16" s="2">
        <v>1.41087659271523</v>
      </c>
    </row>
    <row r="17" spans="2:11">
      <c r="B17" s="2">
        <v>1.02687018350633</v>
      </c>
      <c r="C17" s="2">
        <v>0.801636314451998</v>
      </c>
      <c r="D17" s="2">
        <v>1.12006451385114</v>
      </c>
      <c r="E17" s="2">
        <v>1.08716291353085</v>
      </c>
      <c r="H17" s="2">
        <v>1.03832907480489</v>
      </c>
      <c r="I17" s="2">
        <v>1.7802718326749</v>
      </c>
      <c r="J17" s="2">
        <v>1.91437960260472</v>
      </c>
      <c r="K17" s="2">
        <v>1.29565963045852</v>
      </c>
    </row>
    <row r="18" spans="2:11">
      <c r="B18" s="2">
        <v>0.97274605235704</v>
      </c>
      <c r="C18" s="2">
        <v>1.39066230956665</v>
      </c>
      <c r="D18" s="2">
        <v>0.901645340335984</v>
      </c>
      <c r="E18" s="2">
        <v>1.12842406621805</v>
      </c>
      <c r="H18" s="2">
        <v>1.21055654790695</v>
      </c>
      <c r="I18" s="2">
        <v>2.04441106807008</v>
      </c>
      <c r="J18" s="2">
        <v>2.24808431846941</v>
      </c>
      <c r="K18" s="2">
        <v>1.53893968920071</v>
      </c>
    </row>
    <row r="19" spans="2:11">
      <c r="B19" s="2">
        <v>0.995123616328266</v>
      </c>
      <c r="C19" s="2">
        <v>1.52042547045834</v>
      </c>
      <c r="D19" s="2">
        <v>0.868017031663702</v>
      </c>
      <c r="E19" s="2">
        <v>1.06942954531902</v>
      </c>
      <c r="H19" s="2">
        <v>1.09467303527441</v>
      </c>
      <c r="I19" s="2">
        <v>1.47680371878671</v>
      </c>
      <c r="J19" s="2">
        <v>2.68872825907148</v>
      </c>
      <c r="K19" s="2">
        <v>1.67710451304262</v>
      </c>
    </row>
    <row r="20" spans="2:11">
      <c r="B20" s="2">
        <v>0.742455303826874</v>
      </c>
      <c r="C20" s="2">
        <v>1.38085896577195</v>
      </c>
      <c r="D20" s="2">
        <v>0.917419964844116</v>
      </c>
      <c r="E20" s="2">
        <v>0.771690877080104</v>
      </c>
      <c r="H20" s="2">
        <v>1.48610775137929</v>
      </c>
      <c r="I20" s="2">
        <v>1.24453617915999</v>
      </c>
      <c r="J20" s="2">
        <v>1.87879134706922</v>
      </c>
      <c r="K20" s="2">
        <v>1.5216286299815</v>
      </c>
    </row>
    <row r="21" spans="2:11">
      <c r="B21" s="2">
        <v>0.851297926929891</v>
      </c>
      <c r="C21" s="2">
        <v>0.599921807756371</v>
      </c>
      <c r="D21" s="2">
        <v>0.913257032893988</v>
      </c>
      <c r="E21" s="2">
        <v>0.741088514608566</v>
      </c>
      <c r="H21" s="2">
        <v>1.49531553121002</v>
      </c>
      <c r="I21" s="2">
        <v>0.857097155831515</v>
      </c>
      <c r="J21" s="2">
        <v>1.71302724692557</v>
      </c>
      <c r="K21" s="2">
        <v>1.35959793383821</v>
      </c>
    </row>
    <row r="22" spans="2:11">
      <c r="B22" s="2">
        <v>0.888747470247725</v>
      </c>
      <c r="C22" s="2">
        <v>0.630607188235007</v>
      </c>
      <c r="D22" s="2">
        <v>1.15422341587314</v>
      </c>
      <c r="E22" s="2">
        <v>0.440233663204674</v>
      </c>
      <c r="H22" s="2">
        <v>1.27461276091991</v>
      </c>
      <c r="I22" s="2">
        <v>1.13264715614434</v>
      </c>
      <c r="J22" s="2">
        <v>0.634589646256662</v>
      </c>
      <c r="K22" s="2">
        <v>0.816503756679668</v>
      </c>
    </row>
    <row r="23" spans="2:11">
      <c r="B23" s="2">
        <v>1.26425596374456</v>
      </c>
      <c r="C23" s="2">
        <v>0.723266112592018</v>
      </c>
      <c r="D23" s="2">
        <v>1.0944961708245</v>
      </c>
      <c r="E23" s="2">
        <v>0.750868998372322</v>
      </c>
      <c r="H23" s="2">
        <v>1.59404198904232</v>
      </c>
      <c r="I23" s="2">
        <v>1.4365760801299</v>
      </c>
      <c r="J23" s="2">
        <v>0.700532413401937</v>
      </c>
      <c r="K23" s="2">
        <v>0.839514182560076</v>
      </c>
    </row>
    <row r="24" spans="2:11">
      <c r="B24" s="2">
        <v>1.44627715536513</v>
      </c>
      <c r="C24" s="2">
        <v>0.708072614133572</v>
      </c>
      <c r="D24" s="2">
        <v>0.560098430699346</v>
      </c>
      <c r="E24" s="2">
        <v>0.532394479519097</v>
      </c>
      <c r="H24" s="2">
        <v>0.816861095058046</v>
      </c>
      <c r="I24" s="2">
        <v>1.58221493092967</v>
      </c>
      <c r="J24" s="2">
        <v>0.896035007479496</v>
      </c>
      <c r="K24" s="2">
        <v>0.68142263069561</v>
      </c>
    </row>
    <row r="25" spans="2:11">
      <c r="B25" s="2">
        <v>1.49320879888497</v>
      </c>
      <c r="C25" s="2">
        <v>0.885894779018316</v>
      </c>
      <c r="D25" s="2">
        <v>0.592651114757924</v>
      </c>
      <c r="E25" s="2">
        <v>0.506804479621037</v>
      </c>
      <c r="H25" s="2">
        <v>0.873754899429646</v>
      </c>
      <c r="I25" s="2">
        <v>1.7238352289221</v>
      </c>
      <c r="J25" s="2">
        <v>0.690117864569477</v>
      </c>
      <c r="K25" s="2">
        <v>0.796190814450182</v>
      </c>
    </row>
    <row r="26" spans="2:11">
      <c r="B26" s="2">
        <v>1.43256715259874</v>
      </c>
      <c r="C26" s="2">
        <v>0.788566392551926</v>
      </c>
      <c r="D26" s="2">
        <v>1.04915510419427</v>
      </c>
      <c r="E26" s="2">
        <v>0.782488030640929</v>
      </c>
      <c r="H26" s="2">
        <v>0.782352073614813</v>
      </c>
      <c r="I26" s="2">
        <v>1.86422950736043</v>
      </c>
      <c r="J26" s="2">
        <v>0.978153051254115</v>
      </c>
      <c r="K26" s="2">
        <v>1.47681093774384</v>
      </c>
    </row>
    <row r="27" spans="2:11">
      <c r="B27" s="2">
        <v>1.57864876610303</v>
      </c>
      <c r="C27" s="2">
        <v>0.910631738814456</v>
      </c>
      <c r="D27" s="2">
        <v>0.527143891360033</v>
      </c>
      <c r="E27" s="2">
        <v>0.477103283632345</v>
      </c>
      <c r="H27" s="2">
        <v>1.18144249376556</v>
      </c>
      <c r="I27" s="2">
        <v>1.39141909690671</v>
      </c>
      <c r="J27" s="2">
        <v>0.757871386797105</v>
      </c>
      <c r="K27" s="2">
        <v>1.37946330072509</v>
      </c>
    </row>
    <row r="28" spans="2:11">
      <c r="B28" s="2">
        <v>1.25462707808072</v>
      </c>
      <c r="C28" s="2">
        <v>1.54496631525221</v>
      </c>
      <c r="D28" s="2">
        <v>1.22053916247059</v>
      </c>
      <c r="E28" s="2">
        <v>0.672616706145612</v>
      </c>
      <c r="H28" s="2">
        <v>1.21890406867862</v>
      </c>
      <c r="I28" s="2">
        <v>1.30557968072696</v>
      </c>
      <c r="J28" s="2">
        <v>0.800385028547913</v>
      </c>
      <c r="K28" s="2">
        <v>1.40301996102901</v>
      </c>
    </row>
    <row r="29" spans="2:11">
      <c r="B29" s="2">
        <v>1.09479455438625</v>
      </c>
      <c r="C29" s="2">
        <v>0.918839693081443</v>
      </c>
      <c r="D29" s="2">
        <v>1.24329933117018</v>
      </c>
      <c r="E29" s="2">
        <v>0.427042222192763</v>
      </c>
      <c r="H29" s="2">
        <v>1.06650346135869</v>
      </c>
      <c r="I29" s="2">
        <v>1.05077696323149</v>
      </c>
      <c r="K29" s="2">
        <v>1.22346163695235</v>
      </c>
    </row>
    <row r="30" spans="2:11">
      <c r="B30" s="2">
        <v>1.70313005668806</v>
      </c>
      <c r="C30" s="2">
        <v>0.627049445525028</v>
      </c>
      <c r="D30" s="2">
        <v>1.23338168722079</v>
      </c>
      <c r="E30" s="2">
        <v>0.378177101319201</v>
      </c>
      <c r="H30" s="2">
        <v>1.07371159006194</v>
      </c>
      <c r="I30" s="2">
        <v>1.37126256541524</v>
      </c>
      <c r="K30" s="2">
        <v>1.13970970254528</v>
      </c>
    </row>
    <row r="31" spans="2:11">
      <c r="B31" s="2">
        <v>1.05415784149156</v>
      </c>
      <c r="C31" s="2">
        <v>1.20386216832009</v>
      </c>
      <c r="D31" s="2">
        <v>1.25872985205469</v>
      </c>
      <c r="E31" s="2">
        <v>1.05704662750667</v>
      </c>
      <c r="H31" s="2">
        <v>0.76224607482331</v>
      </c>
      <c r="I31" s="2">
        <v>1.03991122957784</v>
      </c>
      <c r="K31" s="2">
        <v>0.937288941209557</v>
      </c>
    </row>
    <row r="32" spans="2:11">
      <c r="B32" s="2">
        <v>1.07583757293936</v>
      </c>
      <c r="C32" s="2">
        <v>1.01521758352454</v>
      </c>
      <c r="D32" s="2">
        <v>1.24448805277906</v>
      </c>
      <c r="E32" s="2">
        <v>0.870311456874366</v>
      </c>
      <c r="H32" s="2">
        <v>0.76224607482331</v>
      </c>
      <c r="I32" s="2">
        <v>1.14044002037583</v>
      </c>
      <c r="K32" s="2">
        <v>1.41219886503118</v>
      </c>
    </row>
    <row r="33" spans="2:11">
      <c r="B33" s="2">
        <v>1.12573139520522</v>
      </c>
      <c r="C33" s="2">
        <v>0.765709971090483</v>
      </c>
      <c r="D33" s="2">
        <v>1.06134431332339</v>
      </c>
      <c r="E33" s="2">
        <v>1.88055758524921</v>
      </c>
      <c r="H33" s="2">
        <v>1.80775079302432</v>
      </c>
      <c r="I33" s="2">
        <v>1.66180994918423</v>
      </c>
      <c r="K33" s="2">
        <v>1.3121537443615</v>
      </c>
    </row>
    <row r="34" spans="2:11">
      <c r="B34" s="2">
        <v>0.724249093922439</v>
      </c>
      <c r="C34" s="2">
        <v>0.859385565244563</v>
      </c>
      <c r="D34" s="2">
        <v>0.983308589810849</v>
      </c>
      <c r="E34" s="2">
        <v>1.63115946033177</v>
      </c>
      <c r="H34" s="2">
        <v>1.29517114769212</v>
      </c>
      <c r="I34" s="2">
        <v>1.48523185124643</v>
      </c>
      <c r="K34" s="2">
        <v>1.07031988336615</v>
      </c>
    </row>
    <row r="35" spans="2:11">
      <c r="B35" s="2">
        <v>0.516722123570433</v>
      </c>
      <c r="C35" s="2">
        <v>1.00767377331433</v>
      </c>
      <c r="D35" s="2">
        <v>1.04599681044598</v>
      </c>
      <c r="E35" s="2">
        <v>1.52441875691571</v>
      </c>
      <c r="H35" s="2">
        <v>1.48869093487551</v>
      </c>
      <c r="I35" s="2">
        <v>1.57672852350407</v>
      </c>
      <c r="K35" s="2">
        <v>1.41655069302645</v>
      </c>
    </row>
    <row r="36" spans="2:11">
      <c r="B36" s="2">
        <v>0.551713611982454</v>
      </c>
      <c r="C36" s="2">
        <v>1.0618797193112</v>
      </c>
      <c r="D36" s="2">
        <v>1.14577482970152</v>
      </c>
      <c r="E36" s="2">
        <v>1.86211074344014</v>
      </c>
      <c r="H36" s="2">
        <v>1.47656910267969</v>
      </c>
      <c r="K36" s="2">
        <v>1.27183466558094</v>
      </c>
    </row>
    <row r="37" spans="2:11">
      <c r="B37" s="2">
        <v>0.497205672945278</v>
      </c>
      <c r="C37" s="2">
        <v>1.15433530970879</v>
      </c>
      <c r="D37" s="2">
        <v>1.0141612094632</v>
      </c>
      <c r="E37" s="2">
        <v>1.61738448695112</v>
      </c>
      <c r="H37" s="2">
        <v>1.26723017408581</v>
      </c>
      <c r="K37" s="2">
        <v>1.28069112283091</v>
      </c>
    </row>
    <row r="38" spans="2:11">
      <c r="B38" s="2">
        <v>0.755252108515189</v>
      </c>
      <c r="C38" s="2">
        <v>1.5501507296375</v>
      </c>
      <c r="D38" s="2">
        <v>1.06222622925387</v>
      </c>
      <c r="E38" s="2">
        <v>1.35226948918266</v>
      </c>
      <c r="H38" s="2">
        <v>1.69377188191694</v>
      </c>
      <c r="K38" s="2">
        <v>1.11425806599238</v>
      </c>
    </row>
    <row r="39" spans="2:11">
      <c r="B39" s="2">
        <v>1.83967302149276</v>
      </c>
      <c r="C39" s="2">
        <v>1.49998379015988</v>
      </c>
      <c r="D39" s="2">
        <v>0.794653176579586</v>
      </c>
      <c r="E39" s="2">
        <v>1.23636913231679</v>
      </c>
      <c r="K39" s="2">
        <v>1.18471749398759</v>
      </c>
    </row>
    <row r="40" spans="2:11">
      <c r="B40" s="2">
        <v>1.33486097404207</v>
      </c>
      <c r="C40" s="2">
        <v>0.989527721386056</v>
      </c>
      <c r="D40" s="2">
        <v>0.747945320731047</v>
      </c>
      <c r="E40" s="2">
        <v>1.07980318672769</v>
      </c>
      <c r="K40" s="2">
        <v>0.534435038070374</v>
      </c>
    </row>
    <row r="41" spans="2:11">
      <c r="B41" s="2">
        <v>0.808019075722354</v>
      </c>
      <c r="C41" s="2">
        <v>1.06918410077629</v>
      </c>
      <c r="D41" s="2">
        <v>0.63495059411361</v>
      </c>
      <c r="E41" s="2">
        <v>0.929426293725716</v>
      </c>
      <c r="K41" s="2">
        <v>0.922828166900714</v>
      </c>
    </row>
    <row r="42" spans="2:11">
      <c r="B42" s="2">
        <v>1.00258922116947</v>
      </c>
      <c r="C42" s="2">
        <v>1.15644324519337</v>
      </c>
      <c r="D42" s="2">
        <v>0.672030767457834</v>
      </c>
      <c r="E42" s="2">
        <v>0.840651168309461</v>
      </c>
      <c r="K42" s="2">
        <v>1.28368458372452</v>
      </c>
    </row>
    <row r="43" spans="2:11">
      <c r="B43" s="2">
        <v>0.631881334170032</v>
      </c>
      <c r="C43" s="2">
        <v>1.52997976023175</v>
      </c>
      <c r="D43" s="2">
        <v>1.14057236792338</v>
      </c>
      <c r="E43" s="2">
        <v>0.483228568764745</v>
      </c>
      <c r="K43" s="2">
        <v>0.884680791059449</v>
      </c>
    </row>
    <row r="44" spans="2:11">
      <c r="B44" s="2">
        <v>0.750475565208249</v>
      </c>
      <c r="C44" s="2">
        <v>1.5614868986647</v>
      </c>
      <c r="D44" s="2">
        <v>1.18135586627989</v>
      </c>
      <c r="E44" s="2">
        <v>0.947767257496745</v>
      </c>
      <c r="K44" s="2">
        <v>1.17108689974973</v>
      </c>
    </row>
    <row r="45" spans="2:11">
      <c r="B45" s="2">
        <v>0.85741118046706</v>
      </c>
      <c r="C45" s="2">
        <v>1.07632003990815</v>
      </c>
      <c r="D45" s="2">
        <v>0.666807851967803</v>
      </c>
      <c r="E45" s="2">
        <v>0.851817691843896</v>
      </c>
      <c r="K45" s="2">
        <v>1.16674590019017</v>
      </c>
    </row>
    <row r="46" spans="2:11">
      <c r="B46" s="2">
        <v>1.10697774771775</v>
      </c>
      <c r="C46" s="2">
        <v>1.78499543696282</v>
      </c>
      <c r="D46" s="2">
        <v>0.90328163728748</v>
      </c>
      <c r="E46" s="2">
        <v>0.830228197360338</v>
      </c>
      <c r="K46" s="2">
        <v>1.1864789195295</v>
      </c>
    </row>
    <row r="47" spans="2:11">
      <c r="B47" s="2">
        <v>1.21311326189366</v>
      </c>
      <c r="C47" s="2">
        <v>1.11850281279008</v>
      </c>
      <c r="D47" s="2">
        <v>0.963281999547875</v>
      </c>
      <c r="E47" s="2">
        <v>0.721936621318928</v>
      </c>
    </row>
    <row r="48" spans="2:11">
      <c r="B48" s="2">
        <v>0.990040267342921</v>
      </c>
      <c r="C48" s="2">
        <v>0.830938061479002</v>
      </c>
      <c r="D48" s="2">
        <v>1.21612597333965</v>
      </c>
      <c r="E48" s="2">
        <v>0.567776994776144</v>
      </c>
    </row>
    <row r="49" spans="1:11">
      <c r="B49" s="2">
        <v>0.820729252925001</v>
      </c>
      <c r="C49" s="2">
        <v>0.992907396486608</v>
      </c>
      <c r="D49" s="2">
        <v>1.16619364996904</v>
      </c>
      <c r="E49" s="2">
        <v>0.697618361036847</v>
      </c>
    </row>
    <row r="50" spans="1:11">
      <c r="B50" s="2">
        <v>0.745579909108517</v>
      </c>
      <c r="C50" s="2">
        <v>1.29848825849747</v>
      </c>
      <c r="D50" s="2">
        <v>1.07419766650929</v>
      </c>
      <c r="E50" s="2">
        <v>0.65936751347659</v>
      </c>
    </row>
    <row r="51" spans="1:11">
      <c r="B51" s="2">
        <v>0.646064178629026</v>
      </c>
      <c r="D51" s="2">
        <v>0.997745300929229</v>
      </c>
      <c r="E51" s="2">
        <v>2.07400758918026</v>
      </c>
    </row>
    <row r="52" spans="1:11">
      <c r="B52" s="2">
        <v>1.09037775577673</v>
      </c>
      <c r="D52" s="2">
        <v>1.09741022318959</v>
      </c>
      <c r="E52" s="2">
        <v>1.87610589501353</v>
      </c>
    </row>
    <row r="53" spans="1:11">
      <c r="B53" s="2">
        <v>0.859406018956457</v>
      </c>
      <c r="D53" s="2">
        <v>0.903803808520531</v>
      </c>
      <c r="E53" s="2">
        <v>1.59245141215271</v>
      </c>
    </row>
    <row r="54" spans="1:11">
      <c r="B54" s="2">
        <v>0.956490164039644</v>
      </c>
      <c r="D54" s="2">
        <v>1.15718078198106</v>
      </c>
      <c r="E54" s="2">
        <v>1.58516387492094</v>
      </c>
    </row>
    <row r="55" spans="1:11">
      <c r="B55" s="2">
        <v>1.15806029159249</v>
      </c>
      <c r="D55" s="2">
        <v>0.666425247239438</v>
      </c>
    </row>
    <row r="56" spans="1:11">
      <c r="B56" s="2">
        <v>1.36198379917264</v>
      </c>
      <c r="D56" s="2">
        <v>1.1180516279689</v>
      </c>
    </row>
    <row r="57" spans="1:11">
      <c r="B57" s="2">
        <v>0.639648932051544</v>
      </c>
      <c r="D57" s="2">
        <v>0.847694464158031</v>
      </c>
    </row>
    <row r="58" spans="1:11">
      <c r="D58" s="2">
        <v>0.96976341989913</v>
      </c>
    </row>
    <row r="60" ht="15.6" spans="1:11">
      <c r="A60" s="5" t="s">
        <v>7</v>
      </c>
      <c r="B60" s="6">
        <f>AVERAGE(B3:B59)</f>
        <v>1</v>
      </c>
      <c r="C60" s="6">
        <f t="shared" ref="C60:K60" si="0">AVERAGE(C3:C59)</f>
        <v>1.04654971237852</v>
      </c>
      <c r="D60" s="6">
        <f t="shared" si="0"/>
        <v>1.00076823923116</v>
      </c>
      <c r="E60" s="6">
        <f t="shared" si="0"/>
        <v>0.895725008800818</v>
      </c>
      <c r="F60" s="6"/>
      <c r="G60" s="6"/>
      <c r="H60" s="6">
        <f t="shared" si="0"/>
        <v>1.26374789621481</v>
      </c>
      <c r="I60" s="6">
        <f t="shared" si="0"/>
        <v>1.34734812922038</v>
      </c>
      <c r="J60" s="6">
        <f t="shared" si="0"/>
        <v>1.35880273794414</v>
      </c>
      <c r="K60" s="6">
        <f t="shared" si="0"/>
        <v>1.1518834346678</v>
      </c>
    </row>
    <row r="61" ht="15.6" spans="1:11">
      <c r="A61" s="5" t="s">
        <v>8</v>
      </c>
      <c r="B61" s="6">
        <f>STDEV(B3:B59)/SQRT(COUNT(B3:B59))</f>
        <v>0.0400577065073771</v>
      </c>
      <c r="C61" s="6">
        <f t="shared" ref="C61:K61" si="1">STDEV(C3:C59)/SQRT(COUNT(C3:C59))</f>
        <v>0.0468438552276366</v>
      </c>
      <c r="D61" s="6">
        <f t="shared" si="1"/>
        <v>0.0273170097410061</v>
      </c>
      <c r="E61" s="6">
        <f t="shared" si="1"/>
        <v>0.0649133856636667</v>
      </c>
      <c r="F61" s="6"/>
      <c r="G61" s="6"/>
      <c r="H61" s="6">
        <f t="shared" si="1"/>
        <v>0.0506986179452401</v>
      </c>
      <c r="I61" s="6">
        <f t="shared" si="1"/>
        <v>0.0589573521597632</v>
      </c>
      <c r="J61" s="6">
        <f t="shared" si="1"/>
        <v>0.105834652540289</v>
      </c>
      <c r="K61" s="6">
        <f t="shared" si="1"/>
        <v>0.0409834690883713</v>
      </c>
    </row>
    <row r="62" ht="15.6" spans="1:11">
      <c r="A62" s="5" t="s">
        <v>9</v>
      </c>
      <c r="B62" s="6">
        <f>COUNT(B3:B59)</f>
        <v>55</v>
      </c>
      <c r="C62" s="6">
        <f t="shared" ref="C62:K62" si="2">COUNT(C3:C59)</f>
        <v>48</v>
      </c>
      <c r="D62" s="6">
        <f t="shared" si="2"/>
        <v>56</v>
      </c>
      <c r="E62" s="6">
        <f t="shared" si="2"/>
        <v>52</v>
      </c>
      <c r="F62" s="6"/>
      <c r="G62" s="6"/>
      <c r="H62" s="6">
        <f t="shared" si="2"/>
        <v>36</v>
      </c>
      <c r="I62" s="6">
        <f t="shared" si="2"/>
        <v>33</v>
      </c>
      <c r="J62" s="6">
        <f t="shared" si="2"/>
        <v>26</v>
      </c>
      <c r="K62" s="6">
        <f t="shared" si="2"/>
        <v>44</v>
      </c>
    </row>
    <row r="63" ht="15.6" spans="1:11">
      <c r="A63" s="7" t="s">
        <v>10</v>
      </c>
      <c r="B63" s="2">
        <f>TTEST(B3:B59,H3:H59,2,3)</f>
        <v>0.000112043534293028</v>
      </c>
      <c r="C63" s="2">
        <f>TTEST(C3:C59,I3:I59,2,3)</f>
        <v>0.000163670323701276</v>
      </c>
      <c r="D63" s="2">
        <f>TTEST(D3:D59,J3:J59,2,3)</f>
        <v>0.00277985001505766</v>
      </c>
      <c r="E63" s="2">
        <f>TTEST(E3:E59,K3:K59,2,3)</f>
        <v>0.00126453146455981</v>
      </c>
    </row>
    <row r="64" ht="15.6" spans="1:11">
      <c r="A64" s="5" t="s">
        <v>11</v>
      </c>
    </row>
    <row r="250" spans="2:2">
      <c r="B250" s="2">
        <v>1.4719249069203</v>
      </c>
    </row>
    <row r="251" spans="2:2">
      <c r="B251" s="2">
        <v>1.23398206382284</v>
      </c>
    </row>
    <row r="252" spans="2:2">
      <c r="B252" s="2">
        <v>1.32028469641901</v>
      </c>
    </row>
    <row r="253" spans="2:2">
      <c r="B253" s="2">
        <v>1.24025293125755</v>
      </c>
    </row>
    <row r="254" spans="2:2">
      <c r="B254" s="2">
        <v>0.945938455021544</v>
      </c>
    </row>
    <row r="255" spans="2:2">
      <c r="B255" s="2">
        <v>1.27043298473646</v>
      </c>
    </row>
    <row r="256" spans="2:2">
      <c r="B256" s="2">
        <v>0.79005710720112</v>
      </c>
    </row>
    <row r="257" spans="2:2">
      <c r="B257" s="2">
        <v>1.37912160342051</v>
      </c>
    </row>
    <row r="258" spans="2:2">
      <c r="B258" s="2">
        <v>1.62428220049739</v>
      </c>
    </row>
    <row r="259" spans="2:2">
      <c r="B259" s="2">
        <v>1.53793986363696</v>
      </c>
    </row>
    <row r="260" spans="2:2">
      <c r="B260" s="2">
        <v>1.05585068694065</v>
      </c>
    </row>
    <row r="261" spans="2:2">
      <c r="B261" s="2">
        <v>1.96190681008853</v>
      </c>
    </row>
    <row r="262" spans="2:2">
      <c r="B262" s="2">
        <v>1.58652946097972</v>
      </c>
    </row>
    <row r="263" spans="2:2">
      <c r="B263" s="2">
        <v>2.00967224315793</v>
      </c>
    </row>
    <row r="264" spans="2:2">
      <c r="B264" s="2">
        <v>1.91437960260472</v>
      </c>
    </row>
    <row r="265" spans="2:2">
      <c r="B265" s="2">
        <v>2.24808431846941</v>
      </c>
    </row>
    <row r="266" spans="2:2">
      <c r="B266" s="2">
        <v>2.68872825907148</v>
      </c>
    </row>
    <row r="267" spans="2:2">
      <c r="B267" s="2">
        <v>1.87879134706922</v>
      </c>
    </row>
    <row r="268" spans="2:2">
      <c r="B268" s="2">
        <v>1.71302724692557</v>
      </c>
    </row>
    <row r="269" spans="2:2">
      <c r="B269" s="2">
        <v>0.634589646256662</v>
      </c>
    </row>
    <row r="270" spans="2:2">
      <c r="B270" s="2">
        <v>0.700532413401937</v>
      </c>
    </row>
    <row r="271" spans="2:2">
      <c r="B271" s="2">
        <v>0.896035007479496</v>
      </c>
    </row>
    <row r="272" spans="2:2">
      <c r="B272" s="2">
        <v>0.690117864569477</v>
      </c>
    </row>
    <row r="273" spans="2:2">
      <c r="B273" s="2">
        <v>0.978153051254115</v>
      </c>
    </row>
    <row r="274" spans="2:2">
      <c r="B274" s="2">
        <v>0.757871386797105</v>
      </c>
    </row>
    <row r="275" spans="2:2">
      <c r="B275" s="2">
        <v>0.800385028547913</v>
      </c>
    </row>
    <row r="280" spans="2:2">
      <c r="B280" s="2">
        <v>1.12112088791248</v>
      </c>
    </row>
    <row r="281" spans="2:2">
      <c r="B281" s="2">
        <v>0.733713146731604</v>
      </c>
    </row>
    <row r="282" spans="2:2">
      <c r="B282" s="2">
        <v>0.796543340190468</v>
      </c>
    </row>
    <row r="283" spans="2:2">
      <c r="B283" s="2">
        <v>0.878843061053083</v>
      </c>
    </row>
    <row r="284" spans="2:2">
      <c r="B284" s="2">
        <v>0.566605117400587</v>
      </c>
    </row>
    <row r="285" spans="2:2">
      <c r="B285" s="2">
        <v>0.420468158558225</v>
      </c>
    </row>
    <row r="286" spans="2:2">
      <c r="B286" s="2">
        <v>0.438013833884446</v>
      </c>
    </row>
    <row r="287" spans="2:2">
      <c r="B287" s="2">
        <v>0.360069550495665</v>
      </c>
    </row>
    <row r="288" spans="2:2">
      <c r="B288" s="2">
        <v>0.390093193236563</v>
      </c>
    </row>
    <row r="289" spans="2:2">
      <c r="B289" s="2">
        <v>0.346044319934205</v>
      </c>
    </row>
    <row r="290" spans="2:2">
      <c r="B290" s="2">
        <v>0.370538241506667</v>
      </c>
    </row>
    <row r="291" spans="2:2">
      <c r="B291" s="2">
        <v>0.882087982287042</v>
      </c>
    </row>
    <row r="292" spans="2:2">
      <c r="B292" s="2">
        <v>0.37357140666455</v>
      </c>
    </row>
    <row r="293" spans="2:2">
      <c r="B293" s="2">
        <v>0.365484971509401</v>
      </c>
    </row>
    <row r="294" spans="2:2">
      <c r="B294" s="2">
        <v>1.08716291353085</v>
      </c>
    </row>
    <row r="295" spans="2:2">
      <c r="B295" s="2">
        <v>1.12842406621805</v>
      </c>
    </row>
    <row r="296" spans="2:2">
      <c r="B296" s="2">
        <v>1.06942954531902</v>
      </c>
    </row>
    <row r="297" spans="2:2">
      <c r="B297" s="2">
        <v>0.771690877080104</v>
      </c>
    </row>
    <row r="298" spans="2:2">
      <c r="B298" s="2">
        <v>0.741088514608566</v>
      </c>
    </row>
    <row r="299" spans="2:2">
      <c r="B299" s="2">
        <v>0.440233663204674</v>
      </c>
    </row>
    <row r="300" spans="2:2">
      <c r="B300" s="2">
        <v>0.750868998372322</v>
      </c>
    </row>
    <row r="301" spans="2:2">
      <c r="B301" s="2">
        <v>0.532394479519097</v>
      </c>
    </row>
    <row r="302" spans="2:2">
      <c r="B302" s="2">
        <v>0.506804479621037</v>
      </c>
    </row>
    <row r="303" spans="2:2">
      <c r="B303" s="2">
        <v>0.782488030640929</v>
      </c>
    </row>
    <row r="304" spans="2:2">
      <c r="B304" s="2">
        <v>0.477103283632345</v>
      </c>
    </row>
    <row r="305" spans="2:2">
      <c r="B305" s="2">
        <v>0.672616706145612</v>
      </c>
    </row>
    <row r="306" spans="2:2">
      <c r="B306" s="2">
        <v>0.427042222192763</v>
      </c>
    </row>
    <row r="307" spans="2:2">
      <c r="B307" s="2">
        <v>0.378177101319201</v>
      </c>
    </row>
    <row r="308" spans="2:2">
      <c r="B308" s="2">
        <v>1.05704662750667</v>
      </c>
    </row>
    <row r="309" spans="2:2">
      <c r="B309" s="2">
        <v>0.870311456874366</v>
      </c>
    </row>
    <row r="310" spans="2:2">
      <c r="B310" s="2">
        <v>1.88055758524921</v>
      </c>
    </row>
    <row r="311" spans="2:2">
      <c r="B311" s="2">
        <v>1.63115946033177</v>
      </c>
    </row>
    <row r="312" spans="2:2">
      <c r="B312" s="2">
        <v>1.52441875691571</v>
      </c>
    </row>
    <row r="313" spans="2:2">
      <c r="B313" s="2">
        <v>1.86211074344014</v>
      </c>
    </row>
    <row r="314" spans="2:2">
      <c r="B314" s="2">
        <v>1.61738448695112</v>
      </c>
    </row>
    <row r="315" spans="2:2">
      <c r="B315" s="2">
        <v>1.35226948918266</v>
      </c>
    </row>
    <row r="316" spans="2:2">
      <c r="B316" s="2">
        <v>1.23636913231679</v>
      </c>
    </row>
    <row r="317" spans="2:2">
      <c r="B317" s="2">
        <v>1.07980318672769</v>
      </c>
    </row>
    <row r="318" spans="2:2">
      <c r="B318" s="2">
        <v>0.929426293725716</v>
      </c>
    </row>
    <row r="319" spans="2:2">
      <c r="B319" s="2">
        <v>0.840651168309461</v>
      </c>
    </row>
    <row r="320" spans="2:2">
      <c r="B320" s="2">
        <v>0.483228568764745</v>
      </c>
    </row>
    <row r="321" spans="2:2">
      <c r="B321" s="2">
        <v>0.947767257496745</v>
      </c>
    </row>
    <row r="322" spans="2:2">
      <c r="B322" s="2">
        <v>0.851817691843896</v>
      </c>
    </row>
    <row r="323" spans="2:2">
      <c r="B323" s="2">
        <v>0.830228197360338</v>
      </c>
    </row>
    <row r="324" spans="2:2">
      <c r="B324" s="2">
        <v>0.721936621318928</v>
      </c>
    </row>
    <row r="325" spans="2:2">
      <c r="B325" s="2">
        <v>0.567776994776144</v>
      </c>
    </row>
    <row r="326" spans="2:2">
      <c r="B326" s="2">
        <v>0.697618361036847</v>
      </c>
    </row>
    <row r="327" spans="2:2">
      <c r="B327" s="2">
        <v>0.65936751347659</v>
      </c>
    </row>
    <row r="328" spans="2:2">
      <c r="B328" s="2">
        <v>2.07400758918026</v>
      </c>
    </row>
    <row r="329" spans="2:2">
      <c r="B329" s="2">
        <v>1.87610589501353</v>
      </c>
    </row>
    <row r="330" spans="2:2">
      <c r="B330" s="2">
        <v>1.59245141215271</v>
      </c>
    </row>
    <row r="331" spans="2:2">
      <c r="B331" s="2">
        <v>1.58516387492094</v>
      </c>
    </row>
    <row r="336" spans="2:2">
      <c r="B336" s="2">
        <v>1.17744198835105</v>
      </c>
    </row>
    <row r="337" spans="2:2">
      <c r="B337" s="2">
        <v>1.12776593795888</v>
      </c>
    </row>
    <row r="338" spans="2:2">
      <c r="B338" s="2">
        <v>0.703785756752558</v>
      </c>
    </row>
    <row r="339" spans="2:2">
      <c r="B339" s="2">
        <v>0.626998912825055</v>
      </c>
    </row>
    <row r="340" spans="2:2">
      <c r="B340" s="2">
        <v>1.080105179768</v>
      </c>
    </row>
    <row r="341" spans="2:2">
      <c r="B341" s="2">
        <v>0.876893942625566</v>
      </c>
    </row>
    <row r="342" spans="2:2">
      <c r="B342" s="2">
        <v>0.943079747994519</v>
      </c>
    </row>
    <row r="343" spans="2:2">
      <c r="B343" s="2">
        <v>0.836489439518855</v>
      </c>
    </row>
    <row r="344" spans="2:2">
      <c r="B344" s="2">
        <v>1.23761319926374</v>
      </c>
    </row>
    <row r="345" spans="2:2">
      <c r="B345" s="2">
        <v>1.2918347863344</v>
      </c>
    </row>
    <row r="346" spans="2:2">
      <c r="B346" s="2">
        <v>1.22790851454994</v>
      </c>
    </row>
    <row r="347" spans="2:2">
      <c r="B347" s="2">
        <v>1.26739260062143</v>
      </c>
    </row>
    <row r="348" spans="2:2">
      <c r="B348" s="2">
        <v>1.57570343159034</v>
      </c>
    </row>
    <row r="349" spans="2:2">
      <c r="B349" s="2">
        <v>1.41087659271523</v>
      </c>
    </row>
    <row r="350" spans="2:2">
      <c r="B350" s="2">
        <v>1.29565963045852</v>
      </c>
    </row>
    <row r="351" spans="2:2">
      <c r="B351" s="2">
        <v>1.53893968920071</v>
      </c>
    </row>
    <row r="352" spans="2:2">
      <c r="B352" s="2">
        <v>1.67710451304262</v>
      </c>
    </row>
    <row r="353" spans="2:2">
      <c r="B353" s="2">
        <v>1.5216286299815</v>
      </c>
    </row>
    <row r="354" spans="2:2">
      <c r="B354" s="2">
        <v>1.35959793383821</v>
      </c>
    </row>
    <row r="355" spans="2:2">
      <c r="B355" s="2">
        <v>0.816503756679668</v>
      </c>
    </row>
    <row r="356" spans="2:2">
      <c r="B356" s="2">
        <v>0.839514182560076</v>
      </c>
    </row>
    <row r="357" spans="2:2">
      <c r="B357" s="2">
        <v>0.68142263069561</v>
      </c>
    </row>
    <row r="358" spans="2:2">
      <c r="B358" s="2">
        <v>0.796190814450182</v>
      </c>
    </row>
    <row r="359" spans="2:2">
      <c r="B359" s="2">
        <v>1.47681093774384</v>
      </c>
    </row>
    <row r="360" spans="2:2">
      <c r="B360" s="2">
        <v>1.37946330072509</v>
      </c>
    </row>
    <row r="361" spans="2:2">
      <c r="B361" s="2">
        <v>1.40301996102901</v>
      </c>
    </row>
    <row r="362" spans="2:2">
      <c r="B362" s="2">
        <v>1.22346163695235</v>
      </c>
    </row>
    <row r="363" spans="2:2">
      <c r="B363" s="2">
        <v>1.13970970254528</v>
      </c>
    </row>
    <row r="364" spans="2:2">
      <c r="B364" s="2">
        <v>0.937288941209557</v>
      </c>
    </row>
    <row r="365" spans="2:2">
      <c r="B365" s="2">
        <v>1.41219886503118</v>
      </c>
    </row>
    <row r="366" spans="2:2">
      <c r="B366" s="2">
        <v>1.3121537443615</v>
      </c>
    </row>
    <row r="367" spans="2:2">
      <c r="B367" s="2">
        <v>1.07031988336615</v>
      </c>
    </row>
    <row r="368" spans="2:2">
      <c r="B368" s="2">
        <v>1.41655069302645</v>
      </c>
    </row>
    <row r="369" spans="2:2">
      <c r="B369" s="2">
        <v>1.27183466558094</v>
      </c>
    </row>
    <row r="370" spans="2:2">
      <c r="B370" s="2">
        <v>1.28069112283091</v>
      </c>
    </row>
    <row r="371" spans="2:2">
      <c r="B371" s="2">
        <v>1.11425806599238</v>
      </c>
    </row>
    <row r="372" spans="2:2">
      <c r="B372" s="2">
        <v>1.18471749398759</v>
      </c>
    </row>
    <row r="373" spans="2:2">
      <c r="B373" s="2">
        <v>0.534435038070374</v>
      </c>
    </row>
    <row r="374" spans="2:2">
      <c r="B374" s="2">
        <v>0.922828166900714</v>
      </c>
    </row>
    <row r="375" spans="2:2">
      <c r="B375" s="2">
        <v>1.28368458372452</v>
      </c>
    </row>
    <row r="376" spans="2:2">
      <c r="B376" s="2">
        <v>0.884680791059449</v>
      </c>
    </row>
    <row r="377" spans="2:2">
      <c r="B377" s="2">
        <v>1.17108689974973</v>
      </c>
    </row>
    <row r="378" spans="2:2">
      <c r="B378" s="2">
        <v>1.16674590019017</v>
      </c>
    </row>
    <row r="379" spans="2:2">
      <c r="B379" s="2">
        <v>1.1864789195295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136"/>
  <sheetViews>
    <sheetView workbookViewId="0">
      <selection activeCell="A1" sqref="$A1:$XFD1"/>
    </sheetView>
  </sheetViews>
  <sheetFormatPr defaultColWidth="9" defaultRowHeight="15"/>
  <cols>
    <col min="1" max="1" width="9" style="2"/>
    <col min="2" max="5" width="15.6666666666667" style="2"/>
    <col min="6" max="7" width="9" style="2"/>
    <col min="8" max="11" width="15.6666666666667" style="2"/>
  </cols>
  <sheetData>
    <row r="1" s="1" customFormat="1" spans="1:11">
      <c r="A1" s="1" t="s">
        <v>12</v>
      </c>
    </row>
    <row r="2" s="15" customFormat="1" ht="17.4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/>
      <c r="G2" s="16" t="s">
        <v>6</v>
      </c>
      <c r="H2" s="7" t="s">
        <v>2</v>
      </c>
      <c r="I2" s="7" t="s">
        <v>3</v>
      </c>
      <c r="J2" s="7" t="s">
        <v>4</v>
      </c>
      <c r="K2" s="7" t="s">
        <v>5</v>
      </c>
    </row>
    <row r="3" spans="1:11">
      <c r="B3" s="2">
        <v>0.803723645081121</v>
      </c>
      <c r="C3" s="2">
        <v>1.30998150459533</v>
      </c>
      <c r="D3" s="2">
        <v>0.859564656895189</v>
      </c>
      <c r="E3" s="2">
        <v>1.18805689889081</v>
      </c>
      <c r="H3" s="2">
        <v>1.37350635962754</v>
      </c>
      <c r="I3" s="2">
        <v>0.599119869463643</v>
      </c>
      <c r="J3" s="2">
        <v>0.441097089474271</v>
      </c>
      <c r="K3" s="2">
        <v>1.27303931510836</v>
      </c>
    </row>
    <row r="4" spans="1:11">
      <c r="B4" s="2">
        <v>0.800287842232713</v>
      </c>
      <c r="C4" s="2">
        <v>1.09393522167435</v>
      </c>
      <c r="D4" s="2">
        <v>0.890024199498374</v>
      </c>
      <c r="E4" s="2">
        <v>0.992645770775989</v>
      </c>
      <c r="H4" s="2">
        <v>1.74921133754562</v>
      </c>
      <c r="I4" s="2">
        <v>0.587688802125228</v>
      </c>
      <c r="J4" s="2">
        <v>0.801900877310267</v>
      </c>
      <c r="K4" s="2">
        <v>1.27207073139748</v>
      </c>
    </row>
    <row r="5" spans="1:11">
      <c r="B5" s="2">
        <v>0.836335172228277</v>
      </c>
      <c r="C5" s="2">
        <v>1.07591346333741</v>
      </c>
      <c r="D5" s="2">
        <v>0.901394253689647</v>
      </c>
      <c r="E5" s="2">
        <v>0.923581430426224</v>
      </c>
      <c r="H5" s="2">
        <v>1.01732685990198</v>
      </c>
      <c r="I5" s="2">
        <v>0.61213219419881</v>
      </c>
      <c r="J5" s="2">
        <v>0.734544905080465</v>
      </c>
      <c r="K5" s="2">
        <v>1.3155413276286</v>
      </c>
    </row>
    <row r="6" spans="1:11">
      <c r="B6" s="2">
        <v>1.09695918577955</v>
      </c>
      <c r="C6" s="2">
        <v>1.01099293256435</v>
      </c>
      <c r="D6" s="2">
        <v>0.89172239876048</v>
      </c>
      <c r="E6" s="2">
        <v>1.00559835347125</v>
      </c>
      <c r="H6" s="2">
        <v>0.829487717568871</v>
      </c>
      <c r="I6" s="2">
        <v>0.511872340158464</v>
      </c>
      <c r="J6" s="2">
        <v>0.755743160390456</v>
      </c>
      <c r="K6" s="2">
        <v>1.26552961358102</v>
      </c>
    </row>
    <row r="7" spans="1:11">
      <c r="B7" s="2">
        <v>1.01308644617564</v>
      </c>
      <c r="C7" s="2">
        <v>1.02513908495056</v>
      </c>
      <c r="D7" s="2">
        <v>0.798040524646332</v>
      </c>
      <c r="E7" s="2">
        <v>1.18435670573812</v>
      </c>
      <c r="H7" s="2">
        <v>0.859602790112152</v>
      </c>
      <c r="I7" s="2">
        <v>1.04673646793143</v>
      </c>
      <c r="J7" s="2">
        <v>0.510748681365274</v>
      </c>
      <c r="K7" s="2">
        <v>0.673362700677047</v>
      </c>
    </row>
    <row r="8" spans="1:11">
      <c r="B8" s="2">
        <v>1.05171666606686</v>
      </c>
      <c r="C8" s="2">
        <v>0.635950201514191</v>
      </c>
      <c r="D8" s="2">
        <v>0.760439901613122</v>
      </c>
      <c r="E8" s="2">
        <v>0.833585767285211</v>
      </c>
      <c r="H8" s="2">
        <v>1.02297693154873</v>
      </c>
      <c r="I8" s="2">
        <v>0.916558562968785</v>
      </c>
      <c r="J8" s="2">
        <v>0.540600634711508</v>
      </c>
      <c r="K8" s="2">
        <v>0.560890048350536</v>
      </c>
    </row>
    <row r="9" spans="1:11">
      <c r="B9" s="2">
        <v>1.03455163400437</v>
      </c>
      <c r="C9" s="2">
        <v>0.483055068099173</v>
      </c>
      <c r="D9" s="2">
        <v>0.532287593413472</v>
      </c>
      <c r="E9" s="2">
        <v>0.959463516481613</v>
      </c>
      <c r="H9" s="2">
        <v>1.07721634825033</v>
      </c>
      <c r="I9" s="2">
        <v>0.820295070066211</v>
      </c>
      <c r="J9" s="2">
        <v>1.60724137079064</v>
      </c>
      <c r="K9" s="2">
        <v>0.543783487220725</v>
      </c>
    </row>
    <row r="10" spans="1:11">
      <c r="B10" s="2">
        <v>1.0489278567996</v>
      </c>
      <c r="C10" s="2">
        <v>1.04823256114363</v>
      </c>
      <c r="D10" s="2">
        <v>0.550150463346392</v>
      </c>
      <c r="E10" s="2">
        <v>0.730059167658329</v>
      </c>
      <c r="H10" s="2">
        <v>0.842108541276546</v>
      </c>
      <c r="I10" s="2">
        <v>0.716172321147467</v>
      </c>
      <c r="J10" s="2">
        <v>0.708488477929328</v>
      </c>
      <c r="K10" s="2">
        <v>0.827818753773103</v>
      </c>
    </row>
    <row r="11" spans="1:11">
      <c r="B11" s="2">
        <v>1.05375806428164</v>
      </c>
      <c r="C11" s="2">
        <v>1.09504235607352</v>
      </c>
      <c r="D11" s="2">
        <v>0.525698173522185</v>
      </c>
      <c r="E11" s="2">
        <v>0.653726636155327</v>
      </c>
      <c r="H11" s="2">
        <v>0.58138156803947</v>
      </c>
      <c r="I11" s="2">
        <v>0.832673112292552</v>
      </c>
      <c r="J11" s="2">
        <v>0.652511457641424</v>
      </c>
      <c r="K11" s="2">
        <v>0.732765354955503</v>
      </c>
    </row>
    <row r="12" spans="1:11">
      <c r="B12" s="2">
        <v>1.23534081681827</v>
      </c>
      <c r="C12" s="2">
        <v>0.987291867114319</v>
      </c>
      <c r="D12" s="2">
        <v>0.477655404577146</v>
      </c>
      <c r="E12" s="2">
        <v>0.970452238503252</v>
      </c>
      <c r="H12" s="2">
        <v>0.520231141316856</v>
      </c>
      <c r="I12" s="2">
        <v>0.807985667630404</v>
      </c>
      <c r="J12" s="2">
        <v>0.717180309182534</v>
      </c>
      <c r="K12" s="2">
        <v>0.816453784010758</v>
      </c>
    </row>
    <row r="13" spans="1:11">
      <c r="B13" s="2">
        <v>1.02562210569876</v>
      </c>
      <c r="C13" s="2">
        <v>1.652098745012</v>
      </c>
      <c r="D13" s="2">
        <v>0.456996098733572</v>
      </c>
      <c r="E13" s="2">
        <v>0.639774963175626</v>
      </c>
      <c r="H13" s="2">
        <v>1.53162574376655</v>
      </c>
      <c r="I13" s="2">
        <v>1.16607309931137</v>
      </c>
      <c r="J13" s="2">
        <v>0.90649139369043</v>
      </c>
      <c r="K13" s="2">
        <v>1.44905843129002</v>
      </c>
    </row>
    <row r="14" spans="1:11">
      <c r="B14" s="2">
        <v>0.968110858981695</v>
      </c>
      <c r="C14" s="2">
        <v>1.40939734343355</v>
      </c>
      <c r="D14" s="2">
        <v>0.477295681230457</v>
      </c>
      <c r="E14" s="2">
        <v>0.780462382733407</v>
      </c>
      <c r="H14" s="2">
        <v>0.997148032592143</v>
      </c>
      <c r="I14" s="2">
        <v>1.16247840805895</v>
      </c>
      <c r="J14" s="2">
        <v>0.707217370697213</v>
      </c>
      <c r="K14" s="2">
        <v>0.701342313070375</v>
      </c>
    </row>
    <row r="15" spans="1:11">
      <c r="B15" s="2">
        <v>1.08105000766239</v>
      </c>
      <c r="C15" s="2">
        <v>1.3523220864971</v>
      </c>
      <c r="D15" s="2">
        <v>0.574924343300323</v>
      </c>
      <c r="E15" s="2">
        <v>0.491271505247568</v>
      </c>
      <c r="H15" s="2">
        <v>1.31199748066547</v>
      </c>
      <c r="I15" s="2">
        <v>1.14832462902934</v>
      </c>
      <c r="J15" s="2">
        <v>0.79942730263657</v>
      </c>
      <c r="K15" s="2">
        <v>1.39859547417503</v>
      </c>
    </row>
    <row r="16" spans="1:11">
      <c r="B16" s="2">
        <v>1.2115863648645</v>
      </c>
      <c r="C16" s="2">
        <v>1.44283381917435</v>
      </c>
      <c r="D16" s="2">
        <v>0.589650120584382</v>
      </c>
      <c r="E16" s="2">
        <v>0.549729726852561</v>
      </c>
      <c r="H16" s="2">
        <v>1.54404827474602</v>
      </c>
      <c r="I16" s="2">
        <v>1.45860063328151</v>
      </c>
      <c r="J16" s="2">
        <v>0.8760102422643</v>
      </c>
      <c r="K16" s="2">
        <v>0.826804410201875</v>
      </c>
    </row>
    <row r="17" spans="2:11">
      <c r="B17" s="2">
        <v>0.758487480904593</v>
      </c>
      <c r="C17" s="2">
        <v>1.06625813280226</v>
      </c>
      <c r="D17" s="2">
        <v>0.533712504620673</v>
      </c>
      <c r="E17" s="2">
        <v>0.456685948568936</v>
      </c>
      <c r="H17" s="2">
        <v>0.954201132540655</v>
      </c>
      <c r="I17" s="2">
        <v>1.62645415660407</v>
      </c>
      <c r="J17" s="2">
        <v>0.762980844970122</v>
      </c>
      <c r="K17" s="2">
        <v>0.828318298915324</v>
      </c>
    </row>
    <row r="18" spans="2:11">
      <c r="B18" s="2">
        <v>0.711995462782735</v>
      </c>
      <c r="C18" s="2">
        <v>0.880351073461974</v>
      </c>
      <c r="D18" s="2">
        <v>0.543343684118413</v>
      </c>
      <c r="E18" s="2">
        <v>1.01544562119845</v>
      </c>
      <c r="H18" s="2">
        <v>1.07110232246386</v>
      </c>
      <c r="I18" s="2">
        <v>1.32031941971413</v>
      </c>
      <c r="J18" s="2">
        <v>0.624291605981227</v>
      </c>
      <c r="K18" s="2">
        <v>0.674684652198448</v>
      </c>
    </row>
    <row r="19" spans="2:11">
      <c r="B19" s="2">
        <v>0.740827988128812</v>
      </c>
      <c r="C19" s="2">
        <v>0.91013820033937</v>
      </c>
      <c r="D19" s="2">
        <v>0.652356382559106</v>
      </c>
      <c r="E19" s="2">
        <v>0.769542300502302</v>
      </c>
      <c r="H19" s="2">
        <v>0.978566987073078</v>
      </c>
      <c r="I19" s="2">
        <v>1.16845896758605</v>
      </c>
      <c r="J19" s="2">
        <v>0.811760856109788</v>
      </c>
      <c r="K19" s="2">
        <v>0.604602154955757</v>
      </c>
    </row>
    <row r="20" spans="2:11">
      <c r="B20" s="2">
        <v>0.845081661092464</v>
      </c>
      <c r="C20" s="2">
        <v>1.17264726591587</v>
      </c>
      <c r="D20" s="2">
        <v>0.629881935588071</v>
      </c>
      <c r="E20" s="2">
        <v>1.05674516627711</v>
      </c>
      <c r="H20" s="2">
        <v>0.590026368325088</v>
      </c>
      <c r="I20" s="2">
        <v>1.09803454249792</v>
      </c>
      <c r="J20" s="2">
        <v>0.63337239604746</v>
      </c>
      <c r="K20" s="2">
        <v>1.98512756871904</v>
      </c>
    </row>
    <row r="21" spans="2:11">
      <c r="B21" s="2">
        <v>0.839699793071687</v>
      </c>
      <c r="C21" s="2">
        <v>1.60207686210655</v>
      </c>
      <c r="D21" s="2">
        <v>0.633132156780591</v>
      </c>
      <c r="E21" s="2">
        <v>0.900587100597254</v>
      </c>
      <c r="H21" s="2">
        <v>0.527009956185728</v>
      </c>
      <c r="I21" s="2">
        <v>1.10065175228885</v>
      </c>
      <c r="J21" s="2">
        <v>0.988787960326519</v>
      </c>
      <c r="K21" s="2">
        <v>2.35948898629278</v>
      </c>
    </row>
    <row r="22" spans="2:11">
      <c r="B22" s="2">
        <v>0.959393605583847</v>
      </c>
      <c r="C22" s="2">
        <v>1.38274858031225</v>
      </c>
      <c r="D22" s="2">
        <v>0.683996783780926</v>
      </c>
      <c r="E22" s="2">
        <v>2.23055549531037</v>
      </c>
      <c r="H22" s="2">
        <v>0.598662270860081</v>
      </c>
      <c r="I22" s="2">
        <v>0.948956544100946</v>
      </c>
      <c r="J22" s="2">
        <v>0.854192957732268</v>
      </c>
      <c r="K22" s="2">
        <v>1.21858508128453</v>
      </c>
    </row>
    <row r="23" spans="2:11">
      <c r="B23" s="2">
        <v>0.768656338761517</v>
      </c>
      <c r="C23" s="2">
        <v>1.35632861649273</v>
      </c>
      <c r="D23" s="2">
        <v>0.663415015478511</v>
      </c>
      <c r="E23" s="2">
        <v>1.56026760302781</v>
      </c>
      <c r="H23" s="2">
        <v>0.741136867186216</v>
      </c>
      <c r="I23" s="2">
        <v>1.37959114994767</v>
      </c>
      <c r="J23" s="2">
        <v>0.886232486624973</v>
      </c>
      <c r="K23" s="2">
        <v>1.37439359247555</v>
      </c>
    </row>
    <row r="24" spans="2:11">
      <c r="B24" s="2">
        <v>0.740320816343198</v>
      </c>
      <c r="C24" s="2">
        <v>1.2412273144102</v>
      </c>
      <c r="D24" s="2">
        <v>0.74459427885757</v>
      </c>
      <c r="E24" s="2">
        <v>1.94246921000924</v>
      </c>
      <c r="H24" s="2">
        <v>1.28550252151925</v>
      </c>
      <c r="I24" s="2">
        <v>1.35691841024843</v>
      </c>
      <c r="J24" s="2">
        <v>0.919185941617568</v>
      </c>
      <c r="K24" s="2">
        <v>0.793258619239114</v>
      </c>
    </row>
    <row r="25" spans="2:11">
      <c r="B25" s="2">
        <v>1.46693019897357</v>
      </c>
      <c r="C25" s="2">
        <v>0.960256687394453</v>
      </c>
      <c r="D25" s="2">
        <v>0.600739260077358</v>
      </c>
      <c r="E25" s="2">
        <v>0.912231713950664</v>
      </c>
      <c r="H25" s="2">
        <v>1.27238723709828</v>
      </c>
      <c r="I25" s="2">
        <v>1.07504275488342</v>
      </c>
      <c r="J25" s="2">
        <v>1.12030434120459</v>
      </c>
      <c r="K25" s="2">
        <v>0.702792646422219</v>
      </c>
    </row>
    <row r="26" spans="2:11">
      <c r="B26" s="2">
        <v>1.10604378916748</v>
      </c>
      <c r="C26" s="2">
        <v>0.815458507048012</v>
      </c>
      <c r="D26" s="2">
        <v>0.599928293663268</v>
      </c>
      <c r="E26" s="2">
        <v>0.904535159660204</v>
      </c>
      <c r="H26" s="2">
        <v>0.973936343426481</v>
      </c>
      <c r="I26" s="2">
        <v>1.19869860863808</v>
      </c>
      <c r="J26" s="2">
        <v>1.34864350216736</v>
      </c>
      <c r="K26" s="2">
        <v>0.54652653662763</v>
      </c>
    </row>
    <row r="27" spans="2:11">
      <c r="B27" s="2">
        <v>1.21815926036177</v>
      </c>
      <c r="C27" s="2">
        <v>0.76384519788796</v>
      </c>
      <c r="D27" s="2">
        <v>0.54568506363997</v>
      </c>
      <c r="E27" s="2">
        <v>0.765322224491678</v>
      </c>
      <c r="H27" s="2">
        <v>1.63590356776761</v>
      </c>
      <c r="I27" s="2">
        <v>1.21062540779702</v>
      </c>
      <c r="J27" s="2">
        <v>0.75105913024011</v>
      </c>
      <c r="K27" s="2">
        <v>0.785075230878754</v>
      </c>
    </row>
    <row r="28" spans="2:11">
      <c r="B28" s="2">
        <v>1.26460551862327</v>
      </c>
      <c r="C28" s="2">
        <v>0.826376047064652</v>
      </c>
      <c r="D28" s="2">
        <v>0.543365292941359</v>
      </c>
      <c r="E28" s="2">
        <v>0.723748120250875</v>
      </c>
      <c r="H28" s="2">
        <v>1.59207070597534</v>
      </c>
      <c r="I28" s="2">
        <v>0.987994789413679</v>
      </c>
      <c r="J28" s="2">
        <v>0.844897350543807</v>
      </c>
      <c r="K28" s="2">
        <v>0.60880951989406</v>
      </c>
    </row>
    <row r="29" spans="2:11">
      <c r="B29" s="2">
        <v>1.38361928876625</v>
      </c>
      <c r="C29" s="2">
        <v>0.70130926428234</v>
      </c>
      <c r="D29" s="2">
        <v>0.663348917902441</v>
      </c>
      <c r="E29" s="2">
        <v>1.33890427855489</v>
      </c>
      <c r="H29" s="2">
        <v>1.42635772723167</v>
      </c>
      <c r="I29" s="2">
        <v>0.859174426974929</v>
      </c>
      <c r="J29" s="2">
        <v>0.965478395903984</v>
      </c>
      <c r="K29" s="2">
        <v>1.15843374484636</v>
      </c>
    </row>
    <row r="30" spans="2:11">
      <c r="B30" s="2">
        <v>1.26834892942185</v>
      </c>
      <c r="C30" s="2">
        <v>0.733361504247365</v>
      </c>
      <c r="D30" s="2">
        <v>0.787068327018711</v>
      </c>
      <c r="E30" s="2">
        <v>1.17147657615509</v>
      </c>
      <c r="H30" s="2">
        <v>0.934746836353127</v>
      </c>
      <c r="I30" s="2">
        <v>0.825202815089409</v>
      </c>
      <c r="J30" s="2">
        <v>0.757062569697391</v>
      </c>
      <c r="K30" s="2">
        <v>0.95026832676449</v>
      </c>
    </row>
    <row r="31" spans="2:11">
      <c r="B31" s="2">
        <v>1.25191986844676</v>
      </c>
      <c r="C31" s="2">
        <v>0.908406952289228</v>
      </c>
      <c r="D31" s="2">
        <v>0.487167099995067</v>
      </c>
      <c r="E31" s="2">
        <v>1.2588003718942</v>
      </c>
      <c r="H31" s="2">
        <v>1.14712597490946</v>
      </c>
      <c r="I31" s="2">
        <v>0.866305338547097</v>
      </c>
      <c r="J31" s="2">
        <v>0.81015798989009</v>
      </c>
      <c r="K31" s="2">
        <v>0.86554394531506</v>
      </c>
    </row>
    <row r="32" spans="2:11">
      <c r="B32" s="2">
        <v>0.881456936753915</v>
      </c>
      <c r="C32" s="2">
        <v>1.40458747366723</v>
      </c>
      <c r="D32" s="2">
        <v>0.468204722306367</v>
      </c>
      <c r="E32" s="2">
        <v>0.769446967459893</v>
      </c>
      <c r="H32" s="2">
        <v>0.951742811153744</v>
      </c>
      <c r="I32" s="2">
        <v>0.926076613922867</v>
      </c>
      <c r="J32" s="2">
        <v>0.869962314053894</v>
      </c>
      <c r="K32" s="2">
        <v>0.963872987469822</v>
      </c>
    </row>
    <row r="33" spans="2:11">
      <c r="B33" s="2">
        <v>0.726753017747596</v>
      </c>
      <c r="C33" s="2">
        <v>0.996530274477335</v>
      </c>
      <c r="D33" s="2">
        <v>0.602154002426703</v>
      </c>
      <c r="E33" s="2">
        <v>0.655569741641894</v>
      </c>
      <c r="H33" s="2">
        <v>0.805468875310815</v>
      </c>
      <c r="I33" s="2">
        <v>0.726615738166528</v>
      </c>
      <c r="J33" s="2">
        <v>0.85045081804092</v>
      </c>
      <c r="K33" s="2">
        <v>0.780675928748402</v>
      </c>
    </row>
    <row r="34" spans="2:11">
      <c r="B34" s="2">
        <v>0.80664337839329</v>
      </c>
      <c r="C34" s="2">
        <v>1.18045567764276</v>
      </c>
      <c r="D34" s="2">
        <v>1.44222495881017</v>
      </c>
      <c r="E34" s="2">
        <v>0.702379536571781</v>
      </c>
      <c r="H34" s="2">
        <v>0.802788110158284</v>
      </c>
      <c r="I34" s="2">
        <v>0.921059553677707</v>
      </c>
      <c r="J34" s="2">
        <v>0.845234193960318</v>
      </c>
      <c r="K34" s="2">
        <v>0.940142686553457</v>
      </c>
    </row>
    <row r="35" spans="2:11">
      <c r="C35" s="2">
        <v>0.945637683117893</v>
      </c>
      <c r="D35" s="2">
        <v>0.996223937634395</v>
      </c>
      <c r="E35" s="2">
        <v>0.962816697359934</v>
      </c>
      <c r="H35" s="2">
        <v>0.886898546814601</v>
      </c>
      <c r="I35" s="2">
        <v>1.1445710493729</v>
      </c>
      <c r="J35" s="2">
        <v>0.875647976703147</v>
      </c>
      <c r="K35" s="2">
        <v>0.81605211412541</v>
      </c>
    </row>
    <row r="36" spans="2:11">
      <c r="C36" s="2">
        <v>0.797848587454283</v>
      </c>
      <c r="D36" s="2">
        <v>1.35561806754998</v>
      </c>
      <c r="E36" s="2">
        <v>0.758614591627805</v>
      </c>
      <c r="H36" s="2">
        <v>0.644591188478112</v>
      </c>
      <c r="I36" s="2">
        <v>0.76509469629713</v>
      </c>
      <c r="J36" s="2">
        <v>0.819431988255605</v>
      </c>
      <c r="K36" s="2">
        <v>0.942419239606176</v>
      </c>
    </row>
    <row r="37" spans="2:11">
      <c r="C37" s="2">
        <v>0.862194577758436</v>
      </c>
      <c r="D37" s="2">
        <v>0.993569865733738</v>
      </c>
      <c r="E37" s="2">
        <v>0.597350488196538</v>
      </c>
      <c r="H37" s="2">
        <v>0.938980894543304</v>
      </c>
      <c r="I37" s="2">
        <v>1.04666655703367</v>
      </c>
      <c r="K37" s="2">
        <v>1.1416538582752</v>
      </c>
    </row>
    <row r="38" spans="2:11">
      <c r="C38" s="2">
        <v>0.889205606440891</v>
      </c>
      <c r="D38" s="2">
        <v>0.875647976703147</v>
      </c>
      <c r="E38" s="2">
        <v>0.542245447469865</v>
      </c>
      <c r="H38" s="2">
        <v>0.928778987898344</v>
      </c>
      <c r="I38" s="2">
        <v>1.10072420540108</v>
      </c>
      <c r="K38" s="2">
        <v>1.14438546771701</v>
      </c>
    </row>
    <row r="39" spans="2:11">
      <c r="C39" s="2">
        <v>1.15095963432152</v>
      </c>
      <c r="D39" s="2">
        <v>0.867215451325292</v>
      </c>
      <c r="E39" s="2">
        <v>0.508328493195326</v>
      </c>
      <c r="H39" s="2">
        <v>0.431605731772064</v>
      </c>
      <c r="I39" s="2">
        <v>1.2348984715015</v>
      </c>
      <c r="K39" s="2">
        <v>1.05384322846619</v>
      </c>
    </row>
    <row r="40" spans="2:11">
      <c r="C40" s="2">
        <v>0.939713052309002</v>
      </c>
      <c r="D40" s="2">
        <v>0.68129568091268</v>
      </c>
      <c r="H40" s="2">
        <v>0.739377654776968</v>
      </c>
      <c r="I40" s="2">
        <v>1.18044042435597</v>
      </c>
    </row>
    <row r="41" spans="2:11">
      <c r="C41" s="2">
        <v>0.524723234275152</v>
      </c>
      <c r="D41" s="2">
        <v>0.921191748829847</v>
      </c>
      <c r="H41" s="2">
        <v>0.861823414446658</v>
      </c>
      <c r="I41" s="2">
        <v>1.38020255252632</v>
      </c>
    </row>
    <row r="42" spans="2:11">
      <c r="C42" s="2">
        <v>0.727504242121777</v>
      </c>
      <c r="D42" s="2">
        <v>0.595984047922014</v>
      </c>
      <c r="H42" s="2">
        <v>0.996445110292783</v>
      </c>
      <c r="I42" s="2">
        <v>1.13571270307229</v>
      </c>
    </row>
    <row r="43" spans="2:11">
      <c r="C43" s="2">
        <v>0.577706797031424</v>
      </c>
      <c r="D43" s="2">
        <v>0.486464177695707</v>
      </c>
      <c r="H43" s="2">
        <v>0.924388583518617</v>
      </c>
      <c r="I43" s="2">
        <v>1.62127820795489</v>
      </c>
    </row>
    <row r="44" spans="2:11">
      <c r="C44" s="2">
        <v>0.770168956367735</v>
      </c>
      <c r="D44" s="2">
        <v>0.461207276993571</v>
      </c>
      <c r="H44" s="2">
        <v>0.867023514133243</v>
      </c>
      <c r="I44" s="2">
        <v>1.56552108921814</v>
      </c>
    </row>
    <row r="45" spans="2:11">
      <c r="C45" s="2">
        <v>0.647472788573318</v>
      </c>
      <c r="D45" s="2">
        <v>0.561259940555081</v>
      </c>
      <c r="H45" s="2">
        <v>0.973825757097287</v>
      </c>
      <c r="I45" s="2">
        <v>1.6428450843622</v>
      </c>
    </row>
    <row r="46" spans="2:11">
      <c r="C46" s="2">
        <v>0.618745765127507</v>
      </c>
      <c r="D46" s="2">
        <v>0.857406316815057</v>
      </c>
      <c r="H46" s="2">
        <v>0.942674732159831</v>
      </c>
    </row>
    <row r="47" spans="2:11">
      <c r="C47" s="2">
        <v>0.594992584280964</v>
      </c>
      <c r="D47" s="2">
        <v>0.799862021309954</v>
      </c>
      <c r="H47" s="2">
        <v>1.31636500511502</v>
      </c>
    </row>
    <row r="48" spans="2:11">
      <c r="D48" s="2">
        <v>0.815921190080502</v>
      </c>
      <c r="H48" s="2">
        <v>1.24850058999237</v>
      </c>
    </row>
    <row r="49" spans="4:4">
      <c r="D49" s="2">
        <v>0.883363597602088</v>
      </c>
    </row>
    <row r="50" spans="4:4">
      <c r="D50" s="2">
        <v>0.429050806235512</v>
      </c>
    </row>
    <row r="51" spans="4:4">
      <c r="D51" s="2">
        <v>0.43549659100957</v>
      </c>
    </row>
    <row r="52" spans="4:4">
      <c r="D52" s="2">
        <v>0.445519271534801</v>
      </c>
    </row>
    <row r="53" spans="4:4">
      <c r="D53" s="2">
        <v>0.45494580276817</v>
      </c>
    </row>
    <row r="54" spans="4:4">
      <c r="D54" s="2">
        <v>0.784348157541984</v>
      </c>
    </row>
    <row r="55" spans="4:4">
      <c r="D55" s="2">
        <v>0.984974638630172</v>
      </c>
    </row>
    <row r="56" spans="4:4">
      <c r="D56" s="2">
        <v>1.03161156297649</v>
      </c>
    </row>
    <row r="57" spans="4:4">
      <c r="D57" s="2">
        <v>0.680194902049668</v>
      </c>
    </row>
    <row r="58" spans="4:4">
      <c r="D58" s="2">
        <v>0.765004447683649</v>
      </c>
    </row>
    <row r="59" spans="4:4">
      <c r="D59" s="2">
        <v>0.678430605211492</v>
      </c>
    </row>
    <row r="60" spans="4:4">
      <c r="D60" s="2">
        <v>0.788180545846812</v>
      </c>
    </row>
    <row r="61" spans="4:4">
      <c r="D61" s="2">
        <v>0.895833159549141</v>
      </c>
    </row>
    <row r="62" spans="4:4">
      <c r="D62" s="2">
        <v>0.677756918378471</v>
      </c>
    </row>
    <row r="63" spans="4:4">
      <c r="D63" s="2">
        <v>0.793048886545815</v>
      </c>
    </row>
    <row r="64" spans="4:4">
      <c r="D64" s="2">
        <v>0.84175644457325</v>
      </c>
    </row>
    <row r="65" spans="4:4">
      <c r="D65" s="2">
        <v>1.04345319795088</v>
      </c>
    </row>
    <row r="66" spans="4:4">
      <c r="D66" s="2">
        <v>0.94624273016038</v>
      </c>
    </row>
    <row r="67" spans="4:4">
      <c r="D67" s="2">
        <v>0.767778003664126</v>
      </c>
    </row>
    <row r="68" spans="4:4">
      <c r="D68" s="2">
        <v>0.643206952702338</v>
      </c>
    </row>
    <row r="69" spans="4:4">
      <c r="D69" s="2">
        <v>0.847575573481875</v>
      </c>
    </row>
    <row r="70" spans="4:4">
      <c r="D70" s="2">
        <v>0.71416142950626</v>
      </c>
    </row>
    <row r="71" spans="4:4">
      <c r="D71" s="2">
        <v>0.539215127828502</v>
      </c>
    </row>
    <row r="72" spans="4:4">
      <c r="D72" s="2">
        <v>0.453567922528556</v>
      </c>
    </row>
    <row r="73" spans="4:4">
      <c r="D73" s="2">
        <v>0.543046245026098</v>
      </c>
    </row>
    <row r="74" spans="4:4">
      <c r="D74" s="2">
        <v>0.682467641780691</v>
      </c>
    </row>
    <row r="75" spans="4:4">
      <c r="D75" s="2">
        <v>0.692275505183695</v>
      </c>
    </row>
    <row r="76" spans="4:4">
      <c r="D76" s="2">
        <v>0.582314998831358</v>
      </c>
    </row>
    <row r="77" spans="4:4">
      <c r="D77" s="2">
        <v>0.732034406946935</v>
      </c>
    </row>
    <row r="78" spans="4:4">
      <c r="D78" s="2">
        <v>0.817502777365117</v>
      </c>
    </row>
    <row r="79" spans="4:4">
      <c r="D79" s="2">
        <v>0.340723298781688</v>
      </c>
    </row>
    <row r="80" spans="4:4">
      <c r="D80" s="2">
        <v>0.349917341375214</v>
      </c>
    </row>
    <row r="81" spans="4:4">
      <c r="D81" s="2">
        <v>0.602494131276889</v>
      </c>
    </row>
    <row r="82" spans="4:4">
      <c r="D82" s="2">
        <v>0.821969939303214</v>
      </c>
    </row>
    <row r="83" spans="4:4">
      <c r="D83" s="2">
        <v>0.693434808798944</v>
      </c>
    </row>
    <row r="84" spans="4:4">
      <c r="D84" s="2">
        <v>1.11924398316056</v>
      </c>
    </row>
    <row r="85" spans="4:4">
      <c r="D85" s="2">
        <v>1.02600631282679</v>
      </c>
    </row>
    <row r="86" spans="4:4">
      <c r="D86" s="2">
        <v>0.966760088542066</v>
      </c>
    </row>
    <row r="87" spans="4:4">
      <c r="D87" s="2">
        <v>1.17475025791571</v>
      </c>
    </row>
    <row r="88" spans="4:4">
      <c r="D88" s="2">
        <v>0.936567956300827</v>
      </c>
    </row>
    <row r="89" spans="4:4">
      <c r="D89" s="2">
        <v>0.922284101441679</v>
      </c>
    </row>
    <row r="90" spans="4:4">
      <c r="D90" s="2">
        <v>0.814691743871301</v>
      </c>
    </row>
    <row r="91" spans="4:4">
      <c r="D91" s="2">
        <v>1.54447975256184</v>
      </c>
    </row>
    <row r="92" spans="4:4">
      <c r="D92" s="2">
        <v>1.3456539436426</v>
      </c>
    </row>
    <row r="93" spans="4:4">
      <c r="D93" s="2">
        <v>1.71714952556658</v>
      </c>
    </row>
    <row r="94" spans="4:4">
      <c r="D94" s="2">
        <v>0.365665065368411</v>
      </c>
    </row>
    <row r="95" spans="4:4">
      <c r="D95" s="2">
        <v>0.360926042019704</v>
      </c>
    </row>
    <row r="96" spans="4:4">
      <c r="D96" s="2">
        <v>0.356455507111252</v>
      </c>
    </row>
    <row r="97" spans="4:4">
      <c r="D97" s="2">
        <v>0.45849595547738</v>
      </c>
    </row>
    <row r="98" spans="4:4">
      <c r="D98" s="2">
        <v>0.372877825175439</v>
      </c>
    </row>
    <row r="99" spans="4:4">
      <c r="D99" s="2">
        <v>0.685370711274326</v>
      </c>
    </row>
    <row r="100" spans="4:4">
      <c r="D100" s="2">
        <v>1.23148294469192</v>
      </c>
    </row>
    <row r="101" spans="4:4">
      <c r="D101" s="2">
        <v>0.911367820184914</v>
      </c>
    </row>
    <row r="102" spans="4:4">
      <c r="D102" s="2">
        <v>1.10259432689445</v>
      </c>
    </row>
    <row r="103" spans="4:4">
      <c r="D103" s="2">
        <v>0.806811135933992</v>
      </c>
    </row>
    <row r="104" spans="4:4">
      <c r="D104" s="2">
        <v>0.56364425872856</v>
      </c>
    </row>
    <row r="105" spans="4:4">
      <c r="D105" s="2">
        <v>0.835656103815465</v>
      </c>
    </row>
    <row r="106" spans="4:4">
      <c r="D106" s="2">
        <v>0.826493092549204</v>
      </c>
    </row>
    <row r="107" spans="4:4">
      <c r="D107" s="2">
        <v>0.508585914436549</v>
      </c>
    </row>
    <row r="108" spans="4:4">
      <c r="D108" s="2">
        <v>0.76997492668757</v>
      </c>
    </row>
    <row r="109" spans="4:4">
      <c r="D109" s="2">
        <v>0.693783573933646</v>
      </c>
    </row>
    <row r="110" spans="4:4">
      <c r="D110" s="2">
        <v>0.548789697285355</v>
      </c>
    </row>
    <row r="111" spans="4:4">
      <c r="D111" s="2">
        <v>1.39155467342092</v>
      </c>
    </row>
    <row r="112" spans="4:4">
      <c r="D112" s="2">
        <v>1.49383730105853</v>
      </c>
    </row>
    <row r="113" spans="4:4">
      <c r="D113" s="2">
        <v>1.01969818366896</v>
      </c>
    </row>
    <row r="114" spans="4:4">
      <c r="D114" s="2">
        <v>0.91797277073398</v>
      </c>
    </row>
    <row r="115" spans="4:4">
      <c r="D115" s="2">
        <v>0.746063265247249</v>
      </c>
    </row>
    <row r="116" spans="4:4">
      <c r="D116" s="2">
        <v>0.786378356117769</v>
      </c>
    </row>
    <row r="117" spans="4:4">
      <c r="D117" s="2">
        <v>1.43678283291046</v>
      </c>
    </row>
    <row r="118" spans="4:4">
      <c r="D118" s="2">
        <v>0.382790310454569</v>
      </c>
    </row>
    <row r="119" spans="4:4">
      <c r="D119" s="2">
        <v>0.448845212697793</v>
      </c>
    </row>
    <row r="120" spans="4:4">
      <c r="D120" s="2">
        <v>0.482336109946176</v>
      </c>
    </row>
    <row r="121" spans="4:4">
      <c r="D121" s="2">
        <v>0.608691627007077</v>
      </c>
    </row>
    <row r="122" spans="4:4">
      <c r="D122" s="2">
        <v>0.70862329430729</v>
      </c>
    </row>
    <row r="123" spans="4:4">
      <c r="D123" s="2">
        <v>0.692842515204614</v>
      </c>
    </row>
    <row r="124" spans="4:4">
      <c r="D124" s="2">
        <v>0.768179157270593</v>
      </c>
    </row>
    <row r="125" spans="4:4">
      <c r="D125" s="2">
        <v>0.926981974552055</v>
      </c>
    </row>
    <row r="126" spans="4:4">
      <c r="D126" s="2">
        <v>0.602243182282481</v>
      </c>
    </row>
    <row r="127" spans="4:4">
      <c r="D127" s="2">
        <v>0.771614864874147</v>
      </c>
    </row>
    <row r="128" spans="4:4">
      <c r="D128" s="2">
        <v>0.7250752945106</v>
      </c>
    </row>
    <row r="129" spans="1:11">
      <c r="D129" s="2">
        <v>0.495852276752537</v>
      </c>
    </row>
    <row r="130" spans="1:11">
      <c r="D130" s="2">
        <v>0.871305027496945</v>
      </c>
    </row>
    <row r="132" ht="15.6" spans="1:11">
      <c r="A132" s="5" t="s">
        <v>7</v>
      </c>
      <c r="B132" s="6">
        <f>AVERAGE(B3:B130)</f>
        <v>1</v>
      </c>
      <c r="C132" s="6">
        <f t="shared" ref="C132:K132" si="0">AVERAGE(C3:C130)</f>
        <v>0.99047607547125</v>
      </c>
      <c r="D132" s="6">
        <f t="shared" si="0"/>
        <v>0.750048120023281</v>
      </c>
      <c r="E132" s="6">
        <f t="shared" si="0"/>
        <v>0.929914430199119</v>
      </c>
      <c r="F132" s="6"/>
      <c r="G132" s="6"/>
      <c r="H132" s="6">
        <f t="shared" si="0"/>
        <v>1.00538881420731</v>
      </c>
      <c r="I132" s="6">
        <f t="shared" si="0"/>
        <v>1.06513598160137</v>
      </c>
      <c r="J132" s="6">
        <f t="shared" si="0"/>
        <v>0.826421732153995</v>
      </c>
      <c r="K132" s="6">
        <f t="shared" si="0"/>
        <v>0.99718946381706</v>
      </c>
    </row>
    <row r="133" ht="15.6" spans="1:11">
      <c r="A133" s="5" t="s">
        <v>8</v>
      </c>
      <c r="B133" s="6">
        <f>STDEV(B3:B130)/SQRT(COUNT(B3:B130))</f>
        <v>0.0371445522895769</v>
      </c>
      <c r="C133" s="6">
        <f t="shared" ref="C133:K133" si="1">STDEV(C3:C130)/SQRT(COUNT(C3:C130))</f>
        <v>0.0434347877031979</v>
      </c>
      <c r="D133" s="6">
        <f t="shared" si="1"/>
        <v>0.0237420212938782</v>
      </c>
      <c r="E133" s="6">
        <f t="shared" si="1"/>
        <v>0.0620407841997449</v>
      </c>
      <c r="F133" s="6"/>
      <c r="G133" s="6"/>
      <c r="H133" s="6">
        <f t="shared" si="1"/>
        <v>0.0462828024931997</v>
      </c>
      <c r="I133" s="6">
        <f t="shared" si="1"/>
        <v>0.0442100173053846</v>
      </c>
      <c r="J133" s="6">
        <f t="shared" si="1"/>
        <v>0.0371671366277129</v>
      </c>
      <c r="K133" s="6">
        <f t="shared" si="1"/>
        <v>0.0639907507318449</v>
      </c>
    </row>
    <row r="134" ht="15.6" spans="1:11">
      <c r="A134" s="5" t="s">
        <v>9</v>
      </c>
      <c r="B134" s="6">
        <f>COUNT(B3:B130)</f>
        <v>32</v>
      </c>
      <c r="C134" s="6">
        <f t="shared" ref="C134:K134" si="2">COUNT(C3:C130)</f>
        <v>45</v>
      </c>
      <c r="D134" s="6">
        <f t="shared" si="2"/>
        <v>128</v>
      </c>
      <c r="E134" s="6">
        <f t="shared" si="2"/>
        <v>37</v>
      </c>
      <c r="F134" s="6"/>
      <c r="G134" s="6"/>
      <c r="H134" s="6">
        <f t="shared" si="2"/>
        <v>46</v>
      </c>
      <c r="I134" s="6">
        <f t="shared" si="2"/>
        <v>43</v>
      </c>
      <c r="J134" s="6">
        <f t="shared" si="2"/>
        <v>34</v>
      </c>
      <c r="K134" s="6">
        <f t="shared" si="2"/>
        <v>37</v>
      </c>
    </row>
    <row r="135" ht="15.6" spans="1:11">
      <c r="A135" s="7" t="s">
        <v>10</v>
      </c>
      <c r="B135" s="2">
        <f>TTEST(B3:B130,H3:H130,2,3)</f>
        <v>0.927886673270144</v>
      </c>
      <c r="C135" s="2">
        <f>TTEST(C3:C130,I3:I130,2,3)</f>
        <v>0.231650418168056</v>
      </c>
      <c r="D135" s="2">
        <f>TTEST(D3:D130,J3:J130,2,3)</f>
        <v>0.08824229334036</v>
      </c>
      <c r="E135" s="2">
        <f>TTEST(E3:E130,K3:K130,2,3)</f>
        <v>0.45282719021288</v>
      </c>
    </row>
    <row r="136" ht="15.6" spans="1:11">
      <c r="A136" s="5" t="s">
        <v>11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F63"/>
  <sheetViews>
    <sheetView workbookViewId="0">
      <selection activeCell="A1" sqref="$A1:$XFD1"/>
    </sheetView>
  </sheetViews>
  <sheetFormatPr defaultColWidth="9" defaultRowHeight="15" outlineLevelCol="5"/>
  <cols>
    <col min="1" max="1" width="9" style="2"/>
    <col min="2" max="3" width="15.6666666666667" style="2"/>
    <col min="4" max="4" width="9" style="2"/>
    <col min="5" max="6" width="15.6666666666667" style="2"/>
  </cols>
  <sheetData>
    <row r="1" s="1" customFormat="1" spans="1:6">
      <c r="A1" s="1" t="s">
        <v>13</v>
      </c>
    </row>
    <row r="2" s="15" customFormat="1" ht="15.6" spans="1:6">
      <c r="A2" s="7"/>
      <c r="B2" s="7" t="s">
        <v>2</v>
      </c>
      <c r="C2" s="7"/>
      <c r="D2" s="7"/>
      <c r="E2" s="7" t="s">
        <v>4</v>
      </c>
      <c r="F2" s="7"/>
    </row>
    <row r="3" s="15" customFormat="1" ht="17.4" spans="1:6">
      <c r="A3" s="7"/>
      <c r="B3" s="16" t="s">
        <v>1</v>
      </c>
      <c r="C3" s="16" t="s">
        <v>6</v>
      </c>
      <c r="D3" s="7"/>
      <c r="E3" s="16" t="s">
        <v>1</v>
      </c>
      <c r="F3" s="16" t="s">
        <v>6</v>
      </c>
    </row>
    <row r="4" spans="1:6">
      <c r="B4" s="2">
        <v>1.94301424211949</v>
      </c>
      <c r="C4" s="2">
        <v>0.312489362042262</v>
      </c>
      <c r="E4" s="2">
        <v>0.0781800108363588</v>
      </c>
      <c r="F4" s="2">
        <v>0.398425398108721</v>
      </c>
    </row>
    <row r="5" spans="1:6">
      <c r="B5" s="2">
        <v>1.69076483194141</v>
      </c>
      <c r="C5" s="2">
        <v>0.211596367311859</v>
      </c>
      <c r="E5" s="2">
        <v>0.0859978402152483</v>
      </c>
      <c r="F5" s="2">
        <v>0.34876540680312</v>
      </c>
    </row>
    <row r="6" spans="1:6">
      <c r="B6" s="2">
        <v>1.58765801478377</v>
      </c>
      <c r="C6" s="2">
        <v>0.208521726491106</v>
      </c>
      <c r="E6" s="2">
        <v>0.156923704095548</v>
      </c>
      <c r="F6" s="2">
        <v>0.340120161135083</v>
      </c>
    </row>
    <row r="7" spans="1:6">
      <c r="B7" s="2">
        <v>1.24654748576523</v>
      </c>
      <c r="C7" s="2">
        <v>0.775900074274411</v>
      </c>
      <c r="E7" s="2">
        <v>0.248625699983726</v>
      </c>
      <c r="F7" s="2">
        <v>0.356933771269416</v>
      </c>
    </row>
    <row r="8" spans="1:6">
      <c r="B8" s="2">
        <v>0.720751822936951</v>
      </c>
      <c r="C8" s="2">
        <v>0.399552205981817</v>
      </c>
      <c r="E8" s="2">
        <v>0.138538860788152</v>
      </c>
      <c r="F8" s="2">
        <v>0.29044025857298</v>
      </c>
    </row>
    <row r="9" spans="1:6">
      <c r="B9" s="2">
        <v>0.451247219955519</v>
      </c>
      <c r="C9" s="2">
        <v>0.560354836761645</v>
      </c>
      <c r="E9" s="2">
        <v>0.218770099100873</v>
      </c>
      <c r="F9" s="2">
        <v>0.290404580176969</v>
      </c>
    </row>
    <row r="10" spans="1:6">
      <c r="B10" s="2">
        <v>0.348000861963306</v>
      </c>
      <c r="C10" s="2">
        <v>0.326073909352845</v>
      </c>
      <c r="E10" s="2">
        <v>0.179538157354448</v>
      </c>
      <c r="F10" s="2">
        <v>0.0780908756639251</v>
      </c>
    </row>
    <row r="11" spans="1:6">
      <c r="B11" s="2">
        <v>1.64987069410134</v>
      </c>
      <c r="C11" s="2">
        <v>0.409901668379324</v>
      </c>
      <c r="E11" s="2">
        <v>0.220749296271091</v>
      </c>
      <c r="F11" s="2">
        <v>0.0731131939452098</v>
      </c>
    </row>
    <row r="12" spans="1:6">
      <c r="B12" s="2">
        <v>1.60555620837454</v>
      </c>
      <c r="C12" s="2">
        <v>0.40146543538724</v>
      </c>
      <c r="E12" s="2">
        <v>0.998026137744359</v>
      </c>
      <c r="F12" s="2">
        <v>0.0720861908756407</v>
      </c>
    </row>
    <row r="13" spans="1:6">
      <c r="B13" s="2">
        <v>1.35357211312091</v>
      </c>
      <c r="C13" s="2">
        <v>0.425973699017391</v>
      </c>
      <c r="E13" s="2">
        <v>0.401357202773768</v>
      </c>
      <c r="F13" s="2">
        <v>0.144632837339988</v>
      </c>
    </row>
    <row r="14" spans="1:6">
      <c r="B14" s="2">
        <v>1.00496515425716</v>
      </c>
      <c r="C14" s="2">
        <v>0.437600443184124</v>
      </c>
      <c r="E14" s="2">
        <v>0.200379297909058</v>
      </c>
      <c r="F14" s="2">
        <v>0.25801143155529</v>
      </c>
    </row>
    <row r="15" spans="1:6">
      <c r="B15" s="2">
        <v>0.988634002327901</v>
      </c>
      <c r="C15" s="2">
        <v>0.393122330924138</v>
      </c>
      <c r="E15" s="2">
        <v>0.298577662165385</v>
      </c>
      <c r="F15" s="2">
        <v>0.679603334231</v>
      </c>
    </row>
    <row r="16" spans="1:6">
      <c r="B16" s="2">
        <v>0.291168652254043</v>
      </c>
      <c r="C16" s="2">
        <v>0.175161842214018</v>
      </c>
      <c r="E16" s="2">
        <v>0.271547143460887</v>
      </c>
      <c r="F16" s="2">
        <v>0.587705567006826</v>
      </c>
    </row>
    <row r="17" spans="2:6">
      <c r="B17" s="2">
        <v>0.838259618027274</v>
      </c>
      <c r="C17" s="2">
        <v>0.980347860615103</v>
      </c>
      <c r="E17" s="2">
        <v>0.984529719619063</v>
      </c>
      <c r="F17" s="2">
        <v>0.235155564014278</v>
      </c>
    </row>
    <row r="18" spans="2:6">
      <c r="B18" s="2">
        <v>0.795104334004715</v>
      </c>
      <c r="C18" s="2">
        <v>1.04929309626634</v>
      </c>
      <c r="E18" s="2">
        <v>0.322811929742218</v>
      </c>
      <c r="F18" s="2">
        <v>0.170785107977449</v>
      </c>
    </row>
    <row r="19" spans="2:6">
      <c r="B19" s="2">
        <v>0.383645041187496</v>
      </c>
      <c r="C19" s="2">
        <v>0.951125484903544</v>
      </c>
      <c r="E19" s="2">
        <v>0.993655430924884</v>
      </c>
      <c r="F19" s="2">
        <v>0.27179201565316</v>
      </c>
    </row>
    <row r="20" spans="2:6">
      <c r="B20" s="2">
        <v>0.489098993683547</v>
      </c>
      <c r="C20" s="2">
        <v>0.763124916999674</v>
      </c>
      <c r="E20" s="2">
        <v>0.498507701800696</v>
      </c>
      <c r="F20" s="2">
        <v>0.235821670313742</v>
      </c>
    </row>
    <row r="21" spans="2:6">
      <c r="B21" s="2">
        <v>0.436954048885922</v>
      </c>
      <c r="C21" s="2">
        <v>0.3156806435879</v>
      </c>
      <c r="E21" s="2">
        <v>0.245545912388888</v>
      </c>
      <c r="F21" s="2">
        <v>0.30266026034631</v>
      </c>
    </row>
    <row r="22" spans="2:6">
      <c r="B22" s="2">
        <v>0.338674775000795</v>
      </c>
      <c r="C22" s="2">
        <v>0.302389158681891</v>
      </c>
      <c r="E22" s="2">
        <v>0.48023466612952</v>
      </c>
      <c r="F22" s="2">
        <v>0.191414683776145</v>
      </c>
    </row>
    <row r="23" spans="2:6">
      <c r="B23" s="2">
        <v>0.279585044046143</v>
      </c>
      <c r="C23" s="2">
        <v>0.238635120848675</v>
      </c>
      <c r="E23" s="2">
        <v>0.472267883397401</v>
      </c>
      <c r="F23" s="2">
        <v>0.424498191090299</v>
      </c>
    </row>
    <row r="24" spans="2:6">
      <c r="B24" s="2">
        <v>0.595613631724641</v>
      </c>
      <c r="C24" s="2">
        <v>0.675936314509806</v>
      </c>
      <c r="E24" s="2">
        <v>0.361548639972354</v>
      </c>
      <c r="F24" s="2">
        <v>0.12197124748509</v>
      </c>
    </row>
    <row r="25" spans="2:6">
      <c r="B25" s="2">
        <v>0.345673943575232</v>
      </c>
      <c r="C25" s="2">
        <v>0.343647060423183</v>
      </c>
      <c r="E25" s="2">
        <v>0.431166455287189</v>
      </c>
      <c r="F25" s="2">
        <v>0.159751190629234</v>
      </c>
    </row>
    <row r="26" spans="2:6">
      <c r="B26" s="2">
        <v>0.951547216881741</v>
      </c>
      <c r="C26" s="2">
        <v>0.810755880193432</v>
      </c>
      <c r="E26" s="2">
        <v>0.351078771290246</v>
      </c>
      <c r="F26" s="2">
        <v>0.125967322639924</v>
      </c>
    </row>
    <row r="27" spans="2:6">
      <c r="B27" s="2">
        <v>0.359519171420372</v>
      </c>
      <c r="C27" s="2">
        <v>0.874021454014718</v>
      </c>
      <c r="E27" s="2">
        <v>0.288635866303954</v>
      </c>
      <c r="F27" s="2">
        <v>0.161051449322274</v>
      </c>
    </row>
    <row r="28" spans="2:6">
      <c r="B28" s="2">
        <v>0.434955058501209</v>
      </c>
      <c r="C28" s="2">
        <v>1.18926304028373</v>
      </c>
      <c r="E28" s="2">
        <v>0.199912963171797</v>
      </c>
      <c r="F28" s="2">
        <v>0.290237331384171</v>
      </c>
    </row>
    <row r="29" spans="2:6">
      <c r="B29" s="2">
        <v>0.433588207155733</v>
      </c>
      <c r="C29" s="2">
        <v>0.286351815043855</v>
      </c>
      <c r="F29" s="2">
        <v>0.153967757647629</v>
      </c>
    </row>
    <row r="30" spans="2:6">
      <c r="B30" s="2">
        <v>0.426159835902002</v>
      </c>
      <c r="F30" s="2">
        <v>0.0605365822923402</v>
      </c>
    </row>
    <row r="31" spans="2:6">
      <c r="B31" s="2">
        <v>0.335099662121892</v>
      </c>
      <c r="F31" s="2">
        <v>0.0710411929734126</v>
      </c>
    </row>
    <row r="32" spans="2:6">
      <c r="B32" s="2">
        <v>0.458432283016252</v>
      </c>
      <c r="F32" s="2">
        <v>0.181888238964474</v>
      </c>
    </row>
    <row r="33" spans="2:6">
      <c r="B33" s="2">
        <v>0.928991749420001</v>
      </c>
      <c r="F33" s="2">
        <v>0.185256004341561</v>
      </c>
    </row>
    <row r="34" spans="2:6">
      <c r="B34" s="2">
        <v>0.816827579626571</v>
      </c>
      <c r="F34" s="2">
        <v>0.215298384952517</v>
      </c>
    </row>
    <row r="35" spans="2:6">
      <c r="B35" s="2">
        <v>0.471876062791988</v>
      </c>
      <c r="F35" s="2">
        <v>0.187093516976177</v>
      </c>
    </row>
    <row r="36" spans="2:6">
      <c r="B36" s="2">
        <v>0.581200619910052</v>
      </c>
    </row>
    <row r="37" spans="2:6">
      <c r="B37" s="2">
        <v>0.902410569735537</v>
      </c>
    </row>
    <row r="38" spans="2:6">
      <c r="B38" s="2">
        <v>0.821033154409451</v>
      </c>
    </row>
    <row r="39" spans="2:6">
      <c r="B39" s="2">
        <v>0.203453526676222</v>
      </c>
    </row>
    <row r="40" spans="2:6">
      <c r="B40" s="2">
        <v>1.0339167847567</v>
      </c>
    </row>
    <row r="41" spans="2:6">
      <c r="B41" s="2">
        <v>1.03006502243364</v>
      </c>
    </row>
    <row r="42" spans="2:6">
      <c r="B42" s="2">
        <v>1.02924023441423</v>
      </c>
    </row>
    <row r="43" spans="2:6">
      <c r="B43" s="2">
        <v>0.838113447630594</v>
      </c>
    </row>
    <row r="44" spans="2:6">
      <c r="B44" s="2">
        <v>1.00275245109019</v>
      </c>
    </row>
    <row r="45" spans="2:6">
      <c r="B45" s="2">
        <v>0.420186599683122</v>
      </c>
    </row>
    <row r="46" spans="2:6">
      <c r="B46" s="2">
        <v>0.497006657737542</v>
      </c>
    </row>
    <row r="47" spans="2:6">
      <c r="B47" s="2">
        <v>1.16064516166877</v>
      </c>
    </row>
    <row r="48" spans="2:6">
      <c r="B48" s="2">
        <v>0.224295568894044</v>
      </c>
    </row>
    <row r="49" spans="1:6">
      <c r="B49" s="2">
        <v>0.258582224109683</v>
      </c>
    </row>
    <row r="50" spans="1:6">
      <c r="B50" s="2">
        <v>0.241822587074125</v>
      </c>
    </row>
    <row r="51" spans="1:6">
      <c r="B51" s="2">
        <v>0.144006526506764</v>
      </c>
    </row>
    <row r="52" spans="1:6">
      <c r="B52" s="2">
        <v>0.185557903901573</v>
      </c>
    </row>
    <row r="53" spans="1:6">
      <c r="B53" s="2">
        <v>0.20296290731767</v>
      </c>
    </row>
    <row r="54" spans="1:6">
      <c r="B54" s="2">
        <v>0.157729385566545</v>
      </c>
    </row>
    <row r="55" spans="1:6">
      <c r="B55" s="2">
        <v>0.907885491902197</v>
      </c>
    </row>
    <row r="56" spans="1:6">
      <c r="B56" s="2">
        <v>0.297812121703023</v>
      </c>
    </row>
    <row r="57" spans="1:6">
      <c r="B57" s="2">
        <v>1.01594321442215</v>
      </c>
    </row>
    <row r="59" ht="15.6" spans="1:6">
      <c r="A59" s="5" t="s">
        <v>7</v>
      </c>
      <c r="B59" s="6">
        <f>AVERAGE(B4:B57)</f>
        <v>0.706629254118869</v>
      </c>
      <c r="C59" s="6">
        <f>AVERAGE(C4:C57)</f>
        <v>0.531472528757463</v>
      </c>
      <c r="D59" s="6"/>
      <c r="E59" s="6">
        <f>AVERAGE(E4:E57)</f>
        <v>0.365084282109085</v>
      </c>
      <c r="F59" s="6">
        <f>AVERAGE(F4:F57)</f>
        <v>0.239516272483261</v>
      </c>
    </row>
    <row r="60" ht="15.6" spans="1:6">
      <c r="A60" s="5" t="s">
        <v>8</v>
      </c>
      <c r="B60" s="6">
        <f>STDEV(B4:B57)/SQRT(COUNT(B4:B57))</f>
        <v>0.0614838296768916</v>
      </c>
      <c r="C60" s="6">
        <f>STDEV(C4:C57)/SQRT(COUNT(C4:C57))</f>
        <v>0.0581896228930774</v>
      </c>
      <c r="D60" s="6"/>
      <c r="E60" s="6">
        <f>STDEV(E4:E57)/SQRT(COUNT(E4:E57))</f>
        <v>0.0526380790202625</v>
      </c>
      <c r="F60" s="6">
        <f>STDEV(F4:F57)/SQRT(COUNT(F4:F57))</f>
        <v>0.0253557799732909</v>
      </c>
    </row>
    <row r="61" ht="15.6" spans="1:6">
      <c r="A61" s="5" t="s">
        <v>9</v>
      </c>
      <c r="B61" s="6">
        <f>COUNT(B4:B57)</f>
        <v>54</v>
      </c>
      <c r="C61" s="6">
        <f>COUNT(C4:C57)</f>
        <v>26</v>
      </c>
      <c r="D61" s="6"/>
      <c r="E61" s="6">
        <f>COUNT(E4:E57)</f>
        <v>25</v>
      </c>
      <c r="F61" s="6">
        <f>COUNT(F4:F57)</f>
        <v>32</v>
      </c>
    </row>
    <row r="62" ht="15.6" spans="1:6">
      <c r="A62" s="7" t="s">
        <v>10</v>
      </c>
      <c r="B62" s="2">
        <f>TTEST(B4:B57,C4:C57,2,3)</f>
        <v>0.0422041069745283</v>
      </c>
      <c r="E62" s="2">
        <f>TTEST(E4:E57,F4:F57,2,3)</f>
        <v>0.0386232460299371</v>
      </c>
    </row>
    <row r="63" ht="15.6" spans="1:6">
      <c r="A63" s="5" t="s">
        <v>11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D55"/>
  <sheetViews>
    <sheetView topLeftCell="A37" workbookViewId="0">
      <selection activeCell="A53" sqref="A53:C55"/>
    </sheetView>
  </sheetViews>
  <sheetFormatPr defaultColWidth="9" defaultRowHeight="15" outlineLevelCol="3"/>
  <cols>
    <col min="1" max="1" width="24.25" style="2" customWidth="1"/>
    <col min="2" max="4" width="15.6666666666667" style="2"/>
    <col min="5" max="6" width="9" style="2"/>
  </cols>
  <sheetData>
    <row r="1" s="1" customFormat="1" spans="1:4">
      <c r="A1" s="1" t="s">
        <v>14</v>
      </c>
    </row>
    <row r="2" ht="15.6" spans="1:4">
      <c r="B2" s="3" t="s">
        <v>15</v>
      </c>
      <c r="C2" s="13" t="s">
        <v>16</v>
      </c>
      <c r="D2" s="3" t="s">
        <v>17</v>
      </c>
    </row>
    <row r="3" spans="1:4">
      <c r="B3" s="4">
        <v>665.333313</v>
      </c>
      <c r="C3" s="4">
        <v>629.333313</v>
      </c>
      <c r="D3" s="4">
        <v>422.3333435</v>
      </c>
    </row>
    <row r="4" spans="1:4">
      <c r="B4" s="4">
        <v>788.666687</v>
      </c>
      <c r="C4" s="4">
        <v>668.666687</v>
      </c>
      <c r="D4" s="4">
        <v>513.333313</v>
      </c>
    </row>
    <row r="5" spans="1:4">
      <c r="B5" s="4">
        <v>874.333313</v>
      </c>
      <c r="C5" s="4">
        <v>642.666687</v>
      </c>
      <c r="D5" s="4">
        <v>686.333313</v>
      </c>
    </row>
    <row r="6" spans="1:4">
      <c r="B6" s="4">
        <v>185.6666718</v>
      </c>
      <c r="C6" s="4">
        <v>625.666687</v>
      </c>
      <c r="D6" s="4">
        <v>767</v>
      </c>
    </row>
    <row r="7" spans="1:4">
      <c r="B7" s="4">
        <v>664</v>
      </c>
      <c r="C7" s="4">
        <v>503.6666565</v>
      </c>
      <c r="D7" s="4">
        <v>634.333313</v>
      </c>
    </row>
    <row r="8" spans="1:4">
      <c r="B8" s="4">
        <v>372.6666565</v>
      </c>
      <c r="C8" s="4">
        <v>169.6666718</v>
      </c>
      <c r="D8" s="4">
        <v>543.333313</v>
      </c>
    </row>
    <row r="9" spans="1:4">
      <c r="B9" s="4">
        <v>720.333313</v>
      </c>
      <c r="C9" s="4">
        <v>470</v>
      </c>
      <c r="D9" s="4">
        <v>680.333313</v>
      </c>
    </row>
    <row r="10" spans="1:4">
      <c r="B10" s="4">
        <v>806</v>
      </c>
      <c r="C10" s="4">
        <v>396.6666565</v>
      </c>
      <c r="D10" s="4">
        <v>841.666687</v>
      </c>
    </row>
    <row r="11" spans="1:4">
      <c r="B11" s="4"/>
      <c r="C11" s="4">
        <v>907.333313</v>
      </c>
      <c r="D11" s="4">
        <v>810.666687</v>
      </c>
    </row>
    <row r="12" spans="1:4">
      <c r="B12" s="4">
        <v>641.666687</v>
      </c>
      <c r="C12" s="4">
        <v>580.333313</v>
      </c>
      <c r="D12" s="4">
        <v>933.666687</v>
      </c>
    </row>
    <row r="13" spans="1:4">
      <c r="B13" s="4">
        <v>657</v>
      </c>
      <c r="C13" s="4"/>
      <c r="D13" s="4">
        <v>458.6666565</v>
      </c>
    </row>
    <row r="14" spans="1:4">
      <c r="B14" s="4">
        <v>649.666687</v>
      </c>
      <c r="C14" s="4">
        <v>554</v>
      </c>
      <c r="D14" s="4">
        <v>280.3333435</v>
      </c>
    </row>
    <row r="15" spans="1:4">
      <c r="B15" s="4">
        <v>747.333313</v>
      </c>
      <c r="C15" s="4">
        <v>322.6666565</v>
      </c>
      <c r="D15" s="4">
        <v>168</v>
      </c>
    </row>
    <row r="16" spans="1:4">
      <c r="B16" s="4">
        <v>457</v>
      </c>
      <c r="C16" s="4">
        <v>674.666687</v>
      </c>
      <c r="D16" s="4">
        <v>540</v>
      </c>
    </row>
    <row r="17" spans="2:4">
      <c r="B17" s="4">
        <v>409.6666565</v>
      </c>
      <c r="C17" s="4">
        <v>238.3333282</v>
      </c>
      <c r="D17" s="4">
        <v>653</v>
      </c>
    </row>
    <row r="18" spans="2:4">
      <c r="B18" s="4">
        <v>1171.333374</v>
      </c>
      <c r="C18" s="4">
        <v>333</v>
      </c>
      <c r="D18" s="4">
        <v>799.333313</v>
      </c>
    </row>
    <row r="19" spans="2:4">
      <c r="B19" s="4">
        <v>333.3333435</v>
      </c>
      <c r="C19" s="4">
        <v>327.6666565</v>
      </c>
      <c r="D19" s="4">
        <v>1069</v>
      </c>
    </row>
    <row r="20" spans="2:4">
      <c r="B20" s="4"/>
      <c r="C20" s="4">
        <v>416.6666565</v>
      </c>
      <c r="D20" s="4">
        <v>894</v>
      </c>
    </row>
    <row r="21" spans="2:4">
      <c r="B21" s="4">
        <v>297.3333435</v>
      </c>
      <c r="C21" s="4">
        <v>474</v>
      </c>
      <c r="D21" s="4">
        <v>702.666687</v>
      </c>
    </row>
    <row r="22" spans="2:4">
      <c r="B22" s="4">
        <v>504</v>
      </c>
      <c r="C22" s="4">
        <v>617.666687</v>
      </c>
      <c r="D22" s="4">
        <v>856.333313</v>
      </c>
    </row>
    <row r="23" spans="2:4">
      <c r="B23" s="4">
        <v>944.333313</v>
      </c>
      <c r="C23" s="4">
        <v>368.3333435</v>
      </c>
      <c r="D23" s="4">
        <v>732.333313</v>
      </c>
    </row>
    <row r="24" spans="2:4">
      <c r="B24" s="4">
        <v>792.333313</v>
      </c>
      <c r="C24" s="4">
        <v>502.6666565</v>
      </c>
      <c r="D24" s="4">
        <v>840.333313</v>
      </c>
    </row>
    <row r="25" spans="2:4">
      <c r="B25" s="4">
        <v>600.333313</v>
      </c>
      <c r="C25" s="4">
        <v>154.6666718</v>
      </c>
      <c r="D25" s="4">
        <v>1040</v>
      </c>
    </row>
    <row r="26" spans="2:4">
      <c r="B26" s="4">
        <v>865.666687</v>
      </c>
      <c r="C26" s="4">
        <v>283.3333435</v>
      </c>
      <c r="D26" s="4">
        <v>887.666687</v>
      </c>
    </row>
    <row r="27" spans="2:4">
      <c r="B27" s="4">
        <v>492</v>
      </c>
      <c r="C27" s="4">
        <v>189.3333282</v>
      </c>
      <c r="D27" s="4">
        <v>951.333313</v>
      </c>
    </row>
    <row r="28" spans="2:4">
      <c r="B28" s="4">
        <v>588.666687</v>
      </c>
      <c r="C28" s="4">
        <v>369.3333435</v>
      </c>
      <c r="D28" s="4">
        <v>1147.666626</v>
      </c>
    </row>
    <row r="29" spans="2:4">
      <c r="B29" s="4">
        <v>508.6666565</v>
      </c>
      <c r="C29" s="4">
        <v>344.6666565</v>
      </c>
      <c r="D29" s="4">
        <v>1006</v>
      </c>
    </row>
    <row r="30" spans="2:4">
      <c r="B30" s="4">
        <v>786.666687</v>
      </c>
      <c r="C30" s="4">
        <v>452.6666565</v>
      </c>
      <c r="D30" s="4">
        <v>1001.333313</v>
      </c>
    </row>
    <row r="31" spans="2:4">
      <c r="B31" s="4">
        <v>739.666687</v>
      </c>
      <c r="C31" s="4">
        <v>276.6666565</v>
      </c>
      <c r="D31" s="4">
        <v>1035</v>
      </c>
    </row>
    <row r="32" spans="2:4">
      <c r="B32" s="4">
        <v>454</v>
      </c>
      <c r="C32" s="4">
        <v>99.33333588</v>
      </c>
      <c r="D32" s="4">
        <v>1072.666626</v>
      </c>
    </row>
    <row r="33" spans="2:4">
      <c r="B33" s="4">
        <v>976</v>
      </c>
      <c r="C33" s="4">
        <v>527.666687</v>
      </c>
      <c r="D33" s="4"/>
    </row>
    <row r="34" spans="2:4">
      <c r="B34" s="4">
        <v>444</v>
      </c>
      <c r="C34" s="4">
        <v>487.3333435</v>
      </c>
      <c r="D34" s="4"/>
    </row>
    <row r="35" spans="2:4">
      <c r="B35" s="4">
        <v>357.6666565</v>
      </c>
      <c r="C35" s="4">
        <v>933.333313</v>
      </c>
      <c r="D35" s="4"/>
    </row>
    <row r="36" spans="2:4">
      <c r="B36" s="4">
        <v>202</v>
      </c>
      <c r="C36" s="4">
        <v>389.3333435</v>
      </c>
      <c r="D36" s="4"/>
    </row>
    <row r="37" spans="2:4">
      <c r="B37" s="4"/>
      <c r="C37" s="4">
        <v>782.333313</v>
      </c>
      <c r="D37" s="4"/>
    </row>
    <row r="38" spans="2:4">
      <c r="B38" s="4"/>
      <c r="C38" s="4">
        <v>742</v>
      </c>
      <c r="D38" s="4"/>
    </row>
    <row r="39" spans="2:4">
      <c r="B39" s="4"/>
      <c r="C39" s="4">
        <v>633</v>
      </c>
      <c r="D39" s="4"/>
    </row>
    <row r="40" spans="2:4">
      <c r="B40" s="4"/>
      <c r="C40" s="4">
        <v>772</v>
      </c>
      <c r="D40" s="4"/>
    </row>
    <row r="41" spans="2:4">
      <c r="B41" s="4"/>
      <c r="C41" s="4">
        <v>658.333313</v>
      </c>
      <c r="D41" s="4"/>
    </row>
    <row r="42" spans="2:4">
      <c r="B42" s="4"/>
      <c r="C42" s="4">
        <v>798.333313</v>
      </c>
      <c r="D42" s="4"/>
    </row>
    <row r="43" spans="2:4">
      <c r="B43" s="4"/>
      <c r="C43" s="4">
        <v>648.333313</v>
      </c>
      <c r="D43" s="4"/>
    </row>
    <row r="44" spans="2:4">
      <c r="B44" s="4"/>
      <c r="C44" s="4">
        <v>598</v>
      </c>
      <c r="D44" s="4"/>
    </row>
    <row r="45" spans="2:4">
      <c r="B45" s="4"/>
      <c r="C45" s="4">
        <v>595</v>
      </c>
      <c r="D45" s="4"/>
    </row>
    <row r="49" ht="15.6" spans="1:4">
      <c r="A49" s="5" t="s">
        <v>7</v>
      </c>
      <c r="B49" s="6">
        <f>AVERAGE(B3:B45)</f>
        <v>615.5416674625</v>
      </c>
      <c r="C49" s="6">
        <f>AVERAGE(C3:C45)</f>
        <v>503.777775901905</v>
      </c>
      <c r="D49" s="6">
        <f>AVERAGE(D3:D45)</f>
        <v>765.622215783333</v>
      </c>
    </row>
    <row r="50" ht="15.6" spans="1:4">
      <c r="A50" s="5" t="s">
        <v>8</v>
      </c>
      <c r="B50" s="6">
        <f>STDEV(B3:B45)/SQRT(COUNT(B3:B45))</f>
        <v>41.1616570597613</v>
      </c>
      <c r="C50" s="6">
        <f>STDEV(C3:C45)/SQRT(COUNT(C3:C45))</f>
        <v>31.4729069673495</v>
      </c>
      <c r="D50" s="6">
        <f>STDEV(D3:D45)/SQRT(COUNT(D3:D45))</f>
        <v>44.5613573313747</v>
      </c>
    </row>
    <row r="51" ht="15.6" spans="1:4">
      <c r="A51" s="5" t="s">
        <v>9</v>
      </c>
      <c r="B51" s="6">
        <f>COUNT(B3:B45)</f>
        <v>32</v>
      </c>
      <c r="C51" s="6">
        <f>COUNT(C3:C45)</f>
        <v>42</v>
      </c>
      <c r="D51" s="6">
        <f>COUNT(D3:D45)</f>
        <v>30</v>
      </c>
    </row>
    <row r="53" ht="15.6" spans="1:4">
      <c r="B53" s="7" t="s">
        <v>10</v>
      </c>
      <c r="C53" s="5" t="s">
        <v>18</v>
      </c>
    </row>
    <row r="54" ht="15.6" spans="1:4">
      <c r="A54" s="14" t="s">
        <v>19</v>
      </c>
      <c r="B54" s="4">
        <v>0.02</v>
      </c>
    </row>
    <row r="55" ht="15.6" spans="1:4">
      <c r="A55" s="14" t="s">
        <v>20</v>
      </c>
      <c r="B55" s="4" t="s">
        <v>21</v>
      </c>
    </row>
  </sheetData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G62"/>
  <sheetViews>
    <sheetView topLeftCell="A28" workbookViewId="0">
      <selection activeCell="A54" sqref="A54:H62"/>
    </sheetView>
  </sheetViews>
  <sheetFormatPr defaultColWidth="9" defaultRowHeight="15" outlineLevelCol="6"/>
  <cols>
    <col min="1" max="1" width="31.25" style="2" customWidth="1"/>
    <col min="2" max="2" width="13.3796296296296" style="2" customWidth="1"/>
    <col min="3" max="7" width="15.6666666666667" style="2"/>
    <col min="8" max="11" width="9" style="2"/>
  </cols>
  <sheetData>
    <row r="1" s="1" customFormat="1" spans="1:7">
      <c r="A1" s="1" t="s">
        <v>22</v>
      </c>
    </row>
    <row r="2" ht="17.4" spans="1:7">
      <c r="B2" s="13" t="s">
        <v>23</v>
      </c>
      <c r="C2" s="13" t="s">
        <v>24</v>
      </c>
      <c r="D2" s="13" t="s">
        <v>25</v>
      </c>
      <c r="E2" s="13" t="s">
        <v>26</v>
      </c>
      <c r="F2" s="13" t="s">
        <v>27</v>
      </c>
      <c r="G2" s="13" t="s">
        <v>28</v>
      </c>
    </row>
    <row r="3" spans="1:7">
      <c r="B3" s="4">
        <v>417</v>
      </c>
      <c r="C3" s="4">
        <v>387</v>
      </c>
      <c r="D3" s="4">
        <v>81</v>
      </c>
      <c r="E3" s="4">
        <v>220</v>
      </c>
      <c r="F3" s="4">
        <v>663</v>
      </c>
      <c r="G3" s="4">
        <v>358</v>
      </c>
    </row>
    <row r="4" spans="1:7">
      <c r="B4" s="4">
        <v>174</v>
      </c>
      <c r="C4" s="4">
        <v>213</v>
      </c>
      <c r="D4" s="4">
        <v>240</v>
      </c>
      <c r="E4" s="4">
        <v>963</v>
      </c>
      <c r="F4" s="4">
        <v>426</v>
      </c>
      <c r="G4" s="4">
        <v>376</v>
      </c>
    </row>
    <row r="5" spans="1:7">
      <c r="B5" s="4">
        <v>281</v>
      </c>
      <c r="C5" s="4">
        <v>439</v>
      </c>
      <c r="D5" s="4">
        <v>651</v>
      </c>
      <c r="E5" s="4">
        <v>397</v>
      </c>
      <c r="F5" s="4">
        <v>526</v>
      </c>
      <c r="G5" s="4">
        <v>182</v>
      </c>
    </row>
    <row r="6" spans="1:7">
      <c r="B6" s="4">
        <v>258</v>
      </c>
      <c r="C6" s="4">
        <v>703</v>
      </c>
      <c r="D6" s="4">
        <v>132</v>
      </c>
      <c r="E6" s="4">
        <v>399</v>
      </c>
      <c r="F6" s="4">
        <v>101</v>
      </c>
      <c r="G6" s="4"/>
    </row>
    <row r="7" spans="1:7">
      <c r="B7" s="4">
        <v>200</v>
      </c>
      <c r="C7" s="4">
        <v>287</v>
      </c>
      <c r="D7" s="4">
        <v>416</v>
      </c>
      <c r="E7" s="4">
        <v>571</v>
      </c>
      <c r="F7" s="4">
        <v>538</v>
      </c>
      <c r="G7" s="4">
        <v>202</v>
      </c>
    </row>
    <row r="8" spans="1:7">
      <c r="B8" s="4">
        <v>304</v>
      </c>
      <c r="C8" s="4">
        <v>735</v>
      </c>
      <c r="D8" s="4">
        <v>360</v>
      </c>
      <c r="E8" s="4">
        <v>657</v>
      </c>
      <c r="F8" s="4">
        <v>558</v>
      </c>
      <c r="G8" s="4">
        <v>122</v>
      </c>
    </row>
    <row r="9" spans="1:7">
      <c r="B9" s="4">
        <v>327</v>
      </c>
      <c r="C9" s="4">
        <v>456</v>
      </c>
      <c r="D9" s="4">
        <v>334</v>
      </c>
      <c r="E9" s="4"/>
      <c r="F9" s="4">
        <v>663</v>
      </c>
      <c r="G9" s="4">
        <v>383</v>
      </c>
    </row>
    <row r="10" spans="1:7">
      <c r="B10" s="4">
        <v>259</v>
      </c>
      <c r="C10" s="4">
        <v>273</v>
      </c>
      <c r="D10" s="4">
        <v>615</v>
      </c>
      <c r="E10" s="4">
        <v>717</v>
      </c>
      <c r="F10" s="4">
        <v>426</v>
      </c>
      <c r="G10" s="4">
        <v>153</v>
      </c>
    </row>
    <row r="11" spans="1:7">
      <c r="B11" s="4">
        <v>230</v>
      </c>
      <c r="C11" s="4">
        <v>373</v>
      </c>
      <c r="D11" s="4"/>
      <c r="E11" s="4">
        <v>881</v>
      </c>
      <c r="F11" s="4">
        <v>526</v>
      </c>
      <c r="G11" s="4">
        <v>99</v>
      </c>
    </row>
    <row r="12" spans="1:7">
      <c r="B12" s="4">
        <v>216</v>
      </c>
      <c r="C12" s="4">
        <v>573</v>
      </c>
      <c r="D12" s="4">
        <v>81</v>
      </c>
      <c r="E12" s="4">
        <v>653</v>
      </c>
      <c r="F12" s="4">
        <v>101</v>
      </c>
      <c r="G12" s="4">
        <v>358</v>
      </c>
    </row>
    <row r="13" spans="1:7">
      <c r="B13" s="4">
        <v>220</v>
      </c>
      <c r="C13" s="4">
        <v>467</v>
      </c>
      <c r="D13" s="4">
        <v>240</v>
      </c>
      <c r="E13" s="4">
        <v>874</v>
      </c>
      <c r="F13" s="4">
        <v>538</v>
      </c>
      <c r="G13" s="4">
        <v>376</v>
      </c>
    </row>
    <row r="14" spans="1:7">
      <c r="B14" s="4">
        <v>227</v>
      </c>
      <c r="C14" s="4">
        <v>374</v>
      </c>
      <c r="D14" s="4">
        <v>651</v>
      </c>
      <c r="E14" s="4">
        <v>810</v>
      </c>
      <c r="F14" s="4">
        <v>558</v>
      </c>
      <c r="G14" s="4">
        <v>182</v>
      </c>
    </row>
    <row r="15" spans="1:7">
      <c r="B15" s="4">
        <v>238</v>
      </c>
      <c r="C15" s="4"/>
      <c r="D15" s="4">
        <v>132</v>
      </c>
      <c r="E15" s="4">
        <v>859</v>
      </c>
      <c r="F15" s="4">
        <v>448</v>
      </c>
      <c r="G15" s="4"/>
    </row>
    <row r="16" spans="1:7">
      <c r="B16" s="4">
        <v>263</v>
      </c>
      <c r="C16" s="4">
        <v>199</v>
      </c>
      <c r="D16" s="4">
        <v>416</v>
      </c>
      <c r="E16" s="4">
        <v>779</v>
      </c>
      <c r="F16" s="4">
        <v>215</v>
      </c>
      <c r="G16" s="4">
        <v>202</v>
      </c>
    </row>
    <row r="17" spans="2:7">
      <c r="B17" s="4">
        <v>151</v>
      </c>
      <c r="C17" s="4">
        <v>265</v>
      </c>
      <c r="D17" s="4">
        <v>360</v>
      </c>
      <c r="E17" s="4">
        <v>227</v>
      </c>
      <c r="F17" s="4">
        <v>318</v>
      </c>
      <c r="G17" s="4">
        <v>122</v>
      </c>
    </row>
    <row r="18" spans="2:7">
      <c r="B18" s="4">
        <v>624</v>
      </c>
      <c r="C18" s="4">
        <v>385</v>
      </c>
      <c r="D18" s="4">
        <v>334</v>
      </c>
      <c r="E18" s="4">
        <v>519</v>
      </c>
      <c r="F18" s="4">
        <v>201</v>
      </c>
      <c r="G18" s="4">
        <v>383</v>
      </c>
    </row>
    <row r="19" spans="2:7">
      <c r="B19" s="4">
        <v>553</v>
      </c>
      <c r="C19" s="4">
        <v>441</v>
      </c>
      <c r="D19" s="4">
        <v>615</v>
      </c>
      <c r="E19" s="4">
        <v>762</v>
      </c>
      <c r="F19" s="4">
        <v>1029</v>
      </c>
      <c r="G19" s="4">
        <v>153</v>
      </c>
    </row>
    <row r="20" spans="2:7">
      <c r="B20" s="4">
        <v>182</v>
      </c>
      <c r="C20" s="4">
        <v>456</v>
      </c>
      <c r="D20" s="4"/>
      <c r="E20" s="4">
        <v>963</v>
      </c>
      <c r="F20" s="4">
        <v>704</v>
      </c>
      <c r="G20" s="4">
        <v>99</v>
      </c>
    </row>
    <row r="21" spans="2:7">
      <c r="B21" s="4">
        <v>138</v>
      </c>
      <c r="C21" s="4">
        <v>379</v>
      </c>
      <c r="D21" s="4">
        <v>409</v>
      </c>
      <c r="E21" s="4">
        <v>816</v>
      </c>
      <c r="F21" s="4">
        <v>284</v>
      </c>
      <c r="G21" s="4">
        <v>296</v>
      </c>
    </row>
    <row r="22" spans="2:7">
      <c r="B22" s="4">
        <v>123</v>
      </c>
      <c r="C22" s="4">
        <v>471</v>
      </c>
      <c r="D22" s="4">
        <v>786</v>
      </c>
      <c r="E22" s="4">
        <v>526</v>
      </c>
      <c r="F22" s="4">
        <v>455</v>
      </c>
      <c r="G22" s="4">
        <v>115</v>
      </c>
    </row>
    <row r="23" spans="2:7">
      <c r="B23" s="4">
        <v>77</v>
      </c>
      <c r="C23" s="4">
        <v>643</v>
      </c>
      <c r="D23" s="4">
        <v>144</v>
      </c>
      <c r="E23" s="4">
        <v>529</v>
      </c>
      <c r="F23" s="4">
        <v>144</v>
      </c>
      <c r="G23" s="4">
        <v>289</v>
      </c>
    </row>
    <row r="24" spans="2:7">
      <c r="B24" s="4">
        <v>54</v>
      </c>
      <c r="C24" s="4">
        <v>172</v>
      </c>
      <c r="D24" s="4">
        <v>512</v>
      </c>
      <c r="E24" s="4">
        <v>788</v>
      </c>
      <c r="F24" s="4">
        <v>200</v>
      </c>
      <c r="G24" s="4">
        <v>117</v>
      </c>
    </row>
    <row r="25" spans="2:7">
      <c r="B25" s="4">
        <v>15</v>
      </c>
      <c r="C25" s="4">
        <v>665</v>
      </c>
      <c r="D25" s="4">
        <v>643</v>
      </c>
      <c r="E25" s="4">
        <v>521</v>
      </c>
      <c r="F25" s="4">
        <v>212</v>
      </c>
      <c r="G25" s="4">
        <v>474</v>
      </c>
    </row>
    <row r="26" spans="2:7">
      <c r="B26" s="4">
        <v>176</v>
      </c>
      <c r="C26" s="4">
        <v>430</v>
      </c>
      <c r="D26" s="4">
        <v>361</v>
      </c>
      <c r="E26" s="4">
        <v>740</v>
      </c>
      <c r="F26" s="4">
        <v>107</v>
      </c>
      <c r="G26" s="4">
        <v>472</v>
      </c>
    </row>
    <row r="27" spans="2:7">
      <c r="B27" s="4">
        <v>169</v>
      </c>
      <c r="C27" s="4">
        <v>382</v>
      </c>
      <c r="D27" s="4">
        <v>447</v>
      </c>
      <c r="E27" s="4">
        <v>615</v>
      </c>
      <c r="F27" s="4">
        <v>0</v>
      </c>
      <c r="G27" s="4"/>
    </row>
    <row r="28" spans="2:7">
      <c r="B28" s="4">
        <v>153</v>
      </c>
      <c r="C28" s="4">
        <v>811</v>
      </c>
      <c r="D28" s="4">
        <v>182</v>
      </c>
      <c r="E28" s="4">
        <v>854</v>
      </c>
      <c r="F28" s="4">
        <v>59</v>
      </c>
      <c r="G28" s="4">
        <v>460</v>
      </c>
    </row>
    <row r="29" spans="2:7">
      <c r="B29" s="4">
        <v>74</v>
      </c>
      <c r="C29" s="4"/>
      <c r="D29" s="4">
        <v>238</v>
      </c>
      <c r="E29" s="4">
        <v>736</v>
      </c>
      <c r="F29" s="4">
        <v>69</v>
      </c>
      <c r="G29" s="4">
        <v>141</v>
      </c>
    </row>
    <row r="30" spans="2:7">
      <c r="B30" s="4">
        <v>65</v>
      </c>
      <c r="C30" s="4">
        <v>434</v>
      </c>
      <c r="D30" s="4">
        <v>174</v>
      </c>
      <c r="E30" s="4"/>
      <c r="F30" s="4">
        <v>228</v>
      </c>
      <c r="G30" s="4">
        <v>88</v>
      </c>
    </row>
    <row r="31" spans="2:7">
      <c r="B31" s="4">
        <v>498</v>
      </c>
      <c r="C31" s="4">
        <v>180</v>
      </c>
      <c r="D31" s="4">
        <v>312</v>
      </c>
      <c r="E31" s="4">
        <v>948</v>
      </c>
      <c r="F31" s="4">
        <v>90</v>
      </c>
      <c r="G31" s="4">
        <v>161</v>
      </c>
    </row>
    <row r="32" spans="2:7">
      <c r="B32" s="4">
        <v>283</v>
      </c>
      <c r="C32" s="4">
        <v>450</v>
      </c>
      <c r="D32" s="4">
        <v>700</v>
      </c>
      <c r="E32" s="4">
        <v>345</v>
      </c>
      <c r="F32" s="4">
        <v>294</v>
      </c>
      <c r="G32" s="4">
        <v>113</v>
      </c>
    </row>
    <row r="33" spans="2:7">
      <c r="B33" s="4">
        <v>82</v>
      </c>
      <c r="C33" s="4">
        <v>499</v>
      </c>
      <c r="D33" s="4">
        <v>498</v>
      </c>
      <c r="E33" s="4">
        <v>661</v>
      </c>
      <c r="F33" s="4">
        <v>187</v>
      </c>
      <c r="G33" s="4">
        <v>100</v>
      </c>
    </row>
    <row r="34" spans="2:7">
      <c r="B34" s="4">
        <v>353</v>
      </c>
      <c r="C34" s="4">
        <v>336</v>
      </c>
      <c r="D34" s="4">
        <v>792</v>
      </c>
      <c r="E34" s="4"/>
      <c r="F34" s="4">
        <v>101</v>
      </c>
      <c r="G34" s="4">
        <v>146</v>
      </c>
    </row>
    <row r="35" spans="2:7">
      <c r="B35" s="4">
        <v>132</v>
      </c>
      <c r="C35" s="4">
        <v>279</v>
      </c>
      <c r="D35" s="4">
        <v>434</v>
      </c>
      <c r="E35" s="4">
        <v>575</v>
      </c>
      <c r="F35" s="4">
        <v>95</v>
      </c>
      <c r="G35" s="4">
        <v>72</v>
      </c>
    </row>
    <row r="36" spans="2:7">
      <c r="B36" s="4">
        <v>17</v>
      </c>
      <c r="C36" s="4">
        <v>547</v>
      </c>
      <c r="D36" s="4">
        <v>266</v>
      </c>
      <c r="E36" s="4">
        <v>778</v>
      </c>
      <c r="F36" s="4">
        <v>66</v>
      </c>
      <c r="G36" s="4">
        <v>250</v>
      </c>
    </row>
    <row r="37" spans="2:7">
      <c r="B37" s="4">
        <v>49</v>
      </c>
      <c r="C37" s="4">
        <v>466</v>
      </c>
      <c r="D37" s="4">
        <v>409</v>
      </c>
      <c r="E37" s="4">
        <v>672</v>
      </c>
      <c r="F37" s="4">
        <v>420</v>
      </c>
      <c r="G37" s="4">
        <v>93</v>
      </c>
    </row>
    <row r="38" spans="2:7">
      <c r="B38" s="4">
        <v>255</v>
      </c>
      <c r="C38" s="4">
        <v>401</v>
      </c>
      <c r="D38" s="4">
        <v>259</v>
      </c>
      <c r="E38" s="4">
        <v>244</v>
      </c>
      <c r="F38" s="4">
        <v>72</v>
      </c>
      <c r="G38" s="4">
        <v>450</v>
      </c>
    </row>
    <row r="39" spans="2:7">
      <c r="B39" s="4">
        <v>338</v>
      </c>
      <c r="C39" s="4">
        <v>216</v>
      </c>
      <c r="D39" s="4"/>
      <c r="E39" s="4">
        <v>500</v>
      </c>
      <c r="F39" s="4">
        <v>69</v>
      </c>
      <c r="G39" s="4">
        <v>198</v>
      </c>
    </row>
    <row r="40" spans="2:7">
      <c r="B40" s="4">
        <v>152</v>
      </c>
      <c r="C40" s="4">
        <v>323</v>
      </c>
      <c r="D40" s="4">
        <v>497</v>
      </c>
      <c r="E40" s="4">
        <v>515</v>
      </c>
      <c r="F40" s="4">
        <v>485</v>
      </c>
      <c r="G40" s="4">
        <v>81</v>
      </c>
    </row>
    <row r="41" spans="2:7">
      <c r="B41" s="4">
        <v>387</v>
      </c>
      <c r="C41" s="4">
        <v>172</v>
      </c>
      <c r="D41" s="4">
        <v>292</v>
      </c>
      <c r="E41" s="4"/>
      <c r="F41" s="4"/>
      <c r="G41" s="4">
        <v>47</v>
      </c>
    </row>
    <row r="42" spans="2:7">
      <c r="B42" s="4">
        <v>273</v>
      </c>
      <c r="C42" s="4">
        <v>332</v>
      </c>
      <c r="D42" s="4">
        <v>1038</v>
      </c>
      <c r="E42" s="4"/>
      <c r="F42" s="4">
        <v>871</v>
      </c>
      <c r="G42" s="4">
        <v>273</v>
      </c>
    </row>
    <row r="43" spans="2:7">
      <c r="B43" s="4">
        <v>517</v>
      </c>
      <c r="C43" s="4">
        <v>367</v>
      </c>
      <c r="D43" s="4">
        <v>619</v>
      </c>
      <c r="E43" s="4"/>
      <c r="F43" s="4">
        <v>127</v>
      </c>
      <c r="G43" s="4"/>
    </row>
    <row r="44" spans="2:7">
      <c r="B44" s="4"/>
      <c r="C44" s="4"/>
      <c r="D44" s="4"/>
      <c r="E44" s="4"/>
      <c r="F44" s="4">
        <v>157</v>
      </c>
      <c r="G44" s="4"/>
    </row>
    <row r="45" spans="2:7">
      <c r="B45" s="4">
        <v>744</v>
      </c>
      <c r="C45" s="4">
        <v>573</v>
      </c>
      <c r="D45" s="4"/>
      <c r="E45" s="4"/>
      <c r="F45" s="4">
        <v>169</v>
      </c>
      <c r="G45" s="4"/>
    </row>
    <row r="46" spans="2:7">
      <c r="B46" s="4"/>
      <c r="C46" s="4">
        <v>313</v>
      </c>
      <c r="D46" s="4"/>
      <c r="E46" s="4"/>
      <c r="F46" s="4">
        <v>545</v>
      </c>
      <c r="G46" s="4"/>
    </row>
    <row r="47" spans="2:7">
      <c r="B47" s="4"/>
      <c r="C47" s="4">
        <v>699</v>
      </c>
      <c r="D47" s="4"/>
      <c r="E47" s="4"/>
      <c r="F47" s="4">
        <v>650</v>
      </c>
      <c r="G47" s="4"/>
    </row>
    <row r="48" spans="2:7">
      <c r="B48" s="4"/>
      <c r="C48" s="4"/>
      <c r="D48" s="4"/>
      <c r="E48" s="4"/>
      <c r="F48" s="4">
        <v>287</v>
      </c>
      <c r="G48" s="4"/>
    </row>
    <row r="49" ht="15.6" spans="1:7">
      <c r="A49" s="5" t="s">
        <v>7</v>
      </c>
      <c r="B49" s="6">
        <f t="shared" ref="B49:G49" si="0">AVERAGE(B3:B48)</f>
        <v>244</v>
      </c>
      <c r="C49" s="6">
        <f t="shared" si="0"/>
        <v>418.238095238095</v>
      </c>
      <c r="D49" s="6">
        <f t="shared" si="0"/>
        <v>412.368421052632</v>
      </c>
      <c r="E49" s="6">
        <f t="shared" si="0"/>
        <v>646.114285714286</v>
      </c>
      <c r="F49" s="6">
        <f t="shared" si="0"/>
        <v>332.933333333333</v>
      </c>
      <c r="G49" s="6">
        <f t="shared" si="0"/>
        <v>221.243243243243</v>
      </c>
    </row>
    <row r="50" ht="15.6" spans="1:7">
      <c r="A50" s="5" t="s">
        <v>8</v>
      </c>
      <c r="B50" s="6">
        <f t="shared" ref="B50:G50" si="1">STDEV(B3:B48)/SQRT(COUNT(B3:B48))</f>
        <v>25.2161158209666</v>
      </c>
      <c r="C50" s="6">
        <f t="shared" si="1"/>
        <v>24.6470275946104</v>
      </c>
      <c r="D50" s="6">
        <f t="shared" si="1"/>
        <v>35.9228749687551</v>
      </c>
      <c r="E50" s="6">
        <f t="shared" si="1"/>
        <v>35.2398688326466</v>
      </c>
      <c r="F50" s="6">
        <f t="shared" si="1"/>
        <v>36.528187538509</v>
      </c>
      <c r="G50" s="6">
        <f t="shared" si="1"/>
        <v>21.6004325603656</v>
      </c>
    </row>
    <row r="51" ht="15.6" spans="1:7">
      <c r="A51" s="5" t="s">
        <v>9</v>
      </c>
      <c r="B51" s="6">
        <f t="shared" ref="B51:G51" si="2">COUNT(B3:B48)</f>
        <v>42</v>
      </c>
      <c r="C51" s="6">
        <f t="shared" si="2"/>
        <v>42</v>
      </c>
      <c r="D51" s="6">
        <f t="shared" si="2"/>
        <v>38</v>
      </c>
      <c r="E51" s="6">
        <f t="shared" si="2"/>
        <v>35</v>
      </c>
      <c r="F51" s="6">
        <f t="shared" si="2"/>
        <v>45</v>
      </c>
      <c r="G51" s="6">
        <f t="shared" si="2"/>
        <v>37</v>
      </c>
    </row>
    <row r="54" ht="15.6" spans="1:7">
      <c r="B54" s="7" t="s">
        <v>10</v>
      </c>
      <c r="C54" s="5" t="s">
        <v>18</v>
      </c>
    </row>
    <row r="55" ht="15.6" spans="1:7">
      <c r="A55" s="12" t="s">
        <v>29</v>
      </c>
      <c r="B55" s="4">
        <v>0.0707</v>
      </c>
    </row>
    <row r="56" ht="15.6" spans="1:7">
      <c r="A56" s="12" t="s">
        <v>30</v>
      </c>
      <c r="B56" s="4">
        <v>0.0867</v>
      </c>
    </row>
    <row r="57" ht="17.4" spans="1:7">
      <c r="A57" s="12" t="s">
        <v>31</v>
      </c>
      <c r="B57" s="4">
        <v>0.0002</v>
      </c>
    </row>
    <row r="58" ht="17.4" spans="1:7">
      <c r="A58" s="12" t="s">
        <v>32</v>
      </c>
      <c r="B58" s="4" t="s">
        <v>21</v>
      </c>
    </row>
    <row r="59" ht="15.6" spans="1:7">
      <c r="B59" s="7" t="s">
        <v>10</v>
      </c>
      <c r="C59" s="5" t="s">
        <v>11</v>
      </c>
    </row>
    <row r="60" ht="17.4" spans="1:7">
      <c r="A60" s="12" t="s">
        <v>33</v>
      </c>
      <c r="B60" s="2">
        <f>TTEST(B3:B48,D3:D48,2,3)</f>
        <v>0.000277191272441202</v>
      </c>
    </row>
    <row r="61" ht="17.4" spans="1:7">
      <c r="A61" s="12" t="s">
        <v>34</v>
      </c>
      <c r="B61" s="2">
        <f>TTEST(C3:C48,E3:E48,2,3)</f>
        <v>1.58811308094875e-6</v>
      </c>
    </row>
    <row r="62" ht="17.4" spans="1:7">
      <c r="A62" s="12" t="s">
        <v>35</v>
      </c>
      <c r="B62" s="2">
        <f>TTEST(F3:F48,G3:G48,2,3)</f>
        <v>0.0104454353333397</v>
      </c>
    </row>
  </sheetData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K82"/>
  <sheetViews>
    <sheetView workbookViewId="0">
      <selection activeCell="A1" sqref="$A1:$XFD1"/>
    </sheetView>
  </sheetViews>
  <sheetFormatPr defaultColWidth="8.88888888888889" defaultRowHeight="14.4"/>
  <cols>
    <col min="1" max="1" width="57.6666666666667" customWidth="1"/>
    <col min="2" max="2" width="13.7777777777778" customWidth="1"/>
    <col min="3" max="3" width="12.8888888888889" customWidth="1"/>
    <col min="4" max="4" width="16.4444444444444" customWidth="1"/>
    <col min="5" max="7" width="15.6666666666667"/>
  </cols>
  <sheetData>
    <row r="1" s="1" customFormat="1" ht="15" spans="1:7">
      <c r="A1" s="1" t="s">
        <v>36</v>
      </c>
    </row>
    <row r="2" spans="1:7">
      <c r="B2" s="9" t="s">
        <v>37</v>
      </c>
      <c r="C2" s="9" t="s">
        <v>38</v>
      </c>
      <c r="D2" s="9" t="s">
        <v>39</v>
      </c>
      <c r="E2" s="9" t="s">
        <v>40</v>
      </c>
      <c r="F2" s="9" t="s">
        <v>41</v>
      </c>
      <c r="G2" s="9" t="s">
        <v>42</v>
      </c>
    </row>
    <row r="3" spans="1:7">
      <c r="B3" s="10">
        <v>455</v>
      </c>
      <c r="C3" s="10">
        <v>599</v>
      </c>
      <c r="D3" s="10">
        <v>374</v>
      </c>
      <c r="E3" s="10">
        <v>650</v>
      </c>
      <c r="F3" s="10">
        <v>531</v>
      </c>
      <c r="G3" s="10"/>
    </row>
    <row r="4" spans="1:7">
      <c r="B4" s="10">
        <v>177</v>
      </c>
      <c r="C4" s="10">
        <v>410</v>
      </c>
      <c r="D4" s="10">
        <v>220</v>
      </c>
      <c r="E4" s="10"/>
      <c r="F4" s="10">
        <v>396</v>
      </c>
      <c r="G4" s="10">
        <v>142</v>
      </c>
    </row>
    <row r="5" spans="1:7">
      <c r="B5" s="10">
        <v>149</v>
      </c>
      <c r="C5" s="10">
        <v>183</v>
      </c>
      <c r="D5" s="10">
        <v>732</v>
      </c>
      <c r="E5" s="10">
        <v>286</v>
      </c>
      <c r="F5" s="10">
        <v>155</v>
      </c>
      <c r="G5" s="10">
        <v>244</v>
      </c>
    </row>
    <row r="6" spans="1:7">
      <c r="B6" s="10">
        <v>162</v>
      </c>
      <c r="C6" s="10">
        <v>617</v>
      </c>
      <c r="D6" s="10">
        <v>593</v>
      </c>
      <c r="E6" s="10">
        <v>638</v>
      </c>
      <c r="F6" s="10">
        <v>274</v>
      </c>
      <c r="G6" s="10">
        <v>29</v>
      </c>
    </row>
    <row r="7" spans="1:7">
      <c r="B7" s="10">
        <v>578</v>
      </c>
      <c r="C7" s="10">
        <v>563</v>
      </c>
      <c r="D7" s="10">
        <v>877</v>
      </c>
      <c r="E7" s="10">
        <v>725</v>
      </c>
      <c r="F7" s="10">
        <v>232</v>
      </c>
      <c r="G7" s="10">
        <v>549</v>
      </c>
    </row>
    <row r="8" spans="1:7">
      <c r="B8" s="10">
        <v>208</v>
      </c>
      <c r="C8" s="10">
        <v>541</v>
      </c>
      <c r="D8" s="10">
        <v>602</v>
      </c>
      <c r="E8" s="10">
        <v>645</v>
      </c>
      <c r="F8" s="10">
        <v>408</v>
      </c>
      <c r="G8" s="10">
        <v>411</v>
      </c>
    </row>
    <row r="9" spans="1:7">
      <c r="B9" s="10">
        <v>497</v>
      </c>
      <c r="C9" s="10">
        <v>689</v>
      </c>
      <c r="D9" s="10">
        <v>615</v>
      </c>
      <c r="E9" s="10">
        <v>429</v>
      </c>
      <c r="F9" s="10">
        <v>791</v>
      </c>
      <c r="G9" s="10">
        <v>577</v>
      </c>
    </row>
    <row r="10" spans="1:7">
      <c r="B10" s="10">
        <v>313</v>
      </c>
      <c r="C10" s="10">
        <v>129</v>
      </c>
      <c r="D10" s="10">
        <v>770</v>
      </c>
      <c r="E10" s="10">
        <v>798</v>
      </c>
      <c r="F10" s="10">
        <v>187</v>
      </c>
      <c r="G10" s="10">
        <v>110</v>
      </c>
    </row>
    <row r="11" spans="1:7">
      <c r="B11" s="10">
        <v>561</v>
      </c>
      <c r="C11" s="10">
        <v>555</v>
      </c>
      <c r="D11" s="10">
        <v>294</v>
      </c>
      <c r="E11" s="10">
        <v>548</v>
      </c>
      <c r="F11" s="10">
        <v>56</v>
      </c>
      <c r="G11" s="10">
        <v>153</v>
      </c>
    </row>
    <row r="12" spans="1:7">
      <c r="B12" s="10">
        <v>362</v>
      </c>
      <c r="C12" s="10"/>
      <c r="D12" s="10">
        <v>410</v>
      </c>
      <c r="E12" s="10">
        <v>606</v>
      </c>
      <c r="F12" s="10">
        <v>355</v>
      </c>
      <c r="G12" s="10">
        <v>92</v>
      </c>
    </row>
    <row r="13" spans="1:7">
      <c r="B13" s="10">
        <v>441</v>
      </c>
      <c r="C13" s="10">
        <v>353</v>
      </c>
      <c r="D13" s="10">
        <v>528</v>
      </c>
      <c r="E13" s="10">
        <v>673</v>
      </c>
      <c r="F13" s="10"/>
      <c r="G13" s="10">
        <v>191</v>
      </c>
    </row>
    <row r="14" spans="1:7">
      <c r="B14" s="10">
        <v>200</v>
      </c>
      <c r="C14" s="10">
        <v>493</v>
      </c>
      <c r="D14" s="10">
        <v>673</v>
      </c>
      <c r="E14" s="10">
        <v>773</v>
      </c>
      <c r="F14" s="10">
        <v>242</v>
      </c>
      <c r="G14" s="10">
        <v>175</v>
      </c>
    </row>
    <row r="15" spans="1:7">
      <c r="B15" s="10">
        <v>554</v>
      </c>
      <c r="C15" s="10">
        <v>295</v>
      </c>
      <c r="D15" s="10">
        <v>490</v>
      </c>
      <c r="E15" s="10">
        <v>498</v>
      </c>
      <c r="F15" s="10">
        <v>366</v>
      </c>
      <c r="G15" s="10">
        <v>91</v>
      </c>
    </row>
    <row r="16" spans="1:7">
      <c r="B16" s="10">
        <v>241</v>
      </c>
      <c r="C16" s="10">
        <v>319</v>
      </c>
      <c r="D16" s="10">
        <v>554</v>
      </c>
      <c r="E16" s="10">
        <v>887</v>
      </c>
      <c r="F16" s="10">
        <v>178</v>
      </c>
      <c r="G16" s="10">
        <v>269</v>
      </c>
    </row>
    <row r="17" spans="2:7">
      <c r="B17" s="10">
        <v>635</v>
      </c>
      <c r="C17" s="10">
        <v>321</v>
      </c>
      <c r="D17" s="10">
        <v>957</v>
      </c>
      <c r="E17" s="10">
        <v>608</v>
      </c>
      <c r="F17" s="10">
        <v>296</v>
      </c>
      <c r="G17" s="10">
        <v>73</v>
      </c>
    </row>
    <row r="18" spans="2:7">
      <c r="B18" s="10">
        <v>265</v>
      </c>
      <c r="C18" s="10">
        <v>429</v>
      </c>
      <c r="D18" s="10">
        <v>655</v>
      </c>
      <c r="E18" s="10">
        <v>407</v>
      </c>
      <c r="F18" s="10">
        <v>252</v>
      </c>
      <c r="G18" s="10">
        <v>155</v>
      </c>
    </row>
    <row r="19" spans="2:7">
      <c r="B19" s="10">
        <v>202</v>
      </c>
      <c r="C19" s="10">
        <v>590</v>
      </c>
      <c r="D19" s="10">
        <v>482</v>
      </c>
      <c r="E19" s="10">
        <v>801</v>
      </c>
      <c r="F19" s="10">
        <v>336</v>
      </c>
      <c r="G19" s="10">
        <v>57</v>
      </c>
    </row>
    <row r="20" spans="2:7">
      <c r="B20" s="10">
        <v>607</v>
      </c>
      <c r="C20" s="10">
        <v>342</v>
      </c>
      <c r="D20" s="10"/>
      <c r="E20" s="10">
        <v>752</v>
      </c>
      <c r="F20" s="10">
        <v>522</v>
      </c>
      <c r="G20" s="10">
        <v>727</v>
      </c>
    </row>
    <row r="21" spans="2:7">
      <c r="B21" s="10">
        <v>215</v>
      </c>
      <c r="C21" s="10">
        <v>467</v>
      </c>
      <c r="D21" s="10"/>
      <c r="E21" s="10">
        <v>653</v>
      </c>
      <c r="F21" s="10">
        <v>479</v>
      </c>
      <c r="G21" s="10">
        <v>161</v>
      </c>
    </row>
    <row r="22" spans="2:7">
      <c r="B22" s="10">
        <v>152</v>
      </c>
      <c r="C22" s="10">
        <v>71</v>
      </c>
      <c r="D22" s="10"/>
      <c r="E22" s="10">
        <v>783</v>
      </c>
      <c r="F22" s="10">
        <v>256</v>
      </c>
      <c r="G22" s="10">
        <v>122</v>
      </c>
    </row>
    <row r="23" spans="2:7">
      <c r="B23" s="10">
        <v>222</v>
      </c>
      <c r="C23" s="10">
        <v>420</v>
      </c>
      <c r="D23" s="10"/>
      <c r="E23" s="10"/>
      <c r="F23" s="10">
        <v>138</v>
      </c>
      <c r="G23" s="10"/>
    </row>
    <row r="24" spans="2:7">
      <c r="B24" s="10">
        <v>431</v>
      </c>
      <c r="C24" s="10">
        <v>978</v>
      </c>
      <c r="D24" s="10"/>
      <c r="E24" s="10">
        <v>328</v>
      </c>
      <c r="F24" s="10">
        <v>484</v>
      </c>
      <c r="G24" s="10">
        <v>71</v>
      </c>
    </row>
    <row r="25" spans="2:7">
      <c r="B25" s="10">
        <v>208</v>
      </c>
      <c r="C25" s="10">
        <v>316</v>
      </c>
      <c r="D25" s="10"/>
      <c r="E25" s="10">
        <v>906</v>
      </c>
      <c r="F25" s="10">
        <v>562</v>
      </c>
      <c r="G25" s="10">
        <v>91</v>
      </c>
    </row>
    <row r="26" spans="2:7">
      <c r="B26" s="10">
        <v>316</v>
      </c>
      <c r="C26" s="10">
        <v>295</v>
      </c>
      <c r="D26" s="10"/>
      <c r="E26" s="10">
        <v>575</v>
      </c>
      <c r="F26" s="10">
        <v>202</v>
      </c>
      <c r="G26" s="10">
        <v>264</v>
      </c>
    </row>
    <row r="27" spans="2:7">
      <c r="B27" s="10">
        <v>106</v>
      </c>
      <c r="C27" s="10">
        <v>221</v>
      </c>
      <c r="D27" s="10"/>
      <c r="E27" s="10">
        <v>617</v>
      </c>
      <c r="F27" s="10"/>
      <c r="G27" s="10">
        <v>243</v>
      </c>
    </row>
    <row r="28" spans="2:7">
      <c r="B28" s="10">
        <v>659</v>
      </c>
      <c r="C28" s="10">
        <v>524</v>
      </c>
      <c r="D28" s="10"/>
      <c r="E28" s="10">
        <v>497</v>
      </c>
      <c r="F28" s="10">
        <v>795</v>
      </c>
      <c r="G28" s="10">
        <v>376</v>
      </c>
    </row>
    <row r="29" spans="2:7">
      <c r="B29" s="10">
        <v>366</v>
      </c>
      <c r="C29" s="10">
        <v>381</v>
      </c>
      <c r="D29" s="10"/>
      <c r="E29" s="10">
        <v>528</v>
      </c>
      <c r="F29" s="10">
        <v>754</v>
      </c>
      <c r="G29" s="10">
        <v>255</v>
      </c>
    </row>
    <row r="30" spans="2:7">
      <c r="B30" s="10">
        <v>291</v>
      </c>
      <c r="C30" s="10">
        <v>355</v>
      </c>
      <c r="D30" s="10"/>
      <c r="E30" s="10">
        <v>919</v>
      </c>
      <c r="F30" s="10">
        <v>602</v>
      </c>
      <c r="G30" s="10">
        <v>257</v>
      </c>
    </row>
    <row r="31" spans="2:7">
      <c r="B31" s="10">
        <v>248</v>
      </c>
      <c r="C31" s="10">
        <v>668</v>
      </c>
      <c r="D31" s="10"/>
      <c r="E31" s="10">
        <v>512</v>
      </c>
      <c r="F31" s="10">
        <v>359</v>
      </c>
      <c r="G31" s="10">
        <v>38</v>
      </c>
    </row>
    <row r="32" spans="2:7">
      <c r="B32" s="10">
        <v>463</v>
      </c>
      <c r="C32" s="10">
        <v>479</v>
      </c>
      <c r="D32" s="10"/>
      <c r="E32" s="10">
        <v>672</v>
      </c>
      <c r="F32" s="10"/>
      <c r="G32" s="10">
        <v>34</v>
      </c>
    </row>
    <row r="33" spans="2:7">
      <c r="B33" s="10">
        <v>600</v>
      </c>
      <c r="C33" s="10">
        <v>451</v>
      </c>
      <c r="D33" s="10"/>
      <c r="E33" s="10">
        <v>652</v>
      </c>
      <c r="F33" s="10">
        <v>395</v>
      </c>
      <c r="G33" s="10">
        <v>90</v>
      </c>
    </row>
    <row r="34" spans="2:7">
      <c r="B34" s="10"/>
      <c r="C34" s="10">
        <v>580</v>
      </c>
      <c r="D34" s="10"/>
      <c r="E34" s="10">
        <v>632</v>
      </c>
      <c r="F34" s="10">
        <v>275</v>
      </c>
      <c r="G34" s="10">
        <v>617</v>
      </c>
    </row>
    <row r="35" spans="2:7">
      <c r="B35" s="10">
        <v>524</v>
      </c>
      <c r="C35" s="10"/>
      <c r="D35" s="10"/>
      <c r="E35" s="10"/>
      <c r="F35" s="10"/>
      <c r="G35" s="10"/>
    </row>
    <row r="36" spans="2:7">
      <c r="B36" s="10">
        <v>432</v>
      </c>
      <c r="C36" s="10">
        <v>585</v>
      </c>
      <c r="D36" s="10"/>
      <c r="E36" s="10"/>
      <c r="F36" s="10"/>
      <c r="G36" s="10"/>
    </row>
    <row r="37" spans="2:7">
      <c r="B37" s="10">
        <v>763</v>
      </c>
      <c r="C37" s="10">
        <v>583</v>
      </c>
      <c r="D37" s="10"/>
      <c r="E37" s="10"/>
      <c r="F37" s="10"/>
      <c r="G37" s="10"/>
    </row>
    <row r="38" spans="2:7">
      <c r="B38" s="10">
        <v>562</v>
      </c>
      <c r="C38" s="10">
        <v>437</v>
      </c>
      <c r="D38" s="10"/>
      <c r="E38" s="10"/>
      <c r="F38" s="10"/>
      <c r="G38" s="10"/>
    </row>
    <row r="39" spans="2:7">
      <c r="B39" s="10">
        <v>663</v>
      </c>
      <c r="C39" s="10">
        <v>595</v>
      </c>
      <c r="D39" s="10"/>
      <c r="E39" s="10"/>
      <c r="F39" s="10"/>
      <c r="G39" s="10"/>
    </row>
    <row r="40" spans="2:7">
      <c r="B40" s="10">
        <v>759</v>
      </c>
      <c r="C40" s="10">
        <v>689</v>
      </c>
      <c r="D40" s="10"/>
      <c r="E40" s="10"/>
      <c r="F40" s="10"/>
      <c r="G40" s="10"/>
    </row>
    <row r="41" spans="2:7">
      <c r="B41" s="10">
        <v>523</v>
      </c>
      <c r="C41" s="10">
        <v>627</v>
      </c>
      <c r="D41" s="10"/>
      <c r="E41" s="10"/>
      <c r="F41" s="10"/>
      <c r="G41" s="10"/>
    </row>
    <row r="42" spans="2:7">
      <c r="B42" s="10">
        <v>617</v>
      </c>
      <c r="C42" s="10">
        <v>739</v>
      </c>
      <c r="D42" s="10"/>
      <c r="E42" s="10"/>
      <c r="F42" s="10"/>
      <c r="G42" s="10"/>
    </row>
    <row r="43" spans="2:7">
      <c r="B43" s="10">
        <v>563</v>
      </c>
      <c r="C43" s="10">
        <v>98</v>
      </c>
      <c r="D43" s="10"/>
      <c r="E43" s="10"/>
      <c r="F43" s="10"/>
      <c r="G43" s="10"/>
    </row>
    <row r="44" spans="2:7">
      <c r="B44" s="10">
        <v>502</v>
      </c>
      <c r="C44" s="10">
        <v>729</v>
      </c>
      <c r="D44" s="10"/>
      <c r="E44" s="10"/>
      <c r="F44" s="10"/>
      <c r="G44" s="10"/>
    </row>
    <row r="45" spans="2:7">
      <c r="B45" s="10">
        <v>405</v>
      </c>
      <c r="C45" s="10">
        <v>420</v>
      </c>
      <c r="D45" s="10"/>
      <c r="E45" s="10"/>
      <c r="F45" s="10"/>
      <c r="G45" s="10"/>
    </row>
    <row r="46" spans="2:7">
      <c r="B46" s="10">
        <v>635</v>
      </c>
      <c r="C46" s="10">
        <v>408</v>
      </c>
      <c r="D46" s="10"/>
      <c r="E46" s="10"/>
      <c r="F46" s="10"/>
      <c r="G46" s="10"/>
    </row>
    <row r="47" spans="2:7">
      <c r="B47" s="10">
        <v>586</v>
      </c>
      <c r="C47" s="10">
        <v>482</v>
      </c>
      <c r="D47" s="10"/>
      <c r="E47" s="10"/>
      <c r="F47" s="10"/>
      <c r="G47" s="10"/>
    </row>
    <row r="48" spans="2:7">
      <c r="B48" s="10">
        <v>641</v>
      </c>
      <c r="C48" s="10">
        <v>480</v>
      </c>
      <c r="D48" s="10"/>
      <c r="E48" s="10"/>
      <c r="F48" s="10"/>
      <c r="G48" s="10"/>
    </row>
    <row r="49" spans="2:7">
      <c r="B49" s="10">
        <v>568</v>
      </c>
      <c r="C49" s="10">
        <v>730</v>
      </c>
      <c r="D49" s="10"/>
      <c r="E49" s="10"/>
      <c r="F49" s="10"/>
      <c r="G49" s="10"/>
    </row>
    <row r="50" spans="2:7">
      <c r="B50" s="10">
        <v>430</v>
      </c>
      <c r="C50" s="10">
        <v>598</v>
      </c>
      <c r="D50" s="10"/>
      <c r="E50" s="10"/>
      <c r="F50" s="10"/>
      <c r="G50" s="10"/>
    </row>
    <row r="51" spans="2:7">
      <c r="B51" s="10">
        <v>497</v>
      </c>
      <c r="C51" s="10">
        <v>608</v>
      </c>
      <c r="D51" s="10"/>
      <c r="E51" s="10"/>
      <c r="F51" s="10"/>
      <c r="G51" s="10"/>
    </row>
    <row r="52" spans="2:7">
      <c r="B52" s="10">
        <v>398</v>
      </c>
      <c r="C52" s="10">
        <v>405</v>
      </c>
      <c r="D52" s="10"/>
      <c r="E52" s="10"/>
      <c r="F52" s="10"/>
      <c r="G52" s="10"/>
    </row>
    <row r="53" spans="2:7">
      <c r="B53" s="10">
        <v>625</v>
      </c>
      <c r="C53" s="10">
        <v>709</v>
      </c>
      <c r="D53" s="10"/>
      <c r="E53" s="10"/>
      <c r="F53" s="10"/>
      <c r="G53" s="10"/>
    </row>
    <row r="54" spans="2:7">
      <c r="B54" s="10">
        <v>683</v>
      </c>
      <c r="C54" s="10">
        <v>225</v>
      </c>
      <c r="D54" s="10"/>
      <c r="E54" s="10"/>
      <c r="F54" s="10"/>
      <c r="G54" s="10"/>
    </row>
    <row r="55" spans="2:7">
      <c r="B55" s="10">
        <v>799</v>
      </c>
      <c r="C55" s="10">
        <v>234</v>
      </c>
      <c r="D55" s="10"/>
      <c r="E55" s="10"/>
      <c r="F55" s="10"/>
      <c r="G55" s="10"/>
    </row>
    <row r="56" spans="2:7">
      <c r="B56" s="10"/>
      <c r="C56" s="10">
        <v>504</v>
      </c>
      <c r="D56" s="10"/>
      <c r="E56" s="10"/>
      <c r="F56" s="10"/>
      <c r="G56" s="10"/>
    </row>
    <row r="57" spans="2:7">
      <c r="B57" s="10">
        <v>279</v>
      </c>
      <c r="C57" s="10">
        <v>428</v>
      </c>
      <c r="D57" s="10"/>
      <c r="E57" s="10"/>
      <c r="F57" s="10"/>
      <c r="G57" s="10"/>
    </row>
    <row r="58" spans="2:7">
      <c r="B58" s="10">
        <v>894</v>
      </c>
      <c r="C58" s="10">
        <v>520</v>
      </c>
      <c r="D58" s="10"/>
      <c r="E58" s="10"/>
      <c r="F58" s="10"/>
      <c r="G58" s="10"/>
    </row>
    <row r="59" spans="2:7">
      <c r="B59" s="10">
        <v>647</v>
      </c>
      <c r="C59" s="10">
        <v>561</v>
      </c>
      <c r="D59" s="10"/>
      <c r="E59" s="10"/>
      <c r="F59" s="10"/>
      <c r="G59" s="10"/>
    </row>
    <row r="60" spans="2:7">
      <c r="B60" s="10">
        <v>381</v>
      </c>
      <c r="C60" s="10">
        <v>1201</v>
      </c>
      <c r="D60" s="10"/>
      <c r="E60" s="10"/>
      <c r="F60" s="10"/>
      <c r="G60" s="10"/>
    </row>
    <row r="61" spans="2:7">
      <c r="B61" s="10">
        <v>636</v>
      </c>
      <c r="C61" s="10">
        <v>746</v>
      </c>
      <c r="D61" s="10"/>
      <c r="E61" s="10"/>
      <c r="F61" s="10"/>
      <c r="G61" s="10"/>
    </row>
    <row r="62" spans="2:7">
      <c r="B62" s="10">
        <v>534</v>
      </c>
      <c r="C62" s="10">
        <v>734</v>
      </c>
      <c r="D62" s="10"/>
      <c r="E62" s="10"/>
      <c r="F62" s="10"/>
      <c r="G62" s="10"/>
    </row>
    <row r="63" spans="2:7">
      <c r="B63" s="10">
        <v>393</v>
      </c>
      <c r="C63" s="10">
        <v>325</v>
      </c>
      <c r="D63" s="10"/>
      <c r="E63" s="10"/>
      <c r="F63" s="10"/>
      <c r="G63" s="10"/>
    </row>
    <row r="64" spans="2:7">
      <c r="B64" s="10">
        <v>714</v>
      </c>
      <c r="C64" s="10">
        <v>696</v>
      </c>
      <c r="D64" s="10"/>
      <c r="E64" s="10"/>
      <c r="F64" s="10"/>
      <c r="G64" s="10"/>
    </row>
    <row r="65" spans="1:11">
      <c r="B65" s="10">
        <v>503</v>
      </c>
      <c r="C65" s="10">
        <v>417</v>
      </c>
      <c r="D65" s="10"/>
      <c r="E65" s="10"/>
      <c r="F65" s="10"/>
      <c r="G65" s="10"/>
    </row>
    <row r="66" spans="1:11">
      <c r="B66" s="10">
        <v>846</v>
      </c>
      <c r="C66" s="10"/>
      <c r="D66" s="10"/>
      <c r="E66" s="10"/>
      <c r="F66" s="10"/>
      <c r="G66" s="10"/>
    </row>
    <row r="67" spans="1:11">
      <c r="B67" s="10"/>
      <c r="C67" s="10">
        <v>660</v>
      </c>
      <c r="D67" s="10"/>
      <c r="E67" s="10"/>
      <c r="F67" s="10"/>
      <c r="G67" s="10"/>
    </row>
    <row r="70" customFormat="1" ht="15.6" spans="1:11">
      <c r="A70" s="5" t="s">
        <v>7</v>
      </c>
      <c r="B70" s="6">
        <f t="shared" ref="B70:G70" si="0">AVERAGE(B3:B69)</f>
        <v>465.903225806452</v>
      </c>
      <c r="C70" s="6">
        <f t="shared" si="0"/>
        <v>496.887096774194</v>
      </c>
      <c r="D70" s="6">
        <f t="shared" si="0"/>
        <v>578</v>
      </c>
      <c r="E70" s="6">
        <f t="shared" si="0"/>
        <v>633.266666666667</v>
      </c>
      <c r="F70" s="6">
        <f t="shared" si="0"/>
        <v>375.103448275862</v>
      </c>
      <c r="G70" s="6">
        <f t="shared" si="0"/>
        <v>222.133333333333</v>
      </c>
      <c r="H70" s="2"/>
      <c r="I70" s="2"/>
      <c r="J70" s="2"/>
      <c r="K70" s="2"/>
    </row>
    <row r="71" customFormat="1" ht="15.6" spans="1:11">
      <c r="A71" s="5" t="s">
        <v>8</v>
      </c>
      <c r="B71" s="6">
        <f t="shared" ref="B71:G71" si="1">STDEV(B3:B69)/SQRT(COUNT(B3:B69))</f>
        <v>24.7569540538201</v>
      </c>
      <c r="C71" s="6">
        <f t="shared" si="1"/>
        <v>25.6257499647895</v>
      </c>
      <c r="D71" s="6">
        <f t="shared" si="1"/>
        <v>47.3349298957471</v>
      </c>
      <c r="E71" s="6">
        <f t="shared" si="1"/>
        <v>28.8887256110918</v>
      </c>
      <c r="F71" s="6">
        <f t="shared" si="1"/>
        <v>36.0744080796144</v>
      </c>
      <c r="G71" s="6">
        <f t="shared" si="1"/>
        <v>33.9549983906466</v>
      </c>
      <c r="H71" s="2"/>
      <c r="I71" s="2"/>
      <c r="J71" s="2"/>
      <c r="K71" s="2"/>
    </row>
    <row r="72" customFormat="1" ht="15.6" spans="1:11">
      <c r="A72" s="5" t="s">
        <v>9</v>
      </c>
      <c r="B72" s="6">
        <f t="shared" ref="B72:G72" si="2">COUNT(B3:B69)</f>
        <v>62</v>
      </c>
      <c r="C72" s="6">
        <f t="shared" si="2"/>
        <v>62</v>
      </c>
      <c r="D72" s="6">
        <f t="shared" si="2"/>
        <v>17</v>
      </c>
      <c r="E72" s="6">
        <f t="shared" si="2"/>
        <v>30</v>
      </c>
      <c r="F72" s="6">
        <f t="shared" si="2"/>
        <v>29</v>
      </c>
      <c r="G72" s="6">
        <f t="shared" si="2"/>
        <v>30</v>
      </c>
      <c r="H72" s="2"/>
      <c r="I72" s="2"/>
      <c r="J72" s="2"/>
      <c r="K72" s="2"/>
    </row>
    <row r="73" customFormat="1" ht="15" spans="1:11">
      <c r="A73" s="2"/>
      <c r="B73" s="2"/>
      <c r="C73" s="2"/>
      <c r="D73" s="2"/>
      <c r="E73" s="2"/>
      <c r="F73" s="2"/>
      <c r="G73" s="2"/>
      <c r="H73" s="2"/>
      <c r="I73" s="2"/>
    </row>
    <row r="74" customFormat="1" ht="15.6" spans="1:11">
      <c r="A74" s="2"/>
      <c r="B74" s="7" t="s">
        <v>10</v>
      </c>
      <c r="C74" s="5" t="s">
        <v>18</v>
      </c>
      <c r="D74" s="2"/>
      <c r="E74" s="2"/>
      <c r="F74" s="2"/>
      <c r="G74" s="2"/>
      <c r="H74" s="2"/>
      <c r="I74" s="2"/>
    </row>
    <row r="75" customFormat="1" ht="15.6" spans="1:11">
      <c r="A75" s="12" t="s">
        <v>43</v>
      </c>
      <c r="B75" s="4">
        <v>0.0726</v>
      </c>
      <c r="C75" s="2"/>
      <c r="D75" s="2"/>
      <c r="E75" s="2"/>
      <c r="F75" s="2"/>
      <c r="G75" s="2"/>
      <c r="H75" s="2"/>
      <c r="I75" s="2"/>
    </row>
    <row r="76" customFormat="1" ht="15.6" spans="1:11">
      <c r="A76" s="12" t="s">
        <v>44</v>
      </c>
      <c r="B76" s="4">
        <v>0.0124</v>
      </c>
      <c r="C76" s="2"/>
      <c r="D76" s="2"/>
      <c r="E76" s="2"/>
      <c r="F76" s="2"/>
      <c r="G76" s="2"/>
      <c r="H76" s="2"/>
      <c r="I76" s="2"/>
    </row>
    <row r="77" customFormat="1" ht="17.4" spans="1:11">
      <c r="A77" s="12" t="s">
        <v>45</v>
      </c>
      <c r="B77" s="4" t="s">
        <v>21</v>
      </c>
      <c r="C77" s="2"/>
      <c r="D77" s="2"/>
      <c r="E77" s="2"/>
      <c r="F77" s="2"/>
      <c r="G77" s="2"/>
      <c r="H77" s="2"/>
      <c r="I77" s="2"/>
    </row>
    <row r="78" customFormat="1" ht="17.4" spans="1:11">
      <c r="A78" s="12" t="s">
        <v>46</v>
      </c>
      <c r="B78" s="4" t="s">
        <v>21</v>
      </c>
      <c r="C78" s="2"/>
      <c r="D78" s="2"/>
      <c r="E78" s="2"/>
      <c r="F78" s="2"/>
      <c r="G78" s="2"/>
      <c r="H78" s="2"/>
      <c r="I78" s="2"/>
    </row>
    <row r="79" customFormat="1" ht="15.6" spans="1:11">
      <c r="A79" s="2"/>
      <c r="B79" s="7" t="s">
        <v>10</v>
      </c>
      <c r="C79" s="5" t="s">
        <v>11</v>
      </c>
      <c r="D79" s="2"/>
      <c r="E79" s="2"/>
      <c r="F79" s="2"/>
      <c r="G79" s="2"/>
      <c r="H79" s="2"/>
      <c r="I79" s="2"/>
    </row>
    <row r="80" customFormat="1" ht="17.4" spans="1:11">
      <c r="A80" s="12" t="s">
        <v>47</v>
      </c>
      <c r="B80" s="2" cm="1">
        <f t="array" ref="B80">TTEST(B3:B67,D3:D67,2,3)</f>
        <v>0.0459441660637578</v>
      </c>
      <c r="C80" s="2"/>
      <c r="D80" s="2"/>
      <c r="E80" s="2"/>
      <c r="F80" s="2"/>
      <c r="G80" s="2"/>
      <c r="H80" s="2"/>
      <c r="I80" s="2"/>
    </row>
    <row r="81" customFormat="1" ht="17.4" spans="1:9">
      <c r="A81" s="12" t="s">
        <v>34</v>
      </c>
      <c r="B81" s="2" cm="1">
        <f t="array" ref="B81">TTEST(C3:C67,E3:E67,2,3)</f>
        <v>0.000727348957681121</v>
      </c>
      <c r="C81" s="2"/>
      <c r="D81" s="2"/>
      <c r="E81" s="2"/>
      <c r="F81" s="2"/>
      <c r="G81" s="2"/>
      <c r="H81" s="2"/>
      <c r="I81" s="2"/>
    </row>
    <row r="82" customFormat="1" ht="17.4" spans="1:9">
      <c r="A82" s="12" t="s">
        <v>48</v>
      </c>
      <c r="B82" s="2" cm="1">
        <f t="array" ref="B82">TTEST(F3:F67,G3:G67,2,3)</f>
        <v>0.00312065864079723</v>
      </c>
      <c r="C82" s="2"/>
      <c r="D82" s="2"/>
      <c r="E82" s="2"/>
      <c r="F82" s="2"/>
      <c r="G82" s="2"/>
      <c r="H82" s="2"/>
      <c r="I82" s="2"/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I92"/>
  <sheetViews>
    <sheetView topLeftCell="A61" workbookViewId="0">
      <selection activeCell="A84" sqref="$A84:$XFD92"/>
    </sheetView>
  </sheetViews>
  <sheetFormatPr defaultColWidth="9" defaultRowHeight="15"/>
  <cols>
    <col min="1" max="1" width="37.5" style="2" customWidth="1"/>
    <col min="2" max="2" width="10.75" style="2" customWidth="1"/>
    <col min="3" max="3" width="13.1296296296296" style="2" customWidth="1"/>
    <col min="4" max="4" width="14.6296296296296" style="2" customWidth="1"/>
    <col min="5" max="5" width="17.8796296296296" style="2" customWidth="1"/>
    <col min="6" max="6" width="20.5" style="2" customWidth="1"/>
    <col min="7" max="7" width="20.1296296296296" style="2" customWidth="1"/>
    <col min="8" max="9" width="9" style="2"/>
  </cols>
  <sheetData>
    <row r="1" s="1" customFormat="1" spans="1:7">
      <c r="A1" s="1" t="s">
        <v>49</v>
      </c>
    </row>
    <row r="2" ht="17.4" spans="1:7">
      <c r="B2" s="13" t="s">
        <v>23</v>
      </c>
      <c r="C2" s="13" t="s">
        <v>50</v>
      </c>
      <c r="D2" s="13" t="s">
        <v>25</v>
      </c>
      <c r="E2" s="13" t="s">
        <v>51</v>
      </c>
      <c r="F2" s="13" t="s">
        <v>52</v>
      </c>
      <c r="G2" s="13" t="s">
        <v>53</v>
      </c>
    </row>
    <row r="3" spans="1:7">
      <c r="B3" s="4">
        <v>422.3333435</v>
      </c>
      <c r="C3" s="4">
        <v>534</v>
      </c>
      <c r="D3" s="4">
        <v>522</v>
      </c>
      <c r="E3" s="4">
        <v>881.666687</v>
      </c>
      <c r="F3" s="4">
        <v>534.3333</v>
      </c>
      <c r="G3" s="4">
        <v>66.33334</v>
      </c>
    </row>
    <row r="4" spans="1:7">
      <c r="B4" s="4">
        <v>365</v>
      </c>
      <c r="C4" s="4">
        <v>887</v>
      </c>
      <c r="D4" s="4">
        <v>282.3333435</v>
      </c>
      <c r="E4" s="4">
        <v>690.666687</v>
      </c>
      <c r="F4" s="4">
        <v>237.6667</v>
      </c>
      <c r="G4" s="4">
        <v>38.66667</v>
      </c>
    </row>
    <row r="5" spans="1:7">
      <c r="B5" s="4">
        <v>307.6666565</v>
      </c>
      <c r="C5" s="4">
        <v>312</v>
      </c>
      <c r="D5" s="4">
        <v>770.666687</v>
      </c>
      <c r="E5" s="4">
        <v>325.3333435</v>
      </c>
      <c r="F5" s="4">
        <v>504.3333</v>
      </c>
      <c r="G5" s="4">
        <v>349.6667</v>
      </c>
    </row>
    <row r="6" spans="1:7">
      <c r="B6" s="4">
        <v>327.3333435</v>
      </c>
      <c r="C6" s="4">
        <v>688.666687</v>
      </c>
      <c r="D6" s="4">
        <v>394</v>
      </c>
      <c r="E6" s="4">
        <v>811</v>
      </c>
      <c r="F6" s="4">
        <v>280.3333</v>
      </c>
      <c r="G6" s="4">
        <v>130.3333</v>
      </c>
    </row>
    <row r="7" spans="1:7">
      <c r="B7" s="4">
        <v>329.6666565</v>
      </c>
      <c r="C7" s="4">
        <v>821.666687</v>
      </c>
      <c r="D7" s="4">
        <v>628.666687</v>
      </c>
      <c r="E7" s="4">
        <v>616</v>
      </c>
      <c r="F7" s="4">
        <v>423</v>
      </c>
      <c r="G7" s="4"/>
    </row>
    <row r="8" spans="1:7">
      <c r="B8" s="4">
        <v>750.666687</v>
      </c>
      <c r="C8" s="4">
        <v>852.666687</v>
      </c>
      <c r="D8" s="4">
        <v>601.333313</v>
      </c>
      <c r="E8" s="4">
        <v>997.666687</v>
      </c>
      <c r="F8" s="4"/>
      <c r="G8" s="4">
        <v>637.3333</v>
      </c>
    </row>
    <row r="9" spans="1:7">
      <c r="B9" s="4">
        <v>194.6666718</v>
      </c>
      <c r="C9" s="4">
        <v>968.666687</v>
      </c>
      <c r="D9" s="4">
        <v>748.333313</v>
      </c>
      <c r="E9" s="4">
        <v>1014</v>
      </c>
      <c r="F9" s="4">
        <v>441</v>
      </c>
      <c r="G9" s="4">
        <v>109.6667</v>
      </c>
    </row>
    <row r="10" spans="1:7">
      <c r="B10" s="4">
        <v>357.3333435</v>
      </c>
      <c r="C10" s="4">
        <v>638.666687</v>
      </c>
      <c r="D10" s="4">
        <v>886.666687</v>
      </c>
      <c r="E10" s="4">
        <v>374.3333435</v>
      </c>
      <c r="F10" s="4">
        <v>302.6667</v>
      </c>
      <c r="G10" s="4">
        <v>175</v>
      </c>
    </row>
    <row r="11" spans="1:7">
      <c r="B11" s="4">
        <v>235.6666718</v>
      </c>
      <c r="C11" s="4">
        <v>489.3333435</v>
      </c>
      <c r="D11" s="4">
        <v>760.333313</v>
      </c>
      <c r="E11" s="4">
        <v>836.333313</v>
      </c>
      <c r="F11" s="4">
        <v>618</v>
      </c>
      <c r="G11" s="4">
        <v>129</v>
      </c>
    </row>
    <row r="12" spans="1:7">
      <c r="B12" s="4">
        <v>584</v>
      </c>
      <c r="C12" s="4">
        <v>853</v>
      </c>
      <c r="D12" s="4">
        <v>899.333313</v>
      </c>
      <c r="E12" s="4">
        <v>600.666687</v>
      </c>
      <c r="F12" s="4">
        <v>543</v>
      </c>
      <c r="G12" s="4">
        <v>174.3333</v>
      </c>
    </row>
    <row r="13" spans="1:7">
      <c r="B13" s="4">
        <v>290.6666565</v>
      </c>
      <c r="C13" s="4">
        <v>666.666687</v>
      </c>
      <c r="D13" s="4">
        <v>552.333313</v>
      </c>
      <c r="E13" s="4">
        <v>703.666687</v>
      </c>
      <c r="F13" s="4"/>
      <c r="G13" s="4"/>
    </row>
    <row r="14" spans="1:7">
      <c r="B14" s="4">
        <v>624</v>
      </c>
      <c r="C14" s="4">
        <v>728.666687</v>
      </c>
      <c r="D14" s="4">
        <v>247.3333282</v>
      </c>
      <c r="E14" s="4">
        <v>738.333313</v>
      </c>
      <c r="F14" s="4">
        <v>178.6667</v>
      </c>
      <c r="G14" s="4">
        <v>55.66667</v>
      </c>
    </row>
    <row r="15" spans="1:7">
      <c r="B15" s="4">
        <v>341</v>
      </c>
      <c r="C15" s="4">
        <v>834.333313</v>
      </c>
      <c r="D15" s="4">
        <v>648.333313</v>
      </c>
      <c r="E15" s="4">
        <v>652.666687</v>
      </c>
      <c r="F15" s="4">
        <v>391</v>
      </c>
      <c r="G15" s="4">
        <v>93.66666</v>
      </c>
    </row>
    <row r="16" spans="1:7">
      <c r="B16" s="4">
        <v>485.6666565</v>
      </c>
      <c r="C16" s="4">
        <v>633</v>
      </c>
      <c r="D16" s="4">
        <v>843.333313</v>
      </c>
      <c r="E16" s="4">
        <v>896</v>
      </c>
      <c r="F16" s="4">
        <v>196</v>
      </c>
      <c r="G16" s="4">
        <v>77</v>
      </c>
    </row>
    <row r="17" spans="2:7">
      <c r="B17" s="4">
        <v>552.333313</v>
      </c>
      <c r="C17" s="4">
        <v>807.666687</v>
      </c>
      <c r="D17" s="4">
        <v>636.333313</v>
      </c>
      <c r="E17" s="4">
        <v>605.333313</v>
      </c>
      <c r="F17" s="4">
        <v>657.3333</v>
      </c>
      <c r="G17" s="4">
        <v>280</v>
      </c>
    </row>
    <row r="18" spans="2:7">
      <c r="B18" s="4"/>
      <c r="C18" s="4">
        <v>469.6666565</v>
      </c>
      <c r="D18" s="4">
        <v>793</v>
      </c>
      <c r="E18" s="4">
        <v>687.666687</v>
      </c>
      <c r="F18" s="4">
        <v>82.66666</v>
      </c>
      <c r="G18" s="4"/>
    </row>
    <row r="19" spans="2:7">
      <c r="B19" s="4">
        <v>755.666687</v>
      </c>
      <c r="C19" s="4">
        <v>702.666687</v>
      </c>
      <c r="D19" s="4">
        <v>662.666687</v>
      </c>
      <c r="E19" s="4">
        <v>476.6666565</v>
      </c>
      <c r="F19" s="4">
        <v>69</v>
      </c>
      <c r="G19" s="4">
        <v>54.33333</v>
      </c>
    </row>
    <row r="20" spans="2:7">
      <c r="B20" s="4">
        <v>394</v>
      </c>
      <c r="C20" s="4">
        <v>455.6666565</v>
      </c>
      <c r="D20" s="4">
        <v>858</v>
      </c>
      <c r="E20" s="4">
        <v>530</v>
      </c>
      <c r="F20" s="4"/>
      <c r="G20" s="4"/>
    </row>
    <row r="21" spans="2:7">
      <c r="B21" s="4">
        <v>428</v>
      </c>
      <c r="C21" s="4">
        <v>513.666687</v>
      </c>
      <c r="D21" s="4">
        <v>747</v>
      </c>
      <c r="E21" s="4">
        <v>769.666687</v>
      </c>
      <c r="F21" s="4">
        <v>544.3333</v>
      </c>
      <c r="G21" s="4">
        <v>6.333333</v>
      </c>
    </row>
    <row r="22" spans="2:7">
      <c r="B22" s="4">
        <v>512.666687</v>
      </c>
      <c r="C22" s="4">
        <v>868.333313</v>
      </c>
      <c r="D22" s="4">
        <v>591.666687</v>
      </c>
      <c r="E22" s="4">
        <v>917.333313</v>
      </c>
      <c r="F22" s="4">
        <v>502.3333</v>
      </c>
      <c r="G22" s="4">
        <v>283.6667</v>
      </c>
    </row>
    <row r="23" spans="2:7">
      <c r="B23" s="4">
        <v>672</v>
      </c>
      <c r="C23" s="4">
        <v>596</v>
      </c>
      <c r="D23" s="4">
        <v>736.333313</v>
      </c>
      <c r="E23" s="4">
        <v>756.666687</v>
      </c>
      <c r="F23" s="4">
        <v>302.3333</v>
      </c>
      <c r="G23" s="4">
        <v>59.66667</v>
      </c>
    </row>
    <row r="24" spans="2:7">
      <c r="B24" s="4">
        <v>366.6666565</v>
      </c>
      <c r="C24" s="4">
        <v>554.333313</v>
      </c>
      <c r="D24" s="4">
        <v>671.333313</v>
      </c>
      <c r="E24" s="4">
        <v>947</v>
      </c>
      <c r="F24" s="4"/>
      <c r="G24" s="4">
        <v>59</v>
      </c>
    </row>
    <row r="25" spans="2:7">
      <c r="B25" s="4">
        <v>583.333313</v>
      </c>
      <c r="C25" s="4">
        <v>657.666687</v>
      </c>
      <c r="D25" s="4">
        <v>676</v>
      </c>
      <c r="E25" s="4">
        <v>562.333313</v>
      </c>
      <c r="F25" s="4">
        <v>329</v>
      </c>
      <c r="G25" s="4">
        <v>223.3333</v>
      </c>
    </row>
    <row r="26" spans="2:7">
      <c r="B26" s="4">
        <v>503</v>
      </c>
      <c r="C26" s="4">
        <v>474.3333435</v>
      </c>
      <c r="D26" s="4">
        <v>750</v>
      </c>
      <c r="E26" s="4">
        <v>996.333313</v>
      </c>
      <c r="F26" s="4">
        <v>104.6667</v>
      </c>
      <c r="G26" s="4">
        <v>315</v>
      </c>
    </row>
    <row r="27" spans="2:7">
      <c r="B27" s="4">
        <v>462.3333435</v>
      </c>
      <c r="C27" s="4">
        <v>857.666687</v>
      </c>
      <c r="D27" s="4">
        <v>829</v>
      </c>
      <c r="E27" s="4">
        <v>797</v>
      </c>
      <c r="F27" s="4">
        <v>270.3333</v>
      </c>
      <c r="G27" s="4">
        <v>521.3333</v>
      </c>
    </row>
    <row r="28" spans="2:7">
      <c r="B28" s="4">
        <v>135.6666718</v>
      </c>
      <c r="C28" s="4">
        <v>866.666687</v>
      </c>
      <c r="D28" s="4">
        <v>634</v>
      </c>
      <c r="E28" s="4">
        <v>532</v>
      </c>
      <c r="F28" s="4">
        <v>377</v>
      </c>
      <c r="G28" s="4">
        <v>190.6667</v>
      </c>
    </row>
    <row r="29" spans="2:7">
      <c r="B29" s="4">
        <v>320.3333435</v>
      </c>
      <c r="C29" s="4">
        <v>420</v>
      </c>
      <c r="D29" s="4">
        <v>874.666687</v>
      </c>
      <c r="E29" s="4">
        <v>767</v>
      </c>
      <c r="F29" s="4">
        <v>152.6667</v>
      </c>
      <c r="G29" s="4">
        <v>146</v>
      </c>
    </row>
    <row r="30" spans="2:7">
      <c r="B30" s="4">
        <v>236.3333282</v>
      </c>
      <c r="C30" s="4"/>
      <c r="D30" s="4">
        <v>384</v>
      </c>
      <c r="E30" s="4">
        <v>914</v>
      </c>
      <c r="F30" s="4">
        <v>689</v>
      </c>
      <c r="G30" s="4">
        <v>514</v>
      </c>
    </row>
    <row r="31" spans="2:7">
      <c r="B31" s="4">
        <v>398</v>
      </c>
      <c r="C31" s="4">
        <v>743.333313</v>
      </c>
      <c r="D31" s="4">
        <v>831</v>
      </c>
      <c r="E31" s="4">
        <v>1014.666687</v>
      </c>
      <c r="F31" s="4">
        <v>415</v>
      </c>
      <c r="G31" s="4">
        <v>328</v>
      </c>
    </row>
    <row r="32" spans="2:7">
      <c r="B32" s="4">
        <v>504</v>
      </c>
      <c r="C32" s="4">
        <v>403.3333435</v>
      </c>
      <c r="D32" s="4">
        <v>527</v>
      </c>
      <c r="E32" s="4">
        <v>1062.333374</v>
      </c>
      <c r="F32" s="4">
        <v>405.6667</v>
      </c>
      <c r="G32" s="4">
        <v>62.66667</v>
      </c>
    </row>
    <row r="33" spans="2:7">
      <c r="B33" s="4">
        <v>409.6666565</v>
      </c>
      <c r="C33" s="4"/>
      <c r="D33" s="4">
        <v>790</v>
      </c>
      <c r="E33" s="4">
        <v>354.3333435</v>
      </c>
      <c r="F33" s="4">
        <v>224</v>
      </c>
      <c r="G33" s="4">
        <v>147.6667</v>
      </c>
    </row>
    <row r="34" spans="2:7">
      <c r="B34" s="4">
        <v>570.333313</v>
      </c>
      <c r="C34" s="4">
        <v>579.333313</v>
      </c>
      <c r="D34" s="4">
        <v>526.666687</v>
      </c>
      <c r="E34" s="4">
        <v>538</v>
      </c>
      <c r="F34" s="4">
        <v>401.6667</v>
      </c>
      <c r="G34" s="4">
        <v>123.6667</v>
      </c>
    </row>
    <row r="35" spans="2:7">
      <c r="B35" s="4">
        <v>292.6666565</v>
      </c>
      <c r="C35" s="4"/>
      <c r="D35" s="4"/>
      <c r="E35" s="4">
        <v>705.6667</v>
      </c>
      <c r="F35" s="4">
        <v>409</v>
      </c>
      <c r="G35" s="4">
        <v>113.3333</v>
      </c>
    </row>
    <row r="36" spans="2:7">
      <c r="B36" s="4">
        <v>137.3333282</v>
      </c>
      <c r="C36" s="4"/>
      <c r="D36" s="4"/>
      <c r="E36" s="4">
        <v>438.6667</v>
      </c>
      <c r="F36" s="4"/>
      <c r="G36" s="4">
        <v>11</v>
      </c>
    </row>
    <row r="37" spans="2:7">
      <c r="B37" s="4">
        <v>430.6666565</v>
      </c>
      <c r="C37" s="4"/>
      <c r="D37" s="4"/>
      <c r="E37" s="4">
        <v>712</v>
      </c>
      <c r="F37" s="4"/>
      <c r="G37" s="4">
        <v>90</v>
      </c>
    </row>
    <row r="38" spans="2:7">
      <c r="B38" s="4">
        <v>273</v>
      </c>
      <c r="C38" s="4"/>
      <c r="D38" s="4"/>
      <c r="E38" s="4">
        <v>1029</v>
      </c>
      <c r="F38" s="4">
        <v>287.6667</v>
      </c>
      <c r="G38" s="4">
        <v>330.3333</v>
      </c>
    </row>
    <row r="39" spans="2:7">
      <c r="B39" s="4">
        <v>128.3333282</v>
      </c>
      <c r="C39" s="4"/>
      <c r="D39" s="4"/>
      <c r="E39" s="4">
        <v>1039.667</v>
      </c>
      <c r="F39" s="4">
        <v>619.3333</v>
      </c>
      <c r="G39" s="4">
        <v>663.3333</v>
      </c>
    </row>
    <row r="40" spans="2:7">
      <c r="B40" s="4">
        <v>643.666687</v>
      </c>
      <c r="C40" s="4"/>
      <c r="D40" s="4"/>
      <c r="E40" s="4">
        <v>875.6667</v>
      </c>
      <c r="F40" s="4"/>
      <c r="G40" s="4"/>
    </row>
    <row r="41" spans="2:7">
      <c r="B41" s="4">
        <v>463.3333435</v>
      </c>
      <c r="C41" s="4"/>
      <c r="D41" s="4"/>
      <c r="E41" s="4">
        <v>827.6667</v>
      </c>
      <c r="F41" s="4">
        <v>343.3333</v>
      </c>
      <c r="G41" s="4">
        <v>636.3333</v>
      </c>
    </row>
    <row r="42" spans="2:7">
      <c r="B42" s="4">
        <v>487.6666565</v>
      </c>
      <c r="C42" s="4"/>
      <c r="D42" s="4"/>
      <c r="E42" s="4">
        <v>786</v>
      </c>
      <c r="F42" s="4">
        <v>496.3333</v>
      </c>
      <c r="G42" s="4">
        <v>76.66666</v>
      </c>
    </row>
    <row r="43" spans="2:7">
      <c r="B43" s="4"/>
      <c r="C43" s="4"/>
      <c r="D43" s="4"/>
      <c r="E43" s="4">
        <v>434</v>
      </c>
      <c r="F43" s="4">
        <v>141.3333</v>
      </c>
      <c r="G43" s="4"/>
    </row>
    <row r="44" spans="2:7">
      <c r="B44" s="4">
        <v>431.3333435</v>
      </c>
      <c r="C44" s="4"/>
      <c r="D44" s="4"/>
      <c r="E44" s="4">
        <v>957</v>
      </c>
      <c r="F44" s="4">
        <v>426.6667</v>
      </c>
      <c r="G44" s="4">
        <v>260.6667</v>
      </c>
    </row>
    <row r="45" spans="2:7">
      <c r="B45" s="4"/>
      <c r="C45" s="4"/>
      <c r="D45" s="4"/>
      <c r="E45" s="4">
        <v>903.6667</v>
      </c>
      <c r="F45" s="4">
        <v>469</v>
      </c>
      <c r="G45" s="4">
        <v>211.6667</v>
      </c>
    </row>
    <row r="46" spans="2:7">
      <c r="B46" s="4">
        <v>337</v>
      </c>
      <c r="C46" s="4"/>
      <c r="D46" s="4"/>
      <c r="E46" s="4">
        <v>755.3333</v>
      </c>
      <c r="F46" s="4"/>
      <c r="G46" s="4">
        <v>322</v>
      </c>
    </row>
    <row r="47" spans="2:7">
      <c r="B47" s="4">
        <v>90</v>
      </c>
      <c r="C47" s="4"/>
      <c r="D47" s="4"/>
      <c r="E47" s="4">
        <v>494</v>
      </c>
      <c r="F47" s="4">
        <v>525.6667</v>
      </c>
      <c r="G47" s="4">
        <v>66.66666</v>
      </c>
    </row>
    <row r="48" spans="2:7">
      <c r="B48" s="4">
        <v>558.666687</v>
      </c>
      <c r="C48" s="4"/>
      <c r="D48" s="4"/>
      <c r="E48" s="4">
        <v>593.6667</v>
      </c>
      <c r="F48" s="4"/>
      <c r="G48" s="4">
        <v>94.66666</v>
      </c>
    </row>
    <row r="49" spans="2:7">
      <c r="B49" s="4">
        <v>159</v>
      </c>
      <c r="C49" s="4"/>
      <c r="D49" s="4"/>
      <c r="E49" s="4">
        <v>623.3333</v>
      </c>
      <c r="F49" s="4"/>
      <c r="G49" s="4">
        <v>505.3333</v>
      </c>
    </row>
    <row r="50" spans="2:7">
      <c r="B50" s="4">
        <v>503.3333435</v>
      </c>
      <c r="C50" s="4"/>
      <c r="D50" s="4"/>
      <c r="E50" s="4">
        <v>797</v>
      </c>
      <c r="F50" s="4"/>
      <c r="G50" s="4">
        <v>333</v>
      </c>
    </row>
    <row r="51" spans="2:7">
      <c r="B51" s="4"/>
      <c r="C51" s="4"/>
      <c r="D51" s="4"/>
      <c r="E51" s="4"/>
      <c r="F51" s="4">
        <v>462.3333</v>
      </c>
      <c r="G51" s="4">
        <v>203.6667</v>
      </c>
    </row>
    <row r="52" spans="2:7">
      <c r="B52" s="4"/>
      <c r="C52" s="4"/>
      <c r="D52" s="4"/>
      <c r="E52" s="4"/>
      <c r="F52" s="4"/>
      <c r="G52" s="4">
        <v>62</v>
      </c>
    </row>
    <row r="53" spans="2:7">
      <c r="B53" s="4"/>
      <c r="C53" s="4"/>
      <c r="D53" s="4"/>
      <c r="E53" s="4"/>
      <c r="F53" s="4">
        <v>709</v>
      </c>
      <c r="G53" s="4">
        <v>36</v>
      </c>
    </row>
    <row r="54" spans="2:7">
      <c r="B54" s="4"/>
      <c r="C54" s="4"/>
      <c r="D54" s="4"/>
      <c r="E54" s="4"/>
      <c r="F54" s="4">
        <v>173</v>
      </c>
      <c r="G54" s="4">
        <v>247.3333</v>
      </c>
    </row>
    <row r="55" spans="2:7">
      <c r="B55" s="4"/>
      <c r="C55" s="4"/>
      <c r="D55" s="4"/>
      <c r="E55" s="4"/>
      <c r="F55" s="4">
        <v>203.3333</v>
      </c>
      <c r="G55" s="4">
        <v>180.6667</v>
      </c>
    </row>
    <row r="56" spans="2:7">
      <c r="B56" s="4"/>
      <c r="C56" s="4"/>
      <c r="D56" s="4"/>
      <c r="E56" s="4"/>
      <c r="F56" s="4">
        <v>122.6667</v>
      </c>
      <c r="G56" s="4">
        <v>196.3333</v>
      </c>
    </row>
    <row r="57" spans="2:7">
      <c r="B57" s="4"/>
      <c r="C57" s="4"/>
      <c r="D57" s="4"/>
      <c r="E57" s="4"/>
      <c r="F57" s="4">
        <v>99.33334</v>
      </c>
      <c r="G57" s="4"/>
    </row>
    <row r="58" spans="2:7">
      <c r="B58" s="4"/>
      <c r="C58" s="4"/>
      <c r="D58" s="4"/>
      <c r="E58" s="4"/>
      <c r="F58" s="4">
        <v>335</v>
      </c>
      <c r="G58" s="4"/>
    </row>
    <row r="59" spans="2:7">
      <c r="B59" s="4"/>
      <c r="C59" s="4"/>
      <c r="D59" s="4"/>
      <c r="E59" s="4"/>
      <c r="F59" s="4">
        <v>347.6667</v>
      </c>
      <c r="G59" s="4"/>
    </row>
    <row r="60" spans="2:7">
      <c r="B60" s="4"/>
      <c r="C60" s="4"/>
      <c r="D60" s="4"/>
      <c r="E60" s="4"/>
      <c r="F60" s="4">
        <v>611.6667</v>
      </c>
      <c r="G60" s="4"/>
    </row>
    <row r="61" spans="2:7">
      <c r="B61" s="4"/>
      <c r="C61" s="4"/>
      <c r="D61" s="4"/>
      <c r="E61" s="4"/>
      <c r="F61" s="4"/>
      <c r="G61" s="4"/>
    </row>
    <row r="62" spans="2:7">
      <c r="B62" s="4"/>
      <c r="C62" s="4"/>
      <c r="D62" s="4"/>
      <c r="E62" s="4"/>
      <c r="F62" s="4">
        <v>799</v>
      </c>
      <c r="G62" s="4"/>
    </row>
    <row r="63" spans="2:7">
      <c r="B63" s="4"/>
      <c r="C63" s="4"/>
      <c r="D63" s="4"/>
      <c r="E63" s="4"/>
      <c r="F63" s="4"/>
      <c r="G63" s="4"/>
    </row>
    <row r="64" spans="2:7">
      <c r="B64" s="4"/>
      <c r="C64" s="4"/>
      <c r="D64" s="4"/>
      <c r="E64" s="4"/>
      <c r="F64" s="4">
        <v>190</v>
      </c>
      <c r="G64" s="4"/>
    </row>
    <row r="65" spans="1:9">
      <c r="B65" s="4"/>
      <c r="C65" s="4"/>
      <c r="D65" s="4"/>
      <c r="E65" s="4"/>
      <c r="F65" s="4">
        <v>428.6667</v>
      </c>
      <c r="G65" s="4"/>
    </row>
    <row r="66" spans="1:9">
      <c r="B66" s="4"/>
      <c r="C66" s="4"/>
      <c r="D66" s="4"/>
      <c r="E66" s="4"/>
      <c r="F66" s="4">
        <v>368.6667</v>
      </c>
      <c r="G66" s="4"/>
    </row>
    <row r="67" spans="1:9">
      <c r="B67" s="4"/>
      <c r="C67" s="4"/>
      <c r="D67" s="4"/>
      <c r="E67" s="4"/>
      <c r="F67" s="4">
        <v>272.6667</v>
      </c>
      <c r="G67" s="4"/>
    </row>
    <row r="68" spans="1:9">
      <c r="B68" s="4"/>
      <c r="C68" s="4"/>
      <c r="D68" s="4"/>
      <c r="E68" s="4"/>
      <c r="F68" s="4">
        <v>330</v>
      </c>
      <c r="G68" s="4"/>
    </row>
    <row r="69" spans="1:9">
      <c r="B69" s="4"/>
      <c r="C69" s="4"/>
      <c r="D69" s="4"/>
      <c r="E69" s="4"/>
      <c r="F69" s="4">
        <v>138.6667</v>
      </c>
      <c r="G69" s="4"/>
    </row>
    <row r="70" spans="1:9">
      <c r="B70" s="4"/>
      <c r="C70" s="4"/>
      <c r="D70" s="4"/>
      <c r="E70" s="4"/>
      <c r="F70" s="4">
        <v>81.66666</v>
      </c>
      <c r="G70" s="4"/>
    </row>
    <row r="71" spans="1:9">
      <c r="B71" s="4"/>
      <c r="C71" s="4"/>
      <c r="D71" s="4"/>
      <c r="E71" s="4"/>
      <c r="F71" s="4"/>
      <c r="G71" s="4"/>
    </row>
    <row r="72" spans="1:9">
      <c r="B72" s="4"/>
      <c r="C72" s="4"/>
      <c r="D72" s="4"/>
      <c r="E72" s="4"/>
      <c r="F72" s="4">
        <v>384.6667</v>
      </c>
      <c r="G72" s="4"/>
    </row>
    <row r="80" s="8" customFormat="1" ht="19" customHeight="1" spans="1:9">
      <c r="A80" s="5" t="s">
        <v>7</v>
      </c>
      <c r="B80" s="6">
        <f>AVERAGE(B3:B78)</f>
        <v>407.911111788889</v>
      </c>
      <c r="C80" s="6">
        <f t="shared" ref="B80:G80" si="0">AVERAGE(C3:C78)</f>
        <v>662.622227983333</v>
      </c>
      <c r="D80" s="6">
        <f t="shared" si="0"/>
        <v>665.739581584375</v>
      </c>
      <c r="E80" s="6">
        <f t="shared" si="0"/>
        <v>736.229179354167</v>
      </c>
      <c r="F80" s="6">
        <f t="shared" si="0"/>
        <v>362.787881090909</v>
      </c>
      <c r="G80" s="6">
        <f t="shared" si="0"/>
        <v>208.187498395833</v>
      </c>
      <c r="H80" s="11"/>
      <c r="I80" s="11"/>
    </row>
    <row r="81" s="8" customFormat="1" ht="19" customHeight="1" spans="1:9">
      <c r="A81" s="5" t="s">
        <v>8</v>
      </c>
      <c r="B81" s="6">
        <f t="shared" ref="B81:G81" si="1">STDEV(B3:B78)/SQRT(COUNT(B3:B78))</f>
        <v>24.4661463763642</v>
      </c>
      <c r="C81" s="6">
        <f t="shared" si="1"/>
        <v>31.8985575854767</v>
      </c>
      <c r="D81" s="6">
        <f t="shared" si="1"/>
        <v>30.2429999070098</v>
      </c>
      <c r="E81" s="6">
        <f t="shared" si="1"/>
        <v>28.7569091618466</v>
      </c>
      <c r="F81" s="6">
        <f t="shared" si="1"/>
        <v>24.1547664455596</v>
      </c>
      <c r="G81" s="6">
        <f t="shared" si="1"/>
        <v>24.8643885822288</v>
      </c>
      <c r="H81" s="11"/>
      <c r="I81" s="11"/>
    </row>
    <row r="82" s="8" customFormat="1" ht="19" customHeight="1" spans="1:9">
      <c r="A82" s="5" t="s">
        <v>9</v>
      </c>
      <c r="B82" s="6">
        <f t="shared" ref="B82:G82" si="2">COUNT(B3:B78)</f>
        <v>45</v>
      </c>
      <c r="C82" s="6">
        <f t="shared" si="2"/>
        <v>30</v>
      </c>
      <c r="D82" s="6">
        <f t="shared" si="2"/>
        <v>32</v>
      </c>
      <c r="E82" s="6">
        <f t="shared" si="2"/>
        <v>48</v>
      </c>
      <c r="F82" s="6">
        <f t="shared" si="2"/>
        <v>55</v>
      </c>
      <c r="G82" s="6">
        <f t="shared" si="2"/>
        <v>48</v>
      </c>
      <c r="H82" s="11"/>
      <c r="I82" s="11"/>
    </row>
    <row r="84" ht="15.6" spans="1:9">
      <c r="B84" s="7" t="s">
        <v>10</v>
      </c>
      <c r="C84" s="5" t="s">
        <v>18</v>
      </c>
    </row>
    <row r="85" ht="15.6" spans="1:9">
      <c r="A85" s="12" t="s">
        <v>54</v>
      </c>
      <c r="B85" s="4">
        <v>0.3938</v>
      </c>
    </row>
    <row r="86" ht="15.6" spans="1:9">
      <c r="A86" s="12" t="s">
        <v>55</v>
      </c>
      <c r="B86" s="4" t="s">
        <v>21</v>
      </c>
    </row>
    <row r="87" ht="17.4" spans="1:9">
      <c r="A87" s="12" t="s">
        <v>56</v>
      </c>
      <c r="B87" s="4" t="s">
        <v>21</v>
      </c>
    </row>
    <row r="88" ht="17.4" spans="1:9">
      <c r="A88" s="12" t="s">
        <v>57</v>
      </c>
      <c r="B88" s="4" t="s">
        <v>21</v>
      </c>
    </row>
    <row r="89" ht="15.6" spans="1:9">
      <c r="B89" s="7" t="s">
        <v>10</v>
      </c>
      <c r="C89" s="5" t="s">
        <v>11</v>
      </c>
    </row>
    <row r="90" ht="17.4" spans="1:9">
      <c r="A90" s="12" t="s">
        <v>33</v>
      </c>
      <c r="B90" s="2">
        <f>TTEST(B3:B72,D3:D72,2,3)</f>
        <v>7.75514815425666e-9</v>
      </c>
    </row>
    <row r="91" ht="17.4" spans="1:9">
      <c r="A91" s="12" t="s">
        <v>58</v>
      </c>
      <c r="B91" s="2">
        <f>TTEST(C3:C72,E3:E72,2,3)</f>
        <v>0.0911249893117667</v>
      </c>
    </row>
    <row r="92" ht="17.4" spans="1:9">
      <c r="A92" s="12" t="s">
        <v>59</v>
      </c>
      <c r="B92" s="2">
        <f>TTEST(F3:F72,G3:G72,2,3)</f>
        <v>2.14999335836387e-5</v>
      </c>
    </row>
  </sheetData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I98"/>
  <sheetViews>
    <sheetView topLeftCell="A61" workbookViewId="0">
      <selection activeCell="A96" sqref="$A96:$XFD98"/>
    </sheetView>
  </sheetViews>
  <sheetFormatPr defaultColWidth="8.88888888888889" defaultRowHeight="14.4"/>
  <cols>
    <col min="1" max="1" width="58" customWidth="1"/>
    <col min="2" max="2" width="13.6666666666667" customWidth="1"/>
    <col min="3" max="3" width="15.5555555555556" customWidth="1"/>
    <col min="4" max="4" width="15" customWidth="1"/>
    <col min="5" max="5" width="14.2222222222222" customWidth="1"/>
    <col min="6" max="6" width="14" customWidth="1"/>
    <col min="7" max="7" width="20.4444444444444" customWidth="1"/>
  </cols>
  <sheetData>
    <row r="1" s="1" customFormat="1" ht="15" spans="1:7">
      <c r="A1" s="1" t="s">
        <v>60</v>
      </c>
    </row>
    <row r="2" spans="1:7">
      <c r="B2" s="9" t="s">
        <v>37</v>
      </c>
      <c r="C2" s="9" t="s">
        <v>61</v>
      </c>
      <c r="D2" s="9" t="s">
        <v>39</v>
      </c>
      <c r="E2" s="9" t="s">
        <v>62</v>
      </c>
      <c r="F2" s="9" t="s">
        <v>63</v>
      </c>
      <c r="G2" s="9" t="s">
        <v>64</v>
      </c>
    </row>
    <row r="3" spans="1:7">
      <c r="B3" s="10">
        <v>808</v>
      </c>
      <c r="C3" s="10">
        <v>721.6667</v>
      </c>
      <c r="D3" s="10">
        <v>630.3333</v>
      </c>
      <c r="E3" s="10">
        <v>851.3333</v>
      </c>
      <c r="F3" s="10">
        <v>360</v>
      </c>
      <c r="G3" s="10">
        <v>649.6667</v>
      </c>
    </row>
    <row r="4" spans="1:7">
      <c r="B4" s="10"/>
      <c r="C4" s="10"/>
      <c r="D4" s="10">
        <v>802.3333</v>
      </c>
      <c r="E4" s="10">
        <v>619</v>
      </c>
      <c r="F4" s="10">
        <v>798.6667</v>
      </c>
      <c r="G4" s="10">
        <v>415</v>
      </c>
    </row>
    <row r="5" spans="1:7">
      <c r="B5" s="10">
        <v>500.6667</v>
      </c>
      <c r="C5" s="10">
        <v>920.6667</v>
      </c>
      <c r="D5" s="10">
        <v>552</v>
      </c>
      <c r="E5" s="10">
        <v>769</v>
      </c>
      <c r="F5" s="10">
        <v>983.3333</v>
      </c>
      <c r="G5" s="10">
        <v>452.3333</v>
      </c>
    </row>
    <row r="6" spans="1:7">
      <c r="B6" s="10">
        <v>501.3333</v>
      </c>
      <c r="C6" s="10">
        <v>642.6667</v>
      </c>
      <c r="D6" s="10">
        <v>750</v>
      </c>
      <c r="E6" s="10">
        <v>578.6667</v>
      </c>
      <c r="F6" s="10">
        <v>418.6667</v>
      </c>
      <c r="G6" s="10">
        <v>380.3333</v>
      </c>
    </row>
    <row r="7" spans="1:7">
      <c r="B7" s="10">
        <v>771.3333</v>
      </c>
      <c r="C7" s="10">
        <v>578</v>
      </c>
      <c r="D7" s="10"/>
      <c r="E7" s="10">
        <v>897.3333</v>
      </c>
      <c r="F7" s="10">
        <v>945.3333</v>
      </c>
      <c r="G7" s="10">
        <v>421</v>
      </c>
    </row>
    <row r="8" spans="1:7">
      <c r="B8" s="10"/>
      <c r="C8" s="10">
        <v>632</v>
      </c>
      <c r="D8" s="10">
        <v>897.3333</v>
      </c>
      <c r="E8" s="10">
        <v>406.6667</v>
      </c>
      <c r="F8" s="10">
        <v>938</v>
      </c>
      <c r="G8" s="10">
        <v>446.6667</v>
      </c>
    </row>
    <row r="9" spans="1:7">
      <c r="B9" s="10">
        <v>875.6667</v>
      </c>
      <c r="C9" s="10"/>
      <c r="D9" s="10">
        <v>742</v>
      </c>
      <c r="E9" s="10">
        <v>401</v>
      </c>
      <c r="F9" s="10">
        <v>880</v>
      </c>
      <c r="G9" s="10">
        <v>443.3333</v>
      </c>
    </row>
    <row r="10" spans="1:7">
      <c r="B10" s="10">
        <v>859</v>
      </c>
      <c r="C10" s="10">
        <v>531.3333</v>
      </c>
      <c r="D10" s="10">
        <v>731</v>
      </c>
      <c r="E10" s="10">
        <v>641</v>
      </c>
      <c r="F10" s="10">
        <v>797</v>
      </c>
      <c r="G10" s="10">
        <v>225</v>
      </c>
    </row>
    <row r="11" spans="1:7">
      <c r="B11" s="10">
        <v>866</v>
      </c>
      <c r="C11" s="10">
        <v>750.3333</v>
      </c>
      <c r="D11" s="10">
        <v>808.3333</v>
      </c>
      <c r="E11" s="10">
        <v>473.3333</v>
      </c>
      <c r="F11" s="10">
        <v>714</v>
      </c>
      <c r="G11" s="10">
        <v>300</v>
      </c>
    </row>
    <row r="12" spans="1:7">
      <c r="B12" s="10">
        <v>687.6667</v>
      </c>
      <c r="C12" s="10">
        <v>413</v>
      </c>
      <c r="D12" s="10">
        <v>593</v>
      </c>
      <c r="E12" s="10">
        <v>612.6667</v>
      </c>
      <c r="F12" s="10"/>
      <c r="G12" s="10">
        <v>260</v>
      </c>
    </row>
    <row r="13" spans="1:7">
      <c r="B13" s="10">
        <v>864.6667</v>
      </c>
      <c r="C13" s="10">
        <v>376.3333</v>
      </c>
      <c r="D13" s="10">
        <v>491.3333</v>
      </c>
      <c r="E13" s="10">
        <v>456.3333</v>
      </c>
      <c r="F13" s="10">
        <v>894.6667</v>
      </c>
      <c r="G13" s="10">
        <v>847</v>
      </c>
    </row>
    <row r="14" spans="1:7">
      <c r="B14" s="10"/>
      <c r="C14" s="10">
        <v>379.3333</v>
      </c>
      <c r="D14" s="10">
        <v>849.6667</v>
      </c>
      <c r="E14" s="10">
        <v>714.6667</v>
      </c>
      <c r="F14" s="10">
        <v>904</v>
      </c>
      <c r="G14" s="10">
        <v>345.3333</v>
      </c>
    </row>
    <row r="15" spans="1:7">
      <c r="B15" s="10">
        <v>882</v>
      </c>
      <c r="C15" s="10">
        <v>675.3333</v>
      </c>
      <c r="D15" s="10">
        <v>938</v>
      </c>
      <c r="E15" s="10"/>
      <c r="F15" s="10">
        <v>662.3333</v>
      </c>
      <c r="G15" s="10">
        <v>310.6667</v>
      </c>
    </row>
    <row r="16" spans="1:7">
      <c r="B16" s="10">
        <v>702</v>
      </c>
      <c r="C16" s="10"/>
      <c r="D16" s="10">
        <v>592.3333</v>
      </c>
      <c r="E16" s="10"/>
      <c r="F16" s="10">
        <v>808.3333</v>
      </c>
      <c r="G16" s="10">
        <v>524.6667</v>
      </c>
    </row>
    <row r="17" spans="2:7">
      <c r="B17" s="10"/>
      <c r="C17" s="10">
        <v>756.6667</v>
      </c>
      <c r="D17" s="10"/>
      <c r="E17" s="10">
        <v>632.3333</v>
      </c>
      <c r="F17" s="10">
        <v>953</v>
      </c>
      <c r="G17" s="10">
        <v>380.6667</v>
      </c>
    </row>
    <row r="18" spans="2:7">
      <c r="B18" s="10">
        <v>896.3333</v>
      </c>
      <c r="C18" s="10">
        <v>548.6667</v>
      </c>
      <c r="D18" s="10">
        <v>464.6667</v>
      </c>
      <c r="E18" s="10">
        <v>576</v>
      </c>
      <c r="F18" s="10">
        <v>934.3333</v>
      </c>
      <c r="G18" s="10">
        <v>566.3333</v>
      </c>
    </row>
    <row r="19" spans="2:7">
      <c r="B19" s="10"/>
      <c r="C19" s="10">
        <v>462.6667</v>
      </c>
      <c r="D19" s="10">
        <v>576</v>
      </c>
      <c r="E19" s="10">
        <v>628.3333</v>
      </c>
      <c r="F19" s="10">
        <v>618</v>
      </c>
      <c r="G19" s="10">
        <v>317.3333</v>
      </c>
    </row>
    <row r="20" spans="2:7">
      <c r="B20" s="10">
        <v>956.3333</v>
      </c>
      <c r="C20" s="10">
        <v>406.3333</v>
      </c>
      <c r="D20" s="10">
        <v>867.3333</v>
      </c>
      <c r="E20" s="10">
        <v>804.3333</v>
      </c>
      <c r="F20" s="10">
        <v>796.3333</v>
      </c>
      <c r="G20" s="10">
        <v>276.3333</v>
      </c>
    </row>
    <row r="21" spans="2:7">
      <c r="B21" s="10">
        <v>902.6667</v>
      </c>
      <c r="C21" s="10">
        <v>762</v>
      </c>
      <c r="D21" s="10">
        <v>981</v>
      </c>
      <c r="E21" s="10">
        <v>416.3333</v>
      </c>
      <c r="F21" s="10">
        <v>757.6667</v>
      </c>
      <c r="G21" s="10">
        <v>280.6667</v>
      </c>
    </row>
    <row r="22" spans="2:7">
      <c r="B22" s="10">
        <v>560</v>
      </c>
      <c r="C22" s="10">
        <v>678</v>
      </c>
      <c r="D22" s="10">
        <v>520</v>
      </c>
      <c r="E22" s="10"/>
      <c r="F22" s="10"/>
      <c r="G22" s="10">
        <v>140.6667</v>
      </c>
    </row>
    <row r="23" spans="2:7">
      <c r="B23" s="10">
        <v>445.6667</v>
      </c>
      <c r="C23" s="10">
        <v>569.3333</v>
      </c>
      <c r="D23" s="10">
        <v>750.6667</v>
      </c>
      <c r="E23" s="10"/>
      <c r="F23" s="10">
        <v>657</v>
      </c>
      <c r="G23" s="10">
        <v>717.6667</v>
      </c>
    </row>
    <row r="24" spans="2:7">
      <c r="B24" s="10"/>
      <c r="C24" s="10">
        <v>919.6667</v>
      </c>
      <c r="D24" s="10">
        <v>864</v>
      </c>
      <c r="E24" s="10">
        <v>892</v>
      </c>
      <c r="F24" s="10"/>
      <c r="G24" s="10">
        <v>340</v>
      </c>
    </row>
    <row r="25" spans="2:7">
      <c r="B25" s="10">
        <v>806.6667</v>
      </c>
      <c r="C25" s="10">
        <v>689</v>
      </c>
      <c r="D25" s="10">
        <v>588.6667</v>
      </c>
      <c r="E25" s="10">
        <v>627.6667</v>
      </c>
      <c r="F25" s="10">
        <v>524.6667</v>
      </c>
      <c r="G25" s="10">
        <v>344</v>
      </c>
    </row>
    <row r="26" spans="2:7">
      <c r="B26" s="10">
        <v>941.6667</v>
      </c>
      <c r="C26" s="10">
        <v>679</v>
      </c>
      <c r="D26" s="10"/>
      <c r="E26" s="10">
        <v>753.3333</v>
      </c>
      <c r="F26" s="10">
        <v>956.3333</v>
      </c>
      <c r="G26" s="10">
        <v>296.3333</v>
      </c>
    </row>
    <row r="27" spans="2:7">
      <c r="B27" s="10">
        <v>303.6667</v>
      </c>
      <c r="C27" s="10">
        <v>620.3333</v>
      </c>
      <c r="D27" s="10">
        <v>677</v>
      </c>
      <c r="E27" s="10">
        <v>936</v>
      </c>
      <c r="F27" s="10"/>
      <c r="G27" s="10">
        <v>306.3333</v>
      </c>
    </row>
    <row r="28" spans="2:7">
      <c r="B28" s="10">
        <v>546.6667</v>
      </c>
      <c r="C28" s="10">
        <v>582.3333</v>
      </c>
      <c r="D28" s="10">
        <v>642.6667</v>
      </c>
      <c r="E28" s="10">
        <v>570.3333</v>
      </c>
      <c r="F28" s="10">
        <v>908.6667</v>
      </c>
      <c r="G28" s="10">
        <v>1055.333</v>
      </c>
    </row>
    <row r="29" spans="2:7">
      <c r="B29" s="10">
        <v>723.6667</v>
      </c>
      <c r="C29" s="10">
        <v>769</v>
      </c>
      <c r="D29" s="10">
        <v>708</v>
      </c>
      <c r="E29" s="10">
        <v>1058.333</v>
      </c>
      <c r="F29" s="10"/>
      <c r="G29" s="10">
        <v>247.3333</v>
      </c>
    </row>
    <row r="30" spans="2:7">
      <c r="B30" s="10">
        <v>690.3333</v>
      </c>
      <c r="C30" s="10">
        <v>584</v>
      </c>
      <c r="D30" s="10">
        <v>908.6667</v>
      </c>
      <c r="E30" s="10">
        <v>735</v>
      </c>
      <c r="F30" s="10">
        <v>900</v>
      </c>
      <c r="G30" s="10">
        <v>456.6667</v>
      </c>
    </row>
    <row r="31" spans="2:7">
      <c r="B31" s="10"/>
      <c r="C31" s="10">
        <v>943</v>
      </c>
      <c r="D31" s="10">
        <v>640.3333</v>
      </c>
      <c r="E31" s="10">
        <v>719.6667</v>
      </c>
      <c r="F31" s="10">
        <v>902.3333</v>
      </c>
      <c r="G31" s="10">
        <v>448.6667</v>
      </c>
    </row>
    <row r="32" spans="2:7">
      <c r="B32" s="10">
        <v>817</v>
      </c>
      <c r="C32" s="10">
        <v>297.6667</v>
      </c>
      <c r="D32" s="10">
        <v>521.6667</v>
      </c>
      <c r="E32" s="10">
        <v>712</v>
      </c>
      <c r="F32" s="10"/>
      <c r="G32" s="10">
        <v>446.6667</v>
      </c>
    </row>
    <row r="33" spans="2:7">
      <c r="B33" s="10">
        <v>932.3333</v>
      </c>
      <c r="C33" s="10">
        <v>582</v>
      </c>
      <c r="D33" s="10">
        <v>558.3333</v>
      </c>
      <c r="E33" s="10"/>
      <c r="F33" s="10">
        <v>932.6667</v>
      </c>
      <c r="G33" s="10">
        <v>424.3333</v>
      </c>
    </row>
    <row r="34" spans="2:7">
      <c r="B34" s="10">
        <v>743.3333</v>
      </c>
      <c r="C34" s="10">
        <v>763.6667</v>
      </c>
      <c r="D34" s="10">
        <v>872.3333</v>
      </c>
      <c r="E34" s="10"/>
      <c r="F34" s="10"/>
      <c r="G34" s="10">
        <v>338.3333</v>
      </c>
    </row>
    <row r="35" spans="2:7">
      <c r="B35" s="10"/>
      <c r="C35" s="10"/>
      <c r="D35" s="10"/>
      <c r="E35" s="10"/>
      <c r="F35" s="10"/>
      <c r="G35" s="10"/>
    </row>
    <row r="36" spans="2:7">
      <c r="B36" s="10"/>
      <c r="C36" s="10">
        <v>534</v>
      </c>
      <c r="D36" s="10"/>
      <c r="E36" s="10">
        <v>881.666687</v>
      </c>
      <c r="F36" s="10"/>
      <c r="G36" s="10"/>
    </row>
    <row r="37" spans="2:7">
      <c r="B37" s="10"/>
      <c r="C37" s="10">
        <v>887</v>
      </c>
      <c r="D37" s="10"/>
      <c r="E37" s="10">
        <v>690.666687</v>
      </c>
      <c r="F37" s="10"/>
      <c r="G37" s="10"/>
    </row>
    <row r="38" spans="2:7">
      <c r="B38" s="10"/>
      <c r="C38" s="10">
        <v>312</v>
      </c>
      <c r="D38" s="10"/>
      <c r="E38" s="10">
        <v>325.3333435</v>
      </c>
      <c r="F38" s="10"/>
      <c r="G38" s="10"/>
    </row>
    <row r="39" spans="2:7">
      <c r="B39" s="10"/>
      <c r="C39" s="10">
        <v>688.666687</v>
      </c>
      <c r="D39" s="10"/>
      <c r="E39" s="10">
        <v>811</v>
      </c>
      <c r="F39" s="10"/>
      <c r="G39" s="10"/>
    </row>
    <row r="40" spans="2:7">
      <c r="B40" s="10"/>
      <c r="C40" s="10">
        <v>821.666687</v>
      </c>
      <c r="D40" s="10"/>
      <c r="E40" s="10">
        <v>616</v>
      </c>
      <c r="F40" s="10"/>
      <c r="G40" s="10"/>
    </row>
    <row r="41" spans="2:7">
      <c r="B41" s="10"/>
      <c r="C41" s="10">
        <v>852.666687</v>
      </c>
      <c r="D41" s="10"/>
      <c r="E41" s="10">
        <v>997.666687</v>
      </c>
      <c r="F41" s="10"/>
      <c r="G41" s="10"/>
    </row>
    <row r="42" spans="2:7">
      <c r="B42" s="10"/>
      <c r="C42" s="10">
        <v>968.666687</v>
      </c>
      <c r="D42" s="10"/>
      <c r="E42" s="10">
        <v>1014</v>
      </c>
      <c r="F42" s="10"/>
      <c r="G42" s="10"/>
    </row>
    <row r="43" spans="2:7">
      <c r="B43" s="10"/>
      <c r="C43" s="10">
        <v>638.666687</v>
      </c>
      <c r="D43" s="10"/>
      <c r="E43" s="10">
        <v>374.3333435</v>
      </c>
      <c r="F43" s="10"/>
      <c r="G43" s="10"/>
    </row>
    <row r="44" spans="2:7">
      <c r="B44" s="10"/>
      <c r="C44" s="10">
        <v>489.3333435</v>
      </c>
      <c r="D44" s="10"/>
      <c r="E44" s="10">
        <v>836.333313</v>
      </c>
      <c r="F44" s="10"/>
      <c r="G44" s="10"/>
    </row>
    <row r="45" spans="2:7">
      <c r="B45" s="10"/>
      <c r="C45" s="10">
        <v>853</v>
      </c>
      <c r="D45" s="10"/>
      <c r="E45" s="10">
        <v>600.666687</v>
      </c>
      <c r="F45" s="10"/>
      <c r="G45" s="10"/>
    </row>
    <row r="46" spans="2:7">
      <c r="B46" s="10"/>
      <c r="C46" s="10">
        <v>666.666687</v>
      </c>
      <c r="D46" s="10"/>
      <c r="E46" s="10">
        <v>703.666687</v>
      </c>
      <c r="F46" s="10"/>
      <c r="G46" s="10"/>
    </row>
    <row r="47" spans="2:7">
      <c r="B47" s="10"/>
      <c r="C47" s="10">
        <v>728.666687</v>
      </c>
      <c r="D47" s="10"/>
      <c r="E47" s="10">
        <v>738.333313</v>
      </c>
      <c r="F47" s="10"/>
      <c r="G47" s="10"/>
    </row>
    <row r="48" spans="2:7">
      <c r="B48" s="10"/>
      <c r="C48" s="10">
        <v>834.333313</v>
      </c>
      <c r="D48" s="10"/>
      <c r="E48" s="10">
        <v>652.666687</v>
      </c>
      <c r="F48" s="10"/>
      <c r="G48" s="10"/>
    </row>
    <row r="49" spans="2:7">
      <c r="B49" s="10"/>
      <c r="C49" s="10">
        <v>633</v>
      </c>
      <c r="D49" s="10"/>
      <c r="E49" s="10">
        <v>896</v>
      </c>
      <c r="F49" s="10"/>
      <c r="G49" s="10"/>
    </row>
    <row r="50" spans="2:7">
      <c r="B50" s="10"/>
      <c r="C50" s="10">
        <v>807.666687</v>
      </c>
      <c r="D50" s="10"/>
      <c r="E50" s="10">
        <v>605.333313</v>
      </c>
      <c r="F50" s="10"/>
      <c r="G50" s="10"/>
    </row>
    <row r="51" spans="2:7">
      <c r="B51" s="10"/>
      <c r="C51" s="10">
        <v>469.6666565</v>
      </c>
      <c r="D51" s="10"/>
      <c r="E51" s="10">
        <v>687.666687</v>
      </c>
      <c r="F51" s="10"/>
      <c r="G51" s="10"/>
    </row>
    <row r="52" spans="2:7">
      <c r="B52" s="10"/>
      <c r="C52" s="10">
        <v>702.666687</v>
      </c>
      <c r="D52" s="10"/>
      <c r="E52" s="10">
        <v>476.6666565</v>
      </c>
      <c r="F52" s="10"/>
      <c r="G52" s="10"/>
    </row>
    <row r="53" spans="2:7">
      <c r="B53" s="10"/>
      <c r="C53" s="10">
        <v>455.6666565</v>
      </c>
      <c r="D53" s="10"/>
      <c r="E53" s="10">
        <v>530</v>
      </c>
      <c r="F53" s="10"/>
      <c r="G53" s="10"/>
    </row>
    <row r="54" spans="2:7">
      <c r="B54" s="10"/>
      <c r="C54" s="10">
        <v>513.666687</v>
      </c>
      <c r="D54" s="10"/>
      <c r="E54" s="10">
        <v>769.666687</v>
      </c>
      <c r="F54" s="10"/>
      <c r="G54" s="10"/>
    </row>
    <row r="55" spans="2:7">
      <c r="B55" s="10"/>
      <c r="C55" s="10">
        <v>868.333313</v>
      </c>
      <c r="D55" s="10"/>
      <c r="E55" s="10">
        <v>917.333313</v>
      </c>
      <c r="F55" s="10"/>
      <c r="G55" s="10"/>
    </row>
    <row r="56" spans="2:7">
      <c r="B56" s="10"/>
      <c r="C56" s="10">
        <v>596</v>
      </c>
      <c r="D56" s="10"/>
      <c r="E56" s="10">
        <v>756.666687</v>
      </c>
      <c r="F56" s="10"/>
      <c r="G56" s="10"/>
    </row>
    <row r="57" spans="2:7">
      <c r="B57" s="10"/>
      <c r="C57" s="10">
        <v>554.333313</v>
      </c>
      <c r="D57" s="10"/>
      <c r="E57" s="10">
        <v>947</v>
      </c>
      <c r="F57" s="10"/>
      <c r="G57" s="10"/>
    </row>
    <row r="58" spans="2:7">
      <c r="B58" s="10"/>
      <c r="C58" s="10">
        <v>657.666687</v>
      </c>
      <c r="D58" s="10"/>
      <c r="E58" s="10">
        <v>562.333313</v>
      </c>
      <c r="F58" s="10"/>
      <c r="G58" s="10"/>
    </row>
    <row r="59" spans="2:7">
      <c r="B59" s="10"/>
      <c r="C59" s="10">
        <v>474.3333435</v>
      </c>
      <c r="D59" s="10"/>
      <c r="E59" s="10">
        <v>996.333313</v>
      </c>
      <c r="F59" s="10"/>
      <c r="G59" s="10"/>
    </row>
    <row r="60" spans="2:7">
      <c r="B60" s="10"/>
      <c r="C60" s="10">
        <v>857.666687</v>
      </c>
      <c r="D60" s="10"/>
      <c r="E60" s="10">
        <v>797</v>
      </c>
      <c r="F60" s="10"/>
      <c r="G60" s="10"/>
    </row>
    <row r="61" spans="2:7">
      <c r="B61" s="10"/>
      <c r="C61" s="10">
        <v>866.666687</v>
      </c>
      <c r="D61" s="10"/>
      <c r="E61" s="10">
        <v>532</v>
      </c>
      <c r="F61" s="10"/>
      <c r="G61" s="10"/>
    </row>
    <row r="62" spans="2:7">
      <c r="B62" s="10"/>
      <c r="C62" s="10">
        <v>420</v>
      </c>
      <c r="D62" s="10"/>
      <c r="E62" s="10">
        <v>767</v>
      </c>
      <c r="F62" s="10"/>
      <c r="G62" s="10"/>
    </row>
    <row r="63" spans="2:7">
      <c r="B63" s="10"/>
      <c r="C63" s="10"/>
      <c r="D63" s="10"/>
      <c r="E63" s="10">
        <v>914</v>
      </c>
      <c r="F63" s="10"/>
      <c r="G63" s="10"/>
    </row>
    <row r="64" spans="2:7">
      <c r="B64" s="10"/>
      <c r="C64" s="10">
        <v>743.333313</v>
      </c>
      <c r="D64" s="10"/>
      <c r="E64" s="10">
        <v>1014.666687</v>
      </c>
      <c r="F64" s="10"/>
      <c r="G64" s="10"/>
    </row>
    <row r="65" spans="2:7">
      <c r="B65" s="10"/>
      <c r="C65" s="10">
        <v>403.3333435</v>
      </c>
      <c r="D65" s="10"/>
      <c r="E65" s="10">
        <v>1062.333374</v>
      </c>
      <c r="F65" s="10"/>
      <c r="G65" s="10"/>
    </row>
    <row r="66" spans="2:7">
      <c r="B66" s="10"/>
      <c r="C66" s="10"/>
      <c r="D66" s="10"/>
      <c r="E66" s="10">
        <v>354.3333435</v>
      </c>
      <c r="F66" s="10"/>
      <c r="G66" s="10"/>
    </row>
    <row r="67" spans="2:7">
      <c r="B67" s="10"/>
      <c r="C67" s="10">
        <v>579.333313</v>
      </c>
      <c r="D67" s="10"/>
      <c r="E67" s="10">
        <v>538</v>
      </c>
      <c r="F67" s="10"/>
      <c r="G67" s="10"/>
    </row>
    <row r="68" spans="2:7">
      <c r="B68" s="10"/>
      <c r="C68" s="10"/>
      <c r="D68" s="10"/>
      <c r="E68" s="10">
        <v>705.6667</v>
      </c>
      <c r="F68" s="10"/>
      <c r="G68" s="10"/>
    </row>
    <row r="69" spans="2:7">
      <c r="B69" s="10"/>
      <c r="C69" s="10"/>
      <c r="D69" s="10"/>
      <c r="E69" s="10">
        <v>438.6667</v>
      </c>
      <c r="F69" s="10"/>
      <c r="G69" s="10"/>
    </row>
    <row r="70" spans="2:7">
      <c r="B70" s="10"/>
      <c r="C70" s="10"/>
      <c r="D70" s="10"/>
      <c r="E70" s="10">
        <v>712</v>
      </c>
      <c r="F70" s="10"/>
      <c r="G70" s="10"/>
    </row>
    <row r="71" spans="2:7">
      <c r="B71" s="10"/>
      <c r="C71" s="10"/>
      <c r="D71" s="10"/>
      <c r="E71" s="10">
        <v>1029</v>
      </c>
      <c r="F71" s="10"/>
      <c r="G71" s="10"/>
    </row>
    <row r="72" spans="2:7">
      <c r="B72" s="10"/>
      <c r="C72" s="10"/>
      <c r="D72" s="10"/>
      <c r="E72" s="10">
        <v>1039.667</v>
      </c>
      <c r="F72" s="10"/>
      <c r="G72" s="10"/>
    </row>
    <row r="73" spans="2:7">
      <c r="B73" s="10"/>
      <c r="C73" s="10"/>
      <c r="D73" s="10"/>
      <c r="E73" s="10">
        <v>875.6667</v>
      </c>
      <c r="F73" s="10"/>
      <c r="G73" s="10"/>
    </row>
    <row r="74" spans="2:7">
      <c r="B74" s="10"/>
      <c r="C74" s="10"/>
      <c r="D74" s="10"/>
      <c r="E74" s="10">
        <v>827.6667</v>
      </c>
      <c r="F74" s="10"/>
      <c r="G74" s="10"/>
    </row>
    <row r="75" spans="2:7">
      <c r="B75" s="10"/>
      <c r="C75" s="10"/>
      <c r="D75" s="10"/>
      <c r="E75" s="10">
        <v>786</v>
      </c>
      <c r="F75" s="10"/>
      <c r="G75" s="10"/>
    </row>
    <row r="76" spans="2:7">
      <c r="B76" s="10"/>
      <c r="C76" s="10"/>
      <c r="D76" s="10"/>
      <c r="E76" s="10">
        <v>434</v>
      </c>
      <c r="F76" s="10"/>
      <c r="G76" s="10"/>
    </row>
    <row r="77" spans="2:7">
      <c r="B77" s="10"/>
      <c r="C77" s="10"/>
      <c r="D77" s="10"/>
      <c r="E77" s="10">
        <v>957</v>
      </c>
      <c r="F77" s="10"/>
      <c r="G77" s="10"/>
    </row>
    <row r="78" spans="2:7">
      <c r="B78" s="10"/>
      <c r="C78" s="10"/>
      <c r="D78" s="10"/>
      <c r="E78" s="10">
        <v>903.6667</v>
      </c>
      <c r="F78" s="10"/>
      <c r="G78" s="10"/>
    </row>
    <row r="79" spans="2:7">
      <c r="B79" s="10"/>
      <c r="C79" s="10"/>
      <c r="D79" s="10"/>
      <c r="E79" s="10">
        <v>755.3333</v>
      </c>
      <c r="F79" s="10"/>
      <c r="G79" s="10"/>
    </row>
    <row r="80" spans="2:7">
      <c r="B80" s="10"/>
      <c r="C80" s="10"/>
      <c r="D80" s="10"/>
      <c r="E80" s="10">
        <v>494</v>
      </c>
      <c r="F80" s="10"/>
      <c r="G80" s="10"/>
    </row>
    <row r="81" spans="1:9">
      <c r="B81" s="10"/>
      <c r="C81" s="10"/>
      <c r="D81" s="10"/>
      <c r="E81" s="10">
        <v>593.6667</v>
      </c>
      <c r="F81" s="10"/>
      <c r="G81" s="10"/>
    </row>
    <row r="82" spans="1:9">
      <c r="B82" s="10"/>
      <c r="C82" s="10"/>
      <c r="D82" s="10"/>
      <c r="E82" s="10">
        <v>623.3333</v>
      </c>
      <c r="F82" s="10"/>
      <c r="G82" s="10"/>
    </row>
    <row r="83" spans="1:9">
      <c r="B83" s="10"/>
      <c r="C83" s="10"/>
      <c r="D83" s="10"/>
      <c r="E83" s="10">
        <v>797</v>
      </c>
      <c r="F83" s="10"/>
      <c r="G83" s="10"/>
    </row>
    <row r="86" s="8" customFormat="1" ht="19" customHeight="1" spans="1:9">
      <c r="A86" s="5" t="s">
        <v>7</v>
      </c>
      <c r="B86" s="6">
        <f t="shared" ref="B86:G86" si="0">AVERAGE(B3:B84)</f>
        <v>743.386672</v>
      </c>
      <c r="C86" s="6">
        <f t="shared" si="0"/>
        <v>645.977404059322</v>
      </c>
      <c r="D86" s="6">
        <f t="shared" si="0"/>
        <v>707.551720689655</v>
      </c>
      <c r="E86" s="6">
        <f t="shared" si="0"/>
        <v>713.80630822973</v>
      </c>
      <c r="F86" s="6">
        <f t="shared" si="0"/>
        <v>797.813332</v>
      </c>
      <c r="G86" s="6">
        <f t="shared" si="0"/>
        <v>418.895821875</v>
      </c>
      <c r="H86" s="11"/>
      <c r="I86" s="11"/>
    </row>
    <row r="87" s="8" customFormat="1" ht="19" customHeight="1" spans="1:9">
      <c r="A87" s="5" t="s">
        <v>8</v>
      </c>
      <c r="B87" s="6">
        <f t="shared" ref="B87:G87" si="1">STDEV(B3:B84)/SQRT(COUNT(B3:B84))</f>
        <v>35.1939673930806</v>
      </c>
      <c r="C87" s="6">
        <f t="shared" si="1"/>
        <v>22.0559012906186</v>
      </c>
      <c r="D87" s="6">
        <f t="shared" si="1"/>
        <v>27.668754657192</v>
      </c>
      <c r="E87" s="6">
        <f t="shared" si="1"/>
        <v>22.2068954296135</v>
      </c>
      <c r="F87" s="6">
        <f t="shared" si="1"/>
        <v>34.4538596098655</v>
      </c>
      <c r="G87" s="6">
        <f t="shared" si="1"/>
        <v>32.8279148436005</v>
      </c>
      <c r="H87" s="11"/>
      <c r="I87" s="11"/>
    </row>
    <row r="88" s="8" customFormat="1" ht="19" customHeight="1" spans="1:9">
      <c r="A88" s="5" t="s">
        <v>9</v>
      </c>
      <c r="B88" s="6">
        <f t="shared" ref="B88:G88" si="2">COUNT(B3:B84)</f>
        <v>25</v>
      </c>
      <c r="C88" s="6">
        <f t="shared" si="2"/>
        <v>59</v>
      </c>
      <c r="D88" s="6">
        <f t="shared" si="2"/>
        <v>29</v>
      </c>
      <c r="E88" s="6">
        <f t="shared" si="2"/>
        <v>74</v>
      </c>
      <c r="F88" s="6">
        <f t="shared" si="2"/>
        <v>25</v>
      </c>
      <c r="G88" s="6">
        <f t="shared" si="2"/>
        <v>32</v>
      </c>
      <c r="H88" s="11"/>
      <c r="I88" s="11"/>
    </row>
    <row r="89" customFormat="1" ht="15" spans="1:9">
      <c r="A89" s="2"/>
      <c r="B89" s="2"/>
      <c r="C89" s="2"/>
      <c r="D89" s="2"/>
      <c r="E89" s="2"/>
      <c r="F89" s="2"/>
      <c r="G89" s="2"/>
      <c r="H89" s="2"/>
      <c r="I89" s="2"/>
    </row>
    <row r="90" customFormat="1" ht="15.6" spans="1:9">
      <c r="A90" s="2"/>
      <c r="B90" s="7" t="s">
        <v>10</v>
      </c>
      <c r="C90" s="5" t="s">
        <v>18</v>
      </c>
      <c r="D90" s="2"/>
      <c r="E90" s="2"/>
      <c r="F90" s="2"/>
      <c r="G90" s="2"/>
      <c r="H90" s="2"/>
      <c r="I90" s="2"/>
    </row>
    <row r="91" customFormat="1" ht="15.6" spans="1:9">
      <c r="A91" s="12" t="s">
        <v>65</v>
      </c>
      <c r="B91" s="4">
        <v>0.4146</v>
      </c>
      <c r="C91" s="2"/>
      <c r="D91" s="2"/>
      <c r="E91" s="2"/>
      <c r="F91" s="2"/>
      <c r="G91" s="2"/>
      <c r="H91" s="2"/>
      <c r="I91" s="2"/>
    </row>
    <row r="92" customFormat="1" ht="15.6" spans="1:9">
      <c r="A92" s="12" t="s">
        <v>66</v>
      </c>
      <c r="B92" s="4">
        <v>0.0006</v>
      </c>
      <c r="C92" s="2"/>
      <c r="D92" s="2"/>
      <c r="E92" s="2"/>
      <c r="F92" s="2"/>
      <c r="G92" s="2"/>
      <c r="H92" s="2"/>
      <c r="I92" s="2"/>
    </row>
    <row r="93" customFormat="1" ht="17.4" spans="1:9">
      <c r="A93" s="12" t="s">
        <v>67</v>
      </c>
      <c r="B93" s="4" t="s">
        <v>21</v>
      </c>
      <c r="C93" s="2"/>
      <c r="D93" s="2"/>
      <c r="E93" s="2"/>
      <c r="F93" s="2"/>
      <c r="G93" s="2"/>
      <c r="H93" s="2"/>
      <c r="I93" s="2"/>
    </row>
    <row r="94" customFormat="1" ht="17.4" spans="1:9">
      <c r="A94" s="12" t="s">
        <v>68</v>
      </c>
      <c r="B94" s="4" t="s">
        <v>21</v>
      </c>
      <c r="C94" s="2"/>
      <c r="D94" s="2"/>
      <c r="E94" s="2"/>
      <c r="F94" s="2"/>
      <c r="G94" s="2"/>
      <c r="H94" s="2"/>
      <c r="I94" s="2"/>
    </row>
    <row r="95" customFormat="1" ht="15.6" spans="1:9">
      <c r="A95" s="2"/>
      <c r="B95" s="7" t="s">
        <v>10</v>
      </c>
      <c r="C95" s="5" t="s">
        <v>11</v>
      </c>
      <c r="D95" s="2"/>
      <c r="E95" s="2"/>
      <c r="F95" s="2"/>
      <c r="G95" s="2"/>
      <c r="H95" s="2"/>
      <c r="I95" s="2"/>
    </row>
    <row r="96" customFormat="1" ht="15.6" spans="1:9">
      <c r="A96" s="12" t="s">
        <v>69</v>
      </c>
      <c r="B96" s="2" cm="1">
        <f t="array" ref="B96">TTEST(B3:B83,D3:D83,2,3)</f>
        <v>0.427444307207769</v>
      </c>
      <c r="C96" s="2"/>
      <c r="D96" s="2"/>
      <c r="E96" s="2"/>
      <c r="F96" s="2"/>
      <c r="G96" s="2"/>
      <c r="H96" s="2"/>
      <c r="I96" s="2"/>
    </row>
    <row r="97" customFormat="1" ht="17.4" spans="1:9">
      <c r="A97" s="12" t="s">
        <v>58</v>
      </c>
      <c r="B97" s="2" cm="1">
        <f t="array" ref="B97">TTEST(C3:C83,E3:E83,2,3)</f>
        <v>0.0320536126768461</v>
      </c>
      <c r="C97" s="2"/>
      <c r="D97" s="2"/>
      <c r="E97" s="2"/>
      <c r="F97" s="2"/>
      <c r="G97" s="2"/>
      <c r="H97" s="2"/>
      <c r="I97" s="2"/>
    </row>
    <row r="98" customFormat="1" ht="17.4" spans="1:9">
      <c r="A98" s="12" t="s">
        <v>70</v>
      </c>
      <c r="B98" s="2" cm="1">
        <f t="array" ref="B98">TTEST(F3:F83,G3:G83,2,3)</f>
        <v>1.23364715454976e-10</v>
      </c>
      <c r="C98" s="2"/>
      <c r="D98" s="2"/>
      <c r="E98" s="2"/>
      <c r="F98" s="2"/>
      <c r="G98" s="2"/>
      <c r="H98" s="2"/>
      <c r="I98" s="2"/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E114"/>
  <sheetViews>
    <sheetView tabSelected="1" topLeftCell="A81" workbookViewId="0">
      <selection activeCell="A104" sqref="$A104:$XFD114"/>
    </sheetView>
  </sheetViews>
  <sheetFormatPr defaultColWidth="9" defaultRowHeight="15" outlineLevelCol="4"/>
  <cols>
    <col min="1" max="1" width="21.75" style="2" customWidth="1"/>
    <col min="2" max="5" width="15.6666666666667" style="2"/>
    <col min="6" max="7" width="9" style="2"/>
  </cols>
  <sheetData>
    <row r="1" s="1" customFormat="1" ht="16.8" spans="1:5">
      <c r="A1" s="1" t="s">
        <v>71</v>
      </c>
    </row>
    <row r="2" ht="17.4" spans="1:5">
      <c r="B2" s="3" t="s">
        <v>72</v>
      </c>
      <c r="C2" s="3" t="s">
        <v>73</v>
      </c>
      <c r="D2" s="3" t="s">
        <v>74</v>
      </c>
      <c r="E2" s="3" t="s">
        <v>1</v>
      </c>
    </row>
    <row r="3" spans="1:5">
      <c r="B3" s="4">
        <v>657.333313</v>
      </c>
      <c r="C3" s="4">
        <v>537.666687</v>
      </c>
      <c r="D3" s="4">
        <v>965</v>
      </c>
      <c r="E3" s="4"/>
    </row>
    <row r="4" spans="1:5">
      <c r="B4" s="4">
        <v>555</v>
      </c>
      <c r="C4" s="4">
        <v>584.333313</v>
      </c>
      <c r="D4" s="4">
        <v>1056.5</v>
      </c>
      <c r="E4" s="4">
        <v>681.5</v>
      </c>
    </row>
    <row r="5" spans="1:5">
      <c r="B5" s="4">
        <v>748.333313</v>
      </c>
      <c r="C5" s="4">
        <v>403.3333435</v>
      </c>
      <c r="D5" s="4">
        <v>958.5</v>
      </c>
      <c r="E5" s="4"/>
    </row>
    <row r="6" spans="1:5">
      <c r="B6" s="4">
        <v>266</v>
      </c>
      <c r="C6" s="4">
        <v>852</v>
      </c>
      <c r="D6" s="4">
        <v>855</v>
      </c>
      <c r="E6" s="4">
        <v>917.75</v>
      </c>
    </row>
    <row r="7" spans="1:5">
      <c r="B7" s="4">
        <v>752</v>
      </c>
      <c r="C7" s="4">
        <v>689.666687</v>
      </c>
      <c r="D7" s="4">
        <v>1083.5</v>
      </c>
      <c r="E7" s="4"/>
    </row>
    <row r="8" spans="1:5">
      <c r="B8" s="4">
        <v>446.3333435</v>
      </c>
      <c r="C8" s="4">
        <v>333.6666565</v>
      </c>
      <c r="D8" s="4">
        <v>1104.75</v>
      </c>
      <c r="E8" s="4"/>
    </row>
    <row r="9" spans="1:5">
      <c r="B9" s="4">
        <v>445.3333435</v>
      </c>
      <c r="C9" s="4"/>
      <c r="D9" s="4">
        <v>922.5</v>
      </c>
      <c r="E9" s="4">
        <v>579</v>
      </c>
    </row>
    <row r="10" spans="1:5">
      <c r="B10" s="4">
        <v>529</v>
      </c>
      <c r="C10" s="4">
        <v>760.666687</v>
      </c>
      <c r="D10" s="4">
        <v>773.75</v>
      </c>
      <c r="E10" s="4"/>
    </row>
    <row r="11" spans="1:5">
      <c r="B11" s="4">
        <v>661.666687</v>
      </c>
      <c r="C11" s="4">
        <v>495</v>
      </c>
      <c r="D11" s="4">
        <v>901.25</v>
      </c>
      <c r="E11" s="4"/>
    </row>
    <row r="12" spans="1:5">
      <c r="B12" s="4">
        <v>442.3333435</v>
      </c>
      <c r="C12" s="4">
        <v>618</v>
      </c>
      <c r="D12" s="4">
        <v>1016.75</v>
      </c>
      <c r="E12" s="4"/>
    </row>
    <row r="13" spans="1:5">
      <c r="B13" s="4">
        <v>478.6666565</v>
      </c>
      <c r="C13" s="4">
        <v>604.666687</v>
      </c>
      <c r="D13" s="4">
        <v>1025.5</v>
      </c>
      <c r="E13" s="4"/>
    </row>
    <row r="14" spans="1:5">
      <c r="B14" s="4">
        <v>637.333313</v>
      </c>
      <c r="C14" s="4">
        <v>493.3333435</v>
      </c>
      <c r="D14" s="4">
        <v>1035</v>
      </c>
      <c r="E14" s="4"/>
    </row>
    <row r="15" spans="1:5">
      <c r="B15" s="4">
        <v>297</v>
      </c>
      <c r="C15" s="4">
        <v>659.666687</v>
      </c>
      <c r="D15" s="4">
        <v>1059.5</v>
      </c>
      <c r="E15" s="4"/>
    </row>
    <row r="16" spans="1:5">
      <c r="B16" s="4">
        <v>482</v>
      </c>
      <c r="C16" s="4">
        <v>657.333313</v>
      </c>
      <c r="D16" s="4">
        <v>731.25</v>
      </c>
      <c r="E16" s="4"/>
    </row>
    <row r="17" spans="2:5">
      <c r="B17" s="4">
        <v>187.6666718</v>
      </c>
      <c r="C17" s="4">
        <v>727.666687</v>
      </c>
      <c r="D17" s="4">
        <v>916</v>
      </c>
      <c r="E17" s="4">
        <v>763.25</v>
      </c>
    </row>
    <row r="18" spans="2:5">
      <c r="B18" s="4">
        <v>621</v>
      </c>
      <c r="C18" s="4">
        <v>531</v>
      </c>
      <c r="D18" s="4">
        <v>1115</v>
      </c>
      <c r="E18" s="4"/>
    </row>
    <row r="19" spans="2:5">
      <c r="B19" s="4">
        <v>563</v>
      </c>
      <c r="C19" s="4">
        <v>550.666687</v>
      </c>
      <c r="D19" s="4">
        <v>1037.75</v>
      </c>
      <c r="E19" s="4">
        <v>904.5</v>
      </c>
    </row>
    <row r="20" spans="2:5">
      <c r="B20" s="4">
        <v>593.666687</v>
      </c>
      <c r="C20" s="4">
        <v>767.666687</v>
      </c>
      <c r="D20" s="4">
        <v>1067.25</v>
      </c>
      <c r="E20" s="4">
        <v>677.75</v>
      </c>
    </row>
    <row r="21" spans="2:5">
      <c r="B21" s="4"/>
      <c r="C21" s="4">
        <v>1079.666626</v>
      </c>
      <c r="D21" s="4">
        <v>954.25</v>
      </c>
      <c r="E21" s="4"/>
    </row>
    <row r="22" spans="2:5">
      <c r="B22" s="4">
        <v>202.3333282</v>
      </c>
      <c r="C22" s="4">
        <v>391.3333435</v>
      </c>
      <c r="D22" s="4">
        <v>1004</v>
      </c>
      <c r="E22" s="4"/>
    </row>
    <row r="23" spans="2:5">
      <c r="B23" s="4">
        <v>506</v>
      </c>
      <c r="C23" s="4">
        <v>419.6666565</v>
      </c>
      <c r="D23" s="4">
        <v>961.25</v>
      </c>
      <c r="E23" s="4"/>
    </row>
    <row r="24" spans="2:5">
      <c r="B24" s="4">
        <v>548</v>
      </c>
      <c r="C24" s="4">
        <v>883</v>
      </c>
      <c r="D24" s="4">
        <v>1093.5</v>
      </c>
      <c r="E24" s="4"/>
    </row>
    <row r="25" spans="2:5">
      <c r="B25" s="4">
        <v>388</v>
      </c>
      <c r="C25" s="4">
        <v>718.666687</v>
      </c>
      <c r="D25" s="4">
        <v>1009.25</v>
      </c>
      <c r="E25" s="4">
        <v>654</v>
      </c>
    </row>
    <row r="26" spans="2:5">
      <c r="B26" s="4">
        <v>391.6666565</v>
      </c>
      <c r="C26" s="4">
        <v>689</v>
      </c>
      <c r="D26" s="4">
        <v>1012</v>
      </c>
      <c r="E26" s="4"/>
    </row>
    <row r="27" spans="2:5">
      <c r="B27" s="4">
        <v>574.333313</v>
      </c>
      <c r="C27" s="4">
        <v>529.333313</v>
      </c>
      <c r="D27" s="4">
        <v>1031.5</v>
      </c>
      <c r="E27" s="4">
        <v>593.5</v>
      </c>
    </row>
    <row r="28" spans="2:5">
      <c r="B28" s="4">
        <v>721.666687</v>
      </c>
      <c r="C28" s="4">
        <v>731.666687</v>
      </c>
      <c r="D28" s="4">
        <v>917.75</v>
      </c>
      <c r="E28" s="4"/>
    </row>
    <row r="29" spans="2:5">
      <c r="B29" s="4">
        <v>730.333313</v>
      </c>
      <c r="C29" s="4">
        <v>777</v>
      </c>
      <c r="D29" s="4">
        <v>896.5</v>
      </c>
      <c r="E29" s="4">
        <v>477</v>
      </c>
    </row>
    <row r="30" spans="2:5">
      <c r="B30" s="4">
        <v>698</v>
      </c>
      <c r="C30" s="4">
        <v>725.333313</v>
      </c>
      <c r="D30" s="4">
        <v>916.5</v>
      </c>
      <c r="E30" s="4"/>
    </row>
    <row r="31" spans="2:5">
      <c r="B31" s="4">
        <v>320.3333435</v>
      </c>
      <c r="C31" s="4">
        <v>346</v>
      </c>
      <c r="D31" s="4">
        <v>1084.25</v>
      </c>
      <c r="E31" s="4"/>
    </row>
    <row r="32" spans="2:5">
      <c r="B32" s="4">
        <v>365.6666565</v>
      </c>
      <c r="C32" s="4">
        <v>1067.666626</v>
      </c>
      <c r="D32" s="4">
        <v>1199</v>
      </c>
      <c r="E32" s="4"/>
    </row>
    <row r="33" spans="2:5">
      <c r="B33" s="4">
        <v>458.6666565</v>
      </c>
      <c r="C33" s="4">
        <v>707.333313</v>
      </c>
      <c r="D33" s="4">
        <v>1011.75</v>
      </c>
      <c r="E33" s="4">
        <v>949.25</v>
      </c>
    </row>
    <row r="34" spans="2:5">
      <c r="B34" s="4">
        <v>625</v>
      </c>
      <c r="C34" s="4">
        <v>657.333313</v>
      </c>
      <c r="D34" s="4">
        <v>1044.5</v>
      </c>
      <c r="E34" s="4">
        <v>486.25</v>
      </c>
    </row>
    <row r="35" spans="2:5">
      <c r="B35" s="4"/>
      <c r="C35" s="4">
        <v>562</v>
      </c>
      <c r="D35" s="4">
        <v>1060.75</v>
      </c>
      <c r="E35" s="4">
        <v>885.25</v>
      </c>
    </row>
    <row r="36" spans="2:5">
      <c r="B36" s="4"/>
      <c r="C36" s="4">
        <v>385</v>
      </c>
      <c r="D36" s="4">
        <v>1038.5</v>
      </c>
      <c r="E36" s="4">
        <v>625.25</v>
      </c>
    </row>
    <row r="37" spans="2:5">
      <c r="B37" s="4"/>
      <c r="C37" s="4">
        <v>596.666687</v>
      </c>
      <c r="D37" s="4">
        <v>849</v>
      </c>
      <c r="E37" s="4">
        <v>610.5</v>
      </c>
    </row>
    <row r="38" spans="2:5">
      <c r="B38" s="4"/>
      <c r="C38" s="4">
        <v>956.666687</v>
      </c>
      <c r="D38" s="4">
        <v>1031.5</v>
      </c>
      <c r="E38" s="4">
        <v>992</v>
      </c>
    </row>
    <row r="39" spans="2:5">
      <c r="B39" s="4"/>
      <c r="C39" s="4">
        <v>569</v>
      </c>
      <c r="D39" s="4">
        <v>964</v>
      </c>
      <c r="E39" s="4">
        <v>674.75</v>
      </c>
    </row>
    <row r="40" spans="2:5">
      <c r="B40" s="4"/>
      <c r="C40" s="4">
        <v>403.6666565</v>
      </c>
      <c r="D40" s="4">
        <v>995</v>
      </c>
      <c r="E40" s="4">
        <v>655.5</v>
      </c>
    </row>
    <row r="41" spans="2:5">
      <c r="B41" s="4"/>
      <c r="C41" s="4">
        <v>368</v>
      </c>
      <c r="D41" s="4">
        <v>901.25</v>
      </c>
      <c r="E41" s="4">
        <v>715</v>
      </c>
    </row>
    <row r="42" spans="2:5">
      <c r="B42" s="4"/>
      <c r="C42" s="4">
        <v>676.333313</v>
      </c>
      <c r="D42" s="4">
        <v>687.5</v>
      </c>
      <c r="E42" s="4"/>
    </row>
    <row r="43" spans="2:5">
      <c r="B43" s="4"/>
      <c r="C43" s="4">
        <v>747.666687</v>
      </c>
      <c r="D43" s="4">
        <v>1098</v>
      </c>
      <c r="E43" s="4">
        <v>870.25</v>
      </c>
    </row>
    <row r="44" spans="2:5">
      <c r="B44" s="4"/>
      <c r="C44" s="4">
        <v>497.3333435</v>
      </c>
      <c r="D44" s="4">
        <v>1111</v>
      </c>
      <c r="E44" s="4">
        <v>930.5</v>
      </c>
    </row>
    <row r="45" spans="2:5">
      <c r="B45" s="4"/>
      <c r="C45" s="4">
        <v>561.666687</v>
      </c>
      <c r="D45" s="4">
        <v>1163</v>
      </c>
      <c r="E45" s="4">
        <v>992.25</v>
      </c>
    </row>
    <row r="46" spans="2:5">
      <c r="B46" s="4"/>
      <c r="C46" s="4">
        <v>733</v>
      </c>
      <c r="D46" s="4">
        <v>1105</v>
      </c>
      <c r="E46" s="4">
        <v>471.5</v>
      </c>
    </row>
    <row r="47" spans="2:5">
      <c r="B47" s="4"/>
      <c r="C47" s="4">
        <v>503.3333435</v>
      </c>
      <c r="D47" s="4"/>
      <c r="E47" s="4">
        <v>668.25</v>
      </c>
    </row>
    <row r="48" spans="2:5">
      <c r="B48" s="4"/>
      <c r="C48" s="4">
        <v>568.666687</v>
      </c>
      <c r="D48" s="4">
        <v>987</v>
      </c>
      <c r="E48" s="4">
        <v>566.75</v>
      </c>
    </row>
    <row r="49" spans="2:5">
      <c r="B49" s="4"/>
      <c r="C49" s="4">
        <v>546</v>
      </c>
      <c r="D49" s="4">
        <v>976.75</v>
      </c>
      <c r="E49" s="4"/>
    </row>
    <row r="50" spans="2:5">
      <c r="B50" s="4"/>
      <c r="C50" s="4">
        <v>306.3333435</v>
      </c>
      <c r="D50" s="4">
        <v>866</v>
      </c>
      <c r="E50" s="4">
        <v>563</v>
      </c>
    </row>
    <row r="51" spans="2:5">
      <c r="B51" s="4"/>
      <c r="C51" s="4">
        <v>483.6666565</v>
      </c>
      <c r="D51" s="4">
        <v>755</v>
      </c>
      <c r="E51" s="4">
        <v>571</v>
      </c>
    </row>
    <row r="52" spans="2:5">
      <c r="B52" s="4"/>
      <c r="C52" s="4">
        <v>632.666687</v>
      </c>
      <c r="D52" s="4"/>
      <c r="E52" s="4">
        <v>914</v>
      </c>
    </row>
    <row r="53" spans="2:5">
      <c r="B53" s="4"/>
      <c r="C53" s="4">
        <v>552</v>
      </c>
      <c r="D53" s="4">
        <v>975.25</v>
      </c>
      <c r="E53" s="4">
        <v>866.25</v>
      </c>
    </row>
    <row r="54" spans="2:5">
      <c r="B54" s="4"/>
      <c r="C54" s="4">
        <v>783</v>
      </c>
      <c r="D54" s="4">
        <v>921</v>
      </c>
      <c r="E54" s="4">
        <v>744.25</v>
      </c>
    </row>
    <row r="55" spans="2:5">
      <c r="B55" s="4"/>
      <c r="C55" s="4">
        <v>674.666687</v>
      </c>
      <c r="D55" s="4">
        <v>850.25</v>
      </c>
      <c r="E55" s="4">
        <v>893.5</v>
      </c>
    </row>
    <row r="56" spans="2:5">
      <c r="B56" s="4"/>
      <c r="C56" s="4">
        <v>789.666687</v>
      </c>
      <c r="D56" s="4">
        <v>1090.25</v>
      </c>
      <c r="E56" s="4">
        <v>514.25</v>
      </c>
    </row>
    <row r="57" spans="2:5">
      <c r="B57" s="4"/>
      <c r="C57" s="4">
        <v>450.6666565</v>
      </c>
      <c r="D57" s="4">
        <v>863.75</v>
      </c>
      <c r="E57" s="4"/>
    </row>
    <row r="58" spans="2:5">
      <c r="B58" s="4"/>
      <c r="C58" s="4">
        <v>639</v>
      </c>
      <c r="D58" s="4">
        <v>968.75</v>
      </c>
      <c r="E58" s="4">
        <v>662</v>
      </c>
    </row>
    <row r="59" spans="2:5">
      <c r="B59" s="4"/>
      <c r="C59" s="4">
        <v>521.666687</v>
      </c>
      <c r="D59" s="4">
        <v>1025</v>
      </c>
      <c r="E59" s="4"/>
    </row>
    <row r="60" spans="2:5">
      <c r="B60" s="4"/>
      <c r="C60" s="4">
        <v>644.333313</v>
      </c>
      <c r="D60" s="4">
        <v>797.5</v>
      </c>
      <c r="E60" s="4">
        <v>661</v>
      </c>
    </row>
    <row r="61" spans="2:5">
      <c r="B61" s="4"/>
      <c r="C61" s="4">
        <v>593.5</v>
      </c>
      <c r="D61" s="4"/>
      <c r="E61" s="4">
        <v>943.25</v>
      </c>
    </row>
    <row r="62" spans="2:5">
      <c r="B62" s="4"/>
      <c r="C62" s="4"/>
      <c r="D62" s="4">
        <v>932.75</v>
      </c>
      <c r="E62" s="4">
        <v>833.25</v>
      </c>
    </row>
    <row r="63" spans="2:5">
      <c r="B63" s="4"/>
      <c r="C63" s="4">
        <v>774</v>
      </c>
      <c r="D63" s="4">
        <v>1082.75</v>
      </c>
      <c r="E63" s="4">
        <v>664.5</v>
      </c>
    </row>
    <row r="64" spans="2:5">
      <c r="B64" s="4"/>
      <c r="C64" s="4"/>
      <c r="D64" s="4">
        <v>975.5</v>
      </c>
      <c r="E64" s="4"/>
    </row>
    <row r="65" spans="2:5">
      <c r="B65" s="4"/>
      <c r="C65" s="4"/>
      <c r="D65" s="4">
        <v>818</v>
      </c>
      <c r="E65" s="4">
        <v>793</v>
      </c>
    </row>
    <row r="66" spans="2:5">
      <c r="B66" s="4"/>
      <c r="C66" s="4">
        <v>602.75</v>
      </c>
      <c r="D66" s="4">
        <v>749.5</v>
      </c>
      <c r="E66" s="4">
        <v>930.25</v>
      </c>
    </row>
    <row r="67" spans="2:5">
      <c r="B67" s="4"/>
      <c r="C67" s="4">
        <v>670</v>
      </c>
      <c r="D67" s="4">
        <v>859</v>
      </c>
      <c r="E67" s="4"/>
    </row>
    <row r="68" spans="2:5">
      <c r="B68" s="4"/>
      <c r="C68" s="4">
        <v>651.75</v>
      </c>
      <c r="D68" s="4">
        <v>957</v>
      </c>
      <c r="E68" s="4">
        <v>595.75</v>
      </c>
    </row>
    <row r="69" spans="2:5">
      <c r="B69" s="4"/>
      <c r="C69" s="4">
        <v>631.75</v>
      </c>
      <c r="D69" s="4"/>
      <c r="E69" s="4">
        <v>693.5</v>
      </c>
    </row>
    <row r="70" spans="2:5">
      <c r="B70" s="4"/>
      <c r="C70" s="4">
        <v>1018.5</v>
      </c>
      <c r="D70" s="4">
        <v>832</v>
      </c>
      <c r="E70" s="4">
        <v>349.75</v>
      </c>
    </row>
    <row r="71" spans="2:5">
      <c r="B71" s="4"/>
      <c r="C71" s="4">
        <v>446</v>
      </c>
      <c r="D71" s="4">
        <v>893</v>
      </c>
      <c r="E71" s="4"/>
    </row>
    <row r="72" spans="2:5">
      <c r="B72" s="4"/>
      <c r="C72" s="4">
        <v>882.75</v>
      </c>
      <c r="D72" s="4">
        <v>614.75</v>
      </c>
      <c r="E72" s="4">
        <v>672.5</v>
      </c>
    </row>
    <row r="73" spans="2:5">
      <c r="B73" s="4"/>
      <c r="C73" s="4">
        <v>865</v>
      </c>
      <c r="D73" s="4">
        <v>861.75</v>
      </c>
      <c r="E73" s="4"/>
    </row>
    <row r="74" spans="2:5">
      <c r="B74" s="4"/>
      <c r="C74" s="4">
        <v>623.75</v>
      </c>
      <c r="D74" s="4">
        <v>813.25</v>
      </c>
      <c r="E74" s="4">
        <v>504.25</v>
      </c>
    </row>
    <row r="75" spans="2:5">
      <c r="B75" s="4"/>
      <c r="C75" s="4">
        <v>801</v>
      </c>
      <c r="D75" s="4">
        <v>831.75</v>
      </c>
      <c r="E75" s="4">
        <v>772</v>
      </c>
    </row>
    <row r="76" spans="2:5">
      <c r="B76" s="4"/>
      <c r="C76" s="4"/>
      <c r="D76" s="4">
        <v>306.75</v>
      </c>
      <c r="E76" s="4">
        <v>394.5</v>
      </c>
    </row>
    <row r="77" spans="2:5">
      <c r="B77" s="4"/>
      <c r="C77" s="4">
        <v>767.75</v>
      </c>
      <c r="D77" s="4">
        <v>870.5</v>
      </c>
      <c r="E77" s="4">
        <v>857.25</v>
      </c>
    </row>
    <row r="78" spans="2:5">
      <c r="B78" s="4"/>
      <c r="C78" s="4">
        <v>327.75</v>
      </c>
      <c r="D78" s="4">
        <v>746</v>
      </c>
      <c r="E78" s="4">
        <v>314.75</v>
      </c>
    </row>
    <row r="79" spans="2:5">
      <c r="B79" s="4"/>
      <c r="C79" s="4">
        <v>692</v>
      </c>
      <c r="D79" s="4">
        <v>832.75</v>
      </c>
      <c r="E79" s="4">
        <v>320.75</v>
      </c>
    </row>
    <row r="80" spans="2:5">
      <c r="B80" s="4"/>
      <c r="C80" s="4"/>
      <c r="D80" s="4">
        <v>969.75</v>
      </c>
      <c r="E80" s="4">
        <v>549.5</v>
      </c>
    </row>
    <row r="81" spans="2:5">
      <c r="B81" s="4"/>
      <c r="C81" s="4">
        <v>913</v>
      </c>
      <c r="D81" s="4">
        <v>971.5</v>
      </c>
      <c r="E81" s="4">
        <v>753.5</v>
      </c>
    </row>
    <row r="82" spans="2:5">
      <c r="B82" s="4"/>
      <c r="C82" s="4"/>
      <c r="D82" s="4">
        <v>895.25</v>
      </c>
      <c r="E82" s="4">
        <v>680</v>
      </c>
    </row>
    <row r="83" spans="2:5">
      <c r="B83" s="4"/>
      <c r="C83" s="4">
        <v>803.25</v>
      </c>
      <c r="D83" s="4">
        <v>916</v>
      </c>
      <c r="E83" s="4">
        <v>680.5</v>
      </c>
    </row>
    <row r="84" spans="2:5">
      <c r="B84" s="4"/>
      <c r="C84" s="4"/>
      <c r="D84" s="4">
        <v>819.5</v>
      </c>
      <c r="E84" s="4">
        <v>825.75</v>
      </c>
    </row>
    <row r="85" spans="2:5">
      <c r="B85" s="4"/>
      <c r="C85" s="4"/>
      <c r="D85" s="4">
        <v>1004.25</v>
      </c>
      <c r="E85" s="4">
        <v>912</v>
      </c>
    </row>
    <row r="86" spans="2:5">
      <c r="B86" s="4"/>
      <c r="C86" s="4">
        <v>1005</v>
      </c>
      <c r="D86" s="4">
        <v>1000.75</v>
      </c>
      <c r="E86" s="4">
        <v>758.25</v>
      </c>
    </row>
    <row r="87" spans="2:5">
      <c r="B87" s="4"/>
      <c r="C87" s="4">
        <v>500</v>
      </c>
      <c r="D87" s="4">
        <v>835</v>
      </c>
      <c r="E87" s="4">
        <v>1000.75</v>
      </c>
    </row>
    <row r="88" spans="2:5">
      <c r="B88" s="4"/>
      <c r="C88" s="4">
        <v>1067.5</v>
      </c>
      <c r="D88" s="4">
        <v>851.75</v>
      </c>
      <c r="E88" s="4">
        <v>618.5</v>
      </c>
    </row>
    <row r="89" spans="2:5">
      <c r="B89" s="4"/>
      <c r="C89" s="4">
        <v>384.75</v>
      </c>
      <c r="D89" s="4">
        <v>949.5</v>
      </c>
      <c r="E89" s="4">
        <v>748.75</v>
      </c>
    </row>
    <row r="90" spans="2:5">
      <c r="B90" s="4"/>
      <c r="C90" s="4">
        <v>464.75</v>
      </c>
      <c r="D90" s="4">
        <v>970.75</v>
      </c>
      <c r="E90" s="4"/>
    </row>
    <row r="91" spans="2:5">
      <c r="B91" s="4"/>
      <c r="C91" s="4">
        <v>1017.75</v>
      </c>
      <c r="D91" s="4">
        <v>805</v>
      </c>
      <c r="E91" s="4"/>
    </row>
    <row r="92" spans="2:5">
      <c r="B92" s="4"/>
      <c r="C92" s="4">
        <v>904</v>
      </c>
      <c r="D92" s="4">
        <v>854</v>
      </c>
      <c r="E92" s="4"/>
    </row>
    <row r="93" spans="2:5">
      <c r="B93" s="4"/>
      <c r="C93" s="4"/>
      <c r="D93" s="4"/>
      <c r="E93" s="4"/>
    </row>
    <row r="94" spans="2:5">
      <c r="B94" s="4"/>
      <c r="C94" s="4">
        <v>234</v>
      </c>
      <c r="D94" s="4">
        <v>941.75</v>
      </c>
      <c r="E94" s="4"/>
    </row>
    <row r="95" spans="2:5">
      <c r="B95" s="4"/>
      <c r="C95" s="4">
        <v>542.5</v>
      </c>
      <c r="D95" s="4">
        <v>968.25</v>
      </c>
      <c r="E95" s="4"/>
    </row>
    <row r="96" spans="2:5">
      <c r="B96" s="4"/>
      <c r="C96" s="4"/>
      <c r="D96" s="4">
        <v>891.75</v>
      </c>
      <c r="E96" s="4"/>
    </row>
    <row r="97" spans="1:5">
      <c r="B97" s="4"/>
      <c r="C97" s="4">
        <v>894</v>
      </c>
      <c r="D97" s="4">
        <v>884.25</v>
      </c>
      <c r="E97" s="4"/>
    </row>
    <row r="98" spans="1:5">
      <c r="B98" s="4"/>
      <c r="C98" s="4">
        <v>1026.75</v>
      </c>
      <c r="D98" s="4">
        <v>982</v>
      </c>
      <c r="E98" s="4"/>
    </row>
    <row r="99" spans="1:5">
      <c r="B99" s="4"/>
      <c r="C99" s="4">
        <v>848</v>
      </c>
      <c r="D99" s="4"/>
      <c r="E99" s="4"/>
    </row>
    <row r="100" spans="1:5">
      <c r="B100" s="4"/>
      <c r="C100" s="4">
        <v>603.75</v>
      </c>
      <c r="D100" s="4"/>
      <c r="E100" s="4"/>
    </row>
    <row r="101" spans="1:5">
      <c r="B101" s="4"/>
      <c r="C101" s="4">
        <v>783.75</v>
      </c>
      <c r="D101" s="4"/>
      <c r="E101" s="4"/>
    </row>
    <row r="102" spans="1:5">
      <c r="B102" s="4"/>
      <c r="C102" s="4">
        <v>686</v>
      </c>
      <c r="D102" s="4"/>
      <c r="E102" s="4"/>
    </row>
    <row r="104" ht="15.6" spans="1:5">
      <c r="A104" s="5" t="s">
        <v>7</v>
      </c>
      <c r="B104" s="6">
        <f>AVERAGE(B3:B102)</f>
        <v>512.698923419355</v>
      </c>
      <c r="C104" s="6">
        <f>AVERAGE(C3:C102)</f>
        <v>653.584271376404</v>
      </c>
      <c r="D104" s="6">
        <f>AVERAGE(D3:D102)</f>
        <v>937.68956043956</v>
      </c>
      <c r="E104" s="6">
        <f>AVERAGE(E3:E102)</f>
        <v>705.129310344828</v>
      </c>
    </row>
    <row r="105" ht="15.6" spans="1:5">
      <c r="A105" s="5" t="s">
        <v>8</v>
      </c>
      <c r="B105" s="6">
        <f>STDEV(B3:B102)/SQRT(COUNT(B3:B102))</f>
        <v>28.4825515654158</v>
      </c>
      <c r="C105" s="6">
        <f>STDEV(C3:C102)/SQRT(COUNT(C3:C102))</f>
        <v>20.4421166939409</v>
      </c>
      <c r="D105" s="6">
        <f>STDEV(D3:D102)/SQRT(COUNT(D3:D102))</f>
        <v>13.570219034255</v>
      </c>
      <c r="E105" s="6">
        <f>STDEV(E3:E102)/SQRT(COUNT(E3:E102))</f>
        <v>23.0490368665509</v>
      </c>
    </row>
    <row r="106" ht="15.6" spans="1:5">
      <c r="A106" s="5" t="s">
        <v>9</v>
      </c>
      <c r="B106" s="6">
        <f>COUNT(B3:B102)</f>
        <v>31</v>
      </c>
      <c r="C106" s="6">
        <f>COUNT(C3:C102)</f>
        <v>89</v>
      </c>
      <c r="D106" s="6">
        <f>COUNT(D3:D102)</f>
        <v>91</v>
      </c>
      <c r="E106" s="6">
        <f>COUNT(E3:E102)</f>
        <v>58</v>
      </c>
    </row>
    <row r="109" ht="15.6" spans="1:5">
      <c r="A109" s="7"/>
      <c r="B109" s="7" t="s">
        <v>10</v>
      </c>
      <c r="C109" s="5" t="s">
        <v>11</v>
      </c>
    </row>
    <row r="110" ht="17.4" spans="1:5">
      <c r="A110" s="3" t="s">
        <v>75</v>
      </c>
      <c r="B110" s="2">
        <f>TTEST(B3:B102,E3:E102,2,3)</f>
        <v>1.6759200170705e-6</v>
      </c>
    </row>
    <row r="111" ht="17.4" spans="1:5">
      <c r="A111" s="3" t="s">
        <v>76</v>
      </c>
      <c r="B111" s="2">
        <f>TTEST(C3:C102,E3:E102,2,3)</f>
        <v>0.0967143212285634</v>
      </c>
    </row>
    <row r="112" ht="17.4" spans="1:5">
      <c r="A112" s="3" t="s">
        <v>77</v>
      </c>
      <c r="B112" s="2">
        <f>TTEST(D3:D102,E3:E102,2,3)</f>
        <v>9.39240894561122e-14</v>
      </c>
    </row>
    <row r="113" ht="17.4" spans="1:2">
      <c r="A113" s="7" t="s">
        <v>78</v>
      </c>
      <c r="B113" s="2">
        <f>TTEST(B3:B102,D3:D102,2,3)</f>
        <v>2.73921899045597e-17</v>
      </c>
    </row>
    <row r="114" ht="17.4" spans="1:2">
      <c r="A114" s="3" t="s">
        <v>79</v>
      </c>
      <c r="B114" s="2">
        <f>TTEST(B3:B102,C3:C102,2,3)</f>
        <v>0.000158495480193754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/>
  <dimension ref="A1:E114"/>
  <sheetViews>
    <sheetView workbookViewId="0">
      <selection activeCell="B106" sqref="B106:E106"/>
    </sheetView>
  </sheetViews>
  <sheetFormatPr defaultColWidth="9" defaultRowHeight="15" outlineLevelCol="4"/>
  <cols>
    <col min="1" max="1" width="37.4444444444444" style="2" customWidth="1"/>
    <col min="2" max="5" width="15.6666666666667" style="2"/>
    <col min="6" max="16384" width="9" style="2"/>
  </cols>
  <sheetData>
    <row r="1" s="1" customFormat="1" ht="16.8" spans="1:5">
      <c r="A1" s="1" t="s">
        <v>80</v>
      </c>
    </row>
    <row r="2" ht="17.4" spans="1:5">
      <c r="B2" s="3" t="s">
        <v>81</v>
      </c>
      <c r="C2" s="3" t="s">
        <v>82</v>
      </c>
      <c r="D2" s="3" t="s">
        <v>74</v>
      </c>
      <c r="E2" s="3" t="s">
        <v>1</v>
      </c>
    </row>
    <row r="3" spans="1:5">
      <c r="B3" s="4">
        <v>946.666687</v>
      </c>
      <c r="C3" s="4">
        <v>812.666687</v>
      </c>
      <c r="D3" s="4">
        <v>965</v>
      </c>
      <c r="E3" s="4"/>
    </row>
    <row r="4" spans="1:5">
      <c r="B4" s="4">
        <v>870.666687</v>
      </c>
      <c r="C4" s="4">
        <v>941.333313</v>
      </c>
      <c r="D4" s="4">
        <v>1056.5</v>
      </c>
      <c r="E4" s="4">
        <v>681.5</v>
      </c>
    </row>
    <row r="5" spans="1:5">
      <c r="B5" s="4">
        <v>735</v>
      </c>
      <c r="C5" s="4">
        <v>1187.333374</v>
      </c>
      <c r="D5" s="4">
        <v>958.5</v>
      </c>
      <c r="E5" s="4"/>
    </row>
    <row r="6" spans="1:5">
      <c r="B6" s="4">
        <v>781</v>
      </c>
      <c r="C6" s="4">
        <v>942</v>
      </c>
      <c r="D6" s="4">
        <v>855</v>
      </c>
      <c r="E6" s="4">
        <v>917.75</v>
      </c>
    </row>
    <row r="7" spans="1:5">
      <c r="B7" s="4">
        <v>746.333313</v>
      </c>
      <c r="C7" s="4">
        <v>768</v>
      </c>
      <c r="D7" s="4">
        <v>1083.5</v>
      </c>
      <c r="E7" s="4"/>
    </row>
    <row r="8" spans="1:5">
      <c r="B8" s="4">
        <v>998.666687</v>
      </c>
      <c r="C8" s="4">
        <v>1030.333374</v>
      </c>
      <c r="D8" s="4">
        <v>1104.75</v>
      </c>
      <c r="E8" s="4"/>
    </row>
    <row r="9" spans="1:5">
      <c r="B9" s="4">
        <v>908</v>
      </c>
      <c r="C9" s="4">
        <v>977</v>
      </c>
      <c r="D9" s="4">
        <v>922.5</v>
      </c>
      <c r="E9" s="4">
        <v>579</v>
      </c>
    </row>
    <row r="10" spans="1:5">
      <c r="B10" s="4">
        <v>807.666687</v>
      </c>
      <c r="C10" s="4">
        <v>862.333313</v>
      </c>
      <c r="D10" s="4">
        <v>773.75</v>
      </c>
      <c r="E10" s="4"/>
    </row>
    <row r="11" spans="1:5">
      <c r="B11" s="4">
        <v>989.333313</v>
      </c>
      <c r="C11" s="4">
        <v>780.666687</v>
      </c>
      <c r="D11" s="4">
        <v>901.25</v>
      </c>
      <c r="E11" s="4"/>
    </row>
    <row r="12" spans="1:5">
      <c r="B12" s="4">
        <v>931</v>
      </c>
      <c r="C12" s="4">
        <v>1013.333313</v>
      </c>
      <c r="D12" s="4">
        <v>1016.75</v>
      </c>
      <c r="E12" s="4"/>
    </row>
    <row r="13" spans="1:5">
      <c r="B13" s="4">
        <v>860.333313</v>
      </c>
      <c r="C13" s="4">
        <v>671</v>
      </c>
      <c r="D13" s="4">
        <v>1025.5</v>
      </c>
      <c r="E13" s="4"/>
    </row>
    <row r="14" spans="1:5">
      <c r="B14" s="4">
        <v>929.666687</v>
      </c>
      <c r="C14" s="4">
        <v>822</v>
      </c>
      <c r="D14" s="4">
        <v>1035</v>
      </c>
      <c r="E14" s="4"/>
    </row>
    <row r="15" spans="1:5">
      <c r="B15" s="4">
        <v>739.333313</v>
      </c>
      <c r="C15" s="4">
        <v>1023.666687</v>
      </c>
      <c r="D15" s="4">
        <v>1059.5</v>
      </c>
      <c r="E15" s="4"/>
    </row>
    <row r="16" spans="1:5">
      <c r="B16" s="4">
        <v>812</v>
      </c>
      <c r="C16" s="4">
        <v>872.666687</v>
      </c>
      <c r="D16" s="4">
        <v>731.25</v>
      </c>
      <c r="E16" s="4"/>
    </row>
    <row r="17" spans="2:5">
      <c r="B17" s="4">
        <v>861.666687</v>
      </c>
      <c r="C17" s="4">
        <v>1038.666626</v>
      </c>
      <c r="D17" s="4">
        <v>916</v>
      </c>
      <c r="E17" s="4">
        <v>763.25</v>
      </c>
    </row>
    <row r="18" spans="2:5">
      <c r="B18" s="4">
        <v>740</v>
      </c>
      <c r="C18" s="4">
        <v>837.666687</v>
      </c>
      <c r="D18" s="4">
        <v>1115</v>
      </c>
      <c r="E18" s="4"/>
    </row>
    <row r="19" spans="2:5">
      <c r="B19" s="4">
        <v>796.333313</v>
      </c>
      <c r="C19" s="4">
        <v>948</v>
      </c>
      <c r="D19" s="4">
        <v>1037.75</v>
      </c>
      <c r="E19" s="4">
        <v>904.5</v>
      </c>
    </row>
    <row r="20" spans="2:5">
      <c r="B20" s="4">
        <v>828.333313</v>
      </c>
      <c r="C20" s="4">
        <v>885.666687</v>
      </c>
      <c r="D20" s="4">
        <v>1067.25</v>
      </c>
      <c r="E20" s="4">
        <v>677.75</v>
      </c>
    </row>
    <row r="21" spans="2:5">
      <c r="B21" s="4">
        <v>730.333313</v>
      </c>
      <c r="C21" s="4">
        <v>860</v>
      </c>
      <c r="D21" s="4">
        <v>954.25</v>
      </c>
      <c r="E21" s="4"/>
    </row>
    <row r="22" spans="2:5">
      <c r="B22" s="4">
        <v>1083.666626</v>
      </c>
      <c r="C22" s="4">
        <v>900</v>
      </c>
      <c r="D22" s="4">
        <v>1004</v>
      </c>
      <c r="E22" s="4"/>
    </row>
    <row r="23" spans="2:5">
      <c r="B23" s="4">
        <v>944.333313</v>
      </c>
      <c r="C23" s="4">
        <v>838.333313</v>
      </c>
      <c r="D23" s="4">
        <v>961.25</v>
      </c>
      <c r="E23" s="4"/>
    </row>
    <row r="24" spans="2:5">
      <c r="B24" s="4">
        <v>901.666687</v>
      </c>
      <c r="C24" s="4">
        <v>915</v>
      </c>
      <c r="D24" s="4">
        <v>1093.5</v>
      </c>
      <c r="E24" s="4"/>
    </row>
    <row r="25" spans="2:5">
      <c r="B25" s="4">
        <v>1005.333313</v>
      </c>
      <c r="C25" s="4">
        <v>1012</v>
      </c>
      <c r="D25" s="4">
        <v>1009.25</v>
      </c>
      <c r="E25" s="4">
        <v>654</v>
      </c>
    </row>
    <row r="26" spans="2:5">
      <c r="B26" s="4"/>
      <c r="C26" s="4">
        <v>733</v>
      </c>
      <c r="D26" s="4">
        <v>1012</v>
      </c>
      <c r="E26" s="4"/>
    </row>
    <row r="27" spans="2:5">
      <c r="B27" s="4">
        <v>888.666687</v>
      </c>
      <c r="C27" s="4">
        <v>1007</v>
      </c>
      <c r="D27" s="4">
        <v>1031.5</v>
      </c>
      <c r="E27" s="4">
        <v>593.5</v>
      </c>
    </row>
    <row r="28" spans="2:5">
      <c r="B28" s="4">
        <v>523</v>
      </c>
      <c r="C28" s="4"/>
      <c r="D28" s="4">
        <v>917.75</v>
      </c>
      <c r="E28" s="4"/>
    </row>
    <row r="29" spans="2:5">
      <c r="B29" s="4">
        <v>940.333313</v>
      </c>
      <c r="C29" s="4">
        <v>969.333313</v>
      </c>
      <c r="D29" s="4">
        <v>896.5</v>
      </c>
      <c r="E29" s="4">
        <v>477</v>
      </c>
    </row>
    <row r="30" spans="2:5">
      <c r="B30" s="4">
        <v>812.333313</v>
      </c>
      <c r="C30" s="4">
        <v>639.333313</v>
      </c>
      <c r="D30" s="4">
        <v>916.5</v>
      </c>
      <c r="E30" s="4"/>
    </row>
    <row r="31" spans="2:5">
      <c r="B31" s="4">
        <v>1191.666626</v>
      </c>
      <c r="C31" s="4">
        <v>748</v>
      </c>
      <c r="D31" s="4">
        <v>1084.25</v>
      </c>
      <c r="E31" s="4"/>
    </row>
    <row r="32" spans="2:5">
      <c r="B32" s="4">
        <v>864.333313</v>
      </c>
      <c r="C32" s="4">
        <v>829.333313</v>
      </c>
      <c r="D32" s="4">
        <v>1199</v>
      </c>
      <c r="E32" s="4"/>
    </row>
    <row r="33" spans="2:5">
      <c r="B33" s="4">
        <v>773.666687</v>
      </c>
      <c r="C33" s="4">
        <v>894.666687</v>
      </c>
      <c r="D33" s="4">
        <v>1011.75</v>
      </c>
      <c r="E33" s="4">
        <v>949.25</v>
      </c>
    </row>
    <row r="34" spans="2:5">
      <c r="B34" s="4">
        <v>483</v>
      </c>
      <c r="C34" s="4">
        <v>870</v>
      </c>
      <c r="D34" s="4">
        <v>1044.5</v>
      </c>
      <c r="E34" s="4">
        <v>486.25</v>
      </c>
    </row>
    <row r="35" spans="2:5">
      <c r="B35" s="4"/>
      <c r="C35" s="4"/>
      <c r="D35" s="4">
        <v>1060.75</v>
      </c>
      <c r="E35" s="4">
        <v>885.25</v>
      </c>
    </row>
    <row r="36" spans="2:5">
      <c r="B36" s="4"/>
      <c r="C36" s="4"/>
      <c r="D36" s="4">
        <v>1038.5</v>
      </c>
      <c r="E36" s="4">
        <v>625.25</v>
      </c>
    </row>
    <row r="37" spans="2:5">
      <c r="B37" s="4"/>
      <c r="C37" s="4"/>
      <c r="D37" s="4">
        <v>849</v>
      </c>
      <c r="E37" s="4">
        <v>610.5</v>
      </c>
    </row>
    <row r="38" spans="2:5">
      <c r="B38" s="4"/>
      <c r="C38" s="4"/>
      <c r="D38" s="4">
        <v>1031.5</v>
      </c>
      <c r="E38" s="4">
        <v>992</v>
      </c>
    </row>
    <row r="39" spans="2:5">
      <c r="B39" s="4"/>
      <c r="C39" s="4"/>
      <c r="D39" s="4">
        <v>964</v>
      </c>
      <c r="E39" s="4">
        <v>674.75</v>
      </c>
    </row>
    <row r="40" spans="2:5">
      <c r="B40" s="4"/>
      <c r="C40" s="4"/>
      <c r="D40" s="4">
        <v>995</v>
      </c>
      <c r="E40" s="4">
        <v>655.5</v>
      </c>
    </row>
    <row r="41" spans="2:5">
      <c r="B41" s="4"/>
      <c r="C41" s="4"/>
      <c r="D41" s="4">
        <v>901.25</v>
      </c>
      <c r="E41" s="4">
        <v>715</v>
      </c>
    </row>
    <row r="42" spans="2:5">
      <c r="B42" s="4"/>
      <c r="C42" s="4"/>
      <c r="D42" s="4">
        <v>687.5</v>
      </c>
      <c r="E42" s="4"/>
    </row>
    <row r="43" spans="2:5">
      <c r="B43" s="4"/>
      <c r="C43" s="4"/>
      <c r="D43" s="4">
        <v>1098</v>
      </c>
      <c r="E43" s="4">
        <v>870.25</v>
      </c>
    </row>
    <row r="44" spans="2:5">
      <c r="B44" s="4"/>
      <c r="C44" s="4"/>
      <c r="D44" s="4">
        <v>1111</v>
      </c>
      <c r="E44" s="4">
        <v>930.5</v>
      </c>
    </row>
    <row r="45" spans="2:5">
      <c r="B45" s="4"/>
      <c r="C45" s="4"/>
      <c r="D45" s="4">
        <v>1163</v>
      </c>
      <c r="E45" s="4">
        <v>992.25</v>
      </c>
    </row>
    <row r="46" spans="2:5">
      <c r="B46" s="4"/>
      <c r="C46" s="4"/>
      <c r="D46" s="4">
        <v>1105</v>
      </c>
      <c r="E46" s="4">
        <v>471.5</v>
      </c>
    </row>
    <row r="47" spans="2:5">
      <c r="B47" s="4"/>
      <c r="C47" s="4"/>
      <c r="D47" s="4"/>
      <c r="E47" s="4">
        <v>668.25</v>
      </c>
    </row>
    <row r="48" spans="2:5">
      <c r="B48" s="4"/>
      <c r="C48" s="4"/>
      <c r="D48" s="4">
        <v>987</v>
      </c>
      <c r="E48" s="4">
        <v>566.75</v>
      </c>
    </row>
    <row r="49" spans="2:5">
      <c r="B49" s="4"/>
      <c r="C49" s="4"/>
      <c r="D49" s="4">
        <v>976.75</v>
      </c>
      <c r="E49" s="4"/>
    </row>
    <row r="50" spans="2:5">
      <c r="B50" s="4"/>
      <c r="C50" s="4"/>
      <c r="D50" s="4">
        <v>866</v>
      </c>
      <c r="E50" s="4">
        <v>563</v>
      </c>
    </row>
    <row r="51" spans="2:5">
      <c r="B51" s="4"/>
      <c r="C51" s="4"/>
      <c r="D51" s="4">
        <v>755</v>
      </c>
      <c r="E51" s="4">
        <v>571</v>
      </c>
    </row>
    <row r="52" spans="2:5">
      <c r="B52" s="4"/>
      <c r="C52" s="4"/>
      <c r="D52" s="4"/>
      <c r="E52" s="4">
        <v>914</v>
      </c>
    </row>
    <row r="53" spans="2:5">
      <c r="B53" s="4"/>
      <c r="C53" s="4"/>
      <c r="D53" s="4">
        <v>975.25</v>
      </c>
      <c r="E53" s="4">
        <v>866.25</v>
      </c>
    </row>
    <row r="54" spans="2:5">
      <c r="B54" s="4"/>
      <c r="C54" s="4"/>
      <c r="D54" s="4">
        <v>921</v>
      </c>
      <c r="E54" s="4">
        <v>744.25</v>
      </c>
    </row>
    <row r="55" spans="2:5">
      <c r="B55" s="4"/>
      <c r="C55" s="4"/>
      <c r="D55" s="4">
        <v>850.25</v>
      </c>
      <c r="E55" s="4">
        <v>893.5</v>
      </c>
    </row>
    <row r="56" spans="2:5">
      <c r="B56" s="4"/>
      <c r="C56" s="4"/>
      <c r="D56" s="4">
        <v>1090.25</v>
      </c>
      <c r="E56" s="4">
        <v>514.25</v>
      </c>
    </row>
    <row r="57" spans="2:5">
      <c r="B57" s="4"/>
      <c r="C57" s="4"/>
      <c r="D57" s="4">
        <v>863.75</v>
      </c>
      <c r="E57" s="4"/>
    </row>
    <row r="58" spans="2:5">
      <c r="B58" s="4"/>
      <c r="C58" s="4"/>
      <c r="D58" s="4">
        <v>968.75</v>
      </c>
      <c r="E58" s="4">
        <v>662</v>
      </c>
    </row>
    <row r="59" spans="2:5">
      <c r="B59" s="4"/>
      <c r="C59" s="4"/>
      <c r="D59" s="4">
        <v>1025</v>
      </c>
      <c r="E59" s="4"/>
    </row>
    <row r="60" spans="2:5">
      <c r="B60" s="4"/>
      <c r="C60" s="4"/>
      <c r="D60" s="4">
        <v>797.5</v>
      </c>
      <c r="E60" s="4">
        <v>661</v>
      </c>
    </row>
    <row r="61" spans="2:5">
      <c r="B61" s="4"/>
      <c r="C61" s="4"/>
      <c r="D61" s="4"/>
      <c r="E61" s="4">
        <v>943.25</v>
      </c>
    </row>
    <row r="62" spans="2:5">
      <c r="B62" s="4"/>
      <c r="C62" s="4"/>
      <c r="D62" s="4">
        <v>932.75</v>
      </c>
      <c r="E62" s="4">
        <v>833.25</v>
      </c>
    </row>
    <row r="63" spans="2:5">
      <c r="B63" s="4"/>
      <c r="C63" s="4"/>
      <c r="D63" s="4">
        <v>1082.75</v>
      </c>
      <c r="E63" s="4">
        <v>664.5</v>
      </c>
    </row>
    <row r="64" spans="2:5">
      <c r="B64" s="4"/>
      <c r="C64" s="4"/>
      <c r="D64" s="4">
        <v>975.5</v>
      </c>
      <c r="E64" s="4"/>
    </row>
    <row r="65" spans="2:5">
      <c r="B65" s="4"/>
      <c r="C65" s="4"/>
      <c r="D65" s="4">
        <v>818</v>
      </c>
      <c r="E65" s="4">
        <v>793</v>
      </c>
    </row>
    <row r="66" spans="2:5">
      <c r="B66" s="4"/>
      <c r="C66" s="4"/>
      <c r="D66" s="4">
        <v>749.5</v>
      </c>
      <c r="E66" s="4">
        <v>930.25</v>
      </c>
    </row>
    <row r="67" spans="2:5">
      <c r="B67" s="4"/>
      <c r="C67" s="4"/>
      <c r="D67" s="4">
        <v>859</v>
      </c>
      <c r="E67" s="4"/>
    </row>
    <row r="68" spans="2:5">
      <c r="B68" s="4"/>
      <c r="C68" s="4"/>
      <c r="D68" s="4">
        <v>957</v>
      </c>
      <c r="E68" s="4">
        <v>595.75</v>
      </c>
    </row>
    <row r="69" spans="2:5">
      <c r="B69" s="4"/>
      <c r="C69" s="4"/>
      <c r="D69" s="4"/>
      <c r="E69" s="4">
        <v>693.5</v>
      </c>
    </row>
    <row r="70" spans="2:5">
      <c r="B70" s="4"/>
      <c r="C70" s="4"/>
      <c r="D70" s="4">
        <v>832</v>
      </c>
      <c r="E70" s="4">
        <v>349.75</v>
      </c>
    </row>
    <row r="71" spans="2:5">
      <c r="B71" s="4"/>
      <c r="C71" s="4"/>
      <c r="D71" s="4">
        <v>893</v>
      </c>
      <c r="E71" s="4"/>
    </row>
    <row r="72" spans="2:5">
      <c r="B72" s="4"/>
      <c r="C72" s="4"/>
      <c r="D72" s="4">
        <v>614.75</v>
      </c>
      <c r="E72" s="4">
        <v>672.5</v>
      </c>
    </row>
    <row r="73" spans="2:5">
      <c r="B73" s="4"/>
      <c r="C73" s="4"/>
      <c r="D73" s="4">
        <v>861.75</v>
      </c>
      <c r="E73" s="4"/>
    </row>
    <row r="74" spans="2:5">
      <c r="B74" s="4"/>
      <c r="C74" s="4"/>
      <c r="D74" s="4">
        <v>813.25</v>
      </c>
      <c r="E74" s="4">
        <v>504.25</v>
      </c>
    </row>
    <row r="75" spans="2:5">
      <c r="B75" s="4"/>
      <c r="C75" s="4"/>
      <c r="D75" s="4">
        <v>831.75</v>
      </c>
      <c r="E75" s="4">
        <v>772</v>
      </c>
    </row>
    <row r="76" spans="2:5">
      <c r="B76" s="4"/>
      <c r="C76" s="4"/>
      <c r="D76" s="4">
        <v>306.75</v>
      </c>
      <c r="E76" s="4">
        <v>394.5</v>
      </c>
    </row>
    <row r="77" spans="2:5">
      <c r="B77" s="4"/>
      <c r="C77" s="4"/>
      <c r="D77" s="4">
        <v>870.5</v>
      </c>
      <c r="E77" s="4">
        <v>857.25</v>
      </c>
    </row>
    <row r="78" spans="2:5">
      <c r="B78" s="4"/>
      <c r="C78" s="4"/>
      <c r="D78" s="4">
        <v>746</v>
      </c>
      <c r="E78" s="4">
        <v>314.75</v>
      </c>
    </row>
    <row r="79" spans="2:5">
      <c r="B79" s="4"/>
      <c r="C79" s="4"/>
      <c r="D79" s="4">
        <v>832.75</v>
      </c>
      <c r="E79" s="4">
        <v>320.75</v>
      </c>
    </row>
    <row r="80" spans="2:5">
      <c r="B80" s="4"/>
      <c r="C80" s="4"/>
      <c r="D80" s="4">
        <v>969.75</v>
      </c>
      <c r="E80" s="4">
        <v>549.5</v>
      </c>
    </row>
    <row r="81" spans="2:5">
      <c r="B81" s="4"/>
      <c r="C81" s="4"/>
      <c r="D81" s="4">
        <v>971.5</v>
      </c>
      <c r="E81" s="4">
        <v>753.5</v>
      </c>
    </row>
    <row r="82" spans="2:5">
      <c r="B82" s="4"/>
      <c r="C82" s="4"/>
      <c r="D82" s="4">
        <v>895.25</v>
      </c>
      <c r="E82" s="4">
        <v>680</v>
      </c>
    </row>
    <row r="83" spans="2:5">
      <c r="B83" s="4"/>
      <c r="C83" s="4"/>
      <c r="D83" s="4">
        <v>916</v>
      </c>
      <c r="E83" s="4">
        <v>680.5</v>
      </c>
    </row>
    <row r="84" spans="2:5">
      <c r="B84" s="4"/>
      <c r="C84" s="4"/>
      <c r="D84" s="4">
        <v>819.5</v>
      </c>
      <c r="E84" s="4">
        <v>825.75</v>
      </c>
    </row>
    <row r="85" spans="2:5">
      <c r="B85" s="4"/>
      <c r="C85" s="4"/>
      <c r="D85" s="4">
        <v>1004.25</v>
      </c>
      <c r="E85" s="4">
        <v>912</v>
      </c>
    </row>
    <row r="86" spans="2:5">
      <c r="B86" s="4"/>
      <c r="C86" s="4"/>
      <c r="D86" s="4">
        <v>1000.75</v>
      </c>
      <c r="E86" s="4">
        <v>758.25</v>
      </c>
    </row>
    <row r="87" spans="2:5">
      <c r="B87" s="4"/>
      <c r="C87" s="4"/>
      <c r="D87" s="4">
        <v>835</v>
      </c>
      <c r="E87" s="4">
        <v>1000.75</v>
      </c>
    </row>
    <row r="88" spans="2:5">
      <c r="B88" s="4"/>
      <c r="C88" s="4"/>
      <c r="D88" s="4">
        <v>851.75</v>
      </c>
      <c r="E88" s="4">
        <v>618.5</v>
      </c>
    </row>
    <row r="89" spans="2:5">
      <c r="B89" s="4"/>
      <c r="C89" s="4"/>
      <c r="D89" s="4">
        <v>949.5</v>
      </c>
      <c r="E89" s="4">
        <v>748.75</v>
      </c>
    </row>
    <row r="90" spans="2:5">
      <c r="B90" s="4"/>
      <c r="C90" s="4"/>
      <c r="D90" s="4">
        <v>970.75</v>
      </c>
      <c r="E90" s="4"/>
    </row>
    <row r="91" spans="2:5">
      <c r="B91" s="4"/>
      <c r="C91" s="4"/>
      <c r="D91" s="4">
        <v>805</v>
      </c>
      <c r="E91" s="4"/>
    </row>
    <row r="92" spans="2:5">
      <c r="B92" s="4"/>
      <c r="C92" s="4"/>
      <c r="D92" s="4">
        <v>854</v>
      </c>
      <c r="E92" s="4"/>
    </row>
    <row r="93" spans="2:5">
      <c r="B93" s="4"/>
      <c r="C93" s="4"/>
      <c r="D93" s="4"/>
      <c r="E93" s="4"/>
    </row>
    <row r="94" spans="2:5">
      <c r="B94" s="4"/>
      <c r="C94" s="4"/>
      <c r="D94" s="4">
        <v>941.75</v>
      </c>
      <c r="E94" s="4"/>
    </row>
    <row r="95" spans="2:5">
      <c r="B95" s="4"/>
      <c r="C95" s="4"/>
      <c r="D95" s="4">
        <v>968.25</v>
      </c>
      <c r="E95" s="4"/>
    </row>
    <row r="96" spans="2:5">
      <c r="B96" s="4"/>
      <c r="C96" s="4"/>
      <c r="D96" s="4">
        <v>891.75</v>
      </c>
      <c r="E96" s="4"/>
    </row>
    <row r="97" spans="1:5">
      <c r="B97" s="4"/>
      <c r="C97" s="4"/>
      <c r="D97" s="4">
        <v>884.25</v>
      </c>
      <c r="E97" s="4"/>
    </row>
    <row r="98" spans="1:5">
      <c r="B98" s="4"/>
      <c r="C98" s="4"/>
      <c r="D98" s="4">
        <v>982</v>
      </c>
      <c r="E98" s="4"/>
    </row>
    <row r="104" ht="15.6" spans="1:5">
      <c r="A104" s="5" t="s">
        <v>7</v>
      </c>
      <c r="B104" s="6">
        <f>AVERAGE(B3:B102)</f>
        <v>852.397844870968</v>
      </c>
      <c r="C104" s="6">
        <f>AVERAGE(C3:C102)</f>
        <v>891.301076580645</v>
      </c>
      <c r="D104" s="6">
        <f>AVERAGE(D3:D102)</f>
        <v>937.68956043956</v>
      </c>
      <c r="E104" s="6">
        <f>AVERAGE(E3:E102)</f>
        <v>705.129310344828</v>
      </c>
    </row>
    <row r="105" ht="15.6" spans="1:5">
      <c r="A105" s="5" t="s">
        <v>8</v>
      </c>
      <c r="B105" s="6">
        <f>STDEV(B3:B102)/SQRT(COUNT(B3:B102))</f>
        <v>25.555469510361</v>
      </c>
      <c r="C105" s="6">
        <f>STDEV(C3:C102)/SQRT(COUNT(C3:C102))</f>
        <v>21.2419945579031</v>
      </c>
      <c r="D105" s="6">
        <f>STDEV(D3:D102)/SQRT(COUNT(D3:D102))</f>
        <v>13.570219034255</v>
      </c>
      <c r="E105" s="6">
        <f>STDEV(E3:E102)/SQRT(COUNT(E3:E102))</f>
        <v>23.0490368665509</v>
      </c>
    </row>
    <row r="106" ht="15.6" spans="1:5">
      <c r="A106" s="5" t="s">
        <v>9</v>
      </c>
      <c r="B106" s="6">
        <f>COUNT(B3:B102)</f>
        <v>31</v>
      </c>
      <c r="C106" s="6">
        <f>COUNT(C3:C102)</f>
        <v>31</v>
      </c>
      <c r="D106" s="6">
        <f>COUNT(D3:D102)</f>
        <v>91</v>
      </c>
      <c r="E106" s="6">
        <f>COUNT(E3:E102)</f>
        <v>58</v>
      </c>
    </row>
    <row r="107" ht="15.6" spans="1:5">
      <c r="A107" s="7"/>
    </row>
    <row r="108" ht="15.6" spans="1:5">
      <c r="A108" s="7"/>
    </row>
    <row r="109" ht="15.6" spans="1:5">
      <c r="A109" s="7"/>
      <c r="B109" s="7" t="s">
        <v>10</v>
      </c>
      <c r="C109" s="5" t="s">
        <v>11</v>
      </c>
    </row>
    <row r="110" ht="17.4" spans="1:5">
      <c r="A110" s="3" t="s">
        <v>83</v>
      </c>
      <c r="B110" s="2">
        <f>TTEST(B3:B102,E3:E102,2,3)</f>
        <v>5.5975469559215e-5</v>
      </c>
    </row>
    <row r="111" ht="17.4" spans="1:5">
      <c r="A111" s="3" t="s">
        <v>84</v>
      </c>
      <c r="B111" s="2">
        <f>TTEST(C3:C102,E3:E102,2,3)</f>
        <v>6.58717893684272e-8</v>
      </c>
    </row>
    <row r="112" ht="17.4" spans="1:5">
      <c r="A112" s="3" t="s">
        <v>77</v>
      </c>
      <c r="B112" s="2">
        <f>TTEST(D3:D102,E3:E102,2,3)</f>
        <v>9.39240894561122e-14</v>
      </c>
    </row>
    <row r="113" ht="17.4" spans="1:2">
      <c r="A113" s="7" t="s">
        <v>85</v>
      </c>
      <c r="B113" s="2">
        <f>TTEST(B3:B102,D3:D102,2,3)</f>
        <v>0.00492980768609748</v>
      </c>
    </row>
    <row r="114" ht="17.4" spans="1:2">
      <c r="A114" s="3" t="s">
        <v>86</v>
      </c>
      <c r="B114" s="2">
        <f>TTEST(B3:B102,C3:C102,2,3)</f>
        <v>0.246506710388607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4B</vt:lpstr>
      <vt:lpstr>4D</vt:lpstr>
      <vt:lpstr>4F</vt:lpstr>
      <vt:lpstr>4G </vt:lpstr>
      <vt:lpstr>4H</vt:lpstr>
      <vt:lpstr>4I</vt:lpstr>
      <vt:lpstr>4J</vt:lpstr>
      <vt:lpstr>4K</vt:lpstr>
      <vt:lpstr>4L</vt:lpstr>
      <vt:lpstr>4M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陈利霞</dc:creator>
  <cp:lastModifiedBy>陈利霞</cp:lastModifiedBy>
  <dcterms:created xsi:type="dcterms:W3CDTF">2023-07-06T13:19:00Z</dcterms:created>
  <dcterms:modified xsi:type="dcterms:W3CDTF">2026-06-14T04:06:10Z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03C247E33F0E475B8E8EB8D35AED1D66_12</vt:lpwstr>
  </property>
  <property fmtid="{D5CDD505-2E9C-101B-9397-08002B2CF9AE}" pid="4" name="CalculationRule">
    <vt:i4>0</vt:i4>
  </property>
</Properties>
</file>