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 activeTab="7"/>
  </bookViews>
  <sheets>
    <sheet name="5B" sheetId="1" r:id="rId1"/>
    <sheet name="5C" sheetId="2" r:id="rId2"/>
    <sheet name="5E" sheetId="7" r:id="rId3"/>
    <sheet name="5G" sheetId="8" r:id="rId4"/>
    <sheet name="5I" sheetId="6" r:id="rId5"/>
    <sheet name="5J" sheetId="3" r:id="rId6"/>
    <sheet name="5K" sheetId="4" r:id="rId7"/>
    <sheet name="5L" sheetId="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<sst xmlns="http://schemas.openxmlformats.org/spreadsheetml/2006/main" count="141" uniqueCount="67">
  <si>
    <t>Figure 5B: Quantification of GFP signal intensity of PDF neuron.</t>
  </si>
  <si>
    <t>background</t>
  </si>
  <si>
    <t>l-LNVs</t>
  </si>
  <si>
    <t>s-LNVs</t>
  </si>
  <si>
    <t>Mean</t>
  </si>
  <si>
    <t>SEM</t>
  </si>
  <si>
    <t>N</t>
  </si>
  <si>
    <t>p values</t>
  </si>
  <si>
    <r>
      <t xml:space="preserve">p values determined using two-tailed Student’s </t>
    </r>
    <r>
      <rPr>
        <b/>
        <i/>
        <sz val="12"/>
        <rFont val="Arial"/>
        <charset val="134"/>
      </rPr>
      <t>t</t>
    </r>
    <r>
      <rPr>
        <b/>
        <sz val="12"/>
        <rFont val="Arial"/>
        <charset val="134"/>
      </rPr>
      <t>-test</t>
    </r>
  </si>
  <si>
    <t>background vs.l-LNv</t>
  </si>
  <si>
    <t>background vs.s-LNv</t>
  </si>
  <si>
    <t>l-LNv vs.s-LNv</t>
  </si>
  <si>
    <r>
      <rPr>
        <sz val="12"/>
        <color theme="1"/>
        <rFont val="Arial"/>
        <charset val="134"/>
      </rPr>
      <t xml:space="preserve">Figure 5C: Daily sleep duration of flies with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knocked down in the s-LNvs using </t>
    </r>
    <r>
      <rPr>
        <i/>
        <sz val="12"/>
        <color theme="1"/>
        <rFont val="Arial"/>
        <charset val="134"/>
      </rPr>
      <t>R6</t>
    </r>
    <r>
      <rPr>
        <sz val="12"/>
        <color theme="1"/>
        <rFont val="Arial"/>
        <charset val="134"/>
      </rPr>
      <t>GAL4 and relevant controls, monitored under 4L20D.</t>
    </r>
  </si>
  <si>
    <r>
      <rPr>
        <b/>
        <sz val="12"/>
        <rFont val="Arial"/>
        <charset val="0"/>
      </rPr>
      <t>R6G4/+;U</t>
    </r>
    <r>
      <rPr>
        <b/>
        <i/>
        <sz val="12"/>
        <rFont val="Arial"/>
        <charset val="0"/>
      </rPr>
      <t>dcr2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</si>
  <si>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cry</t>
    </r>
    <r>
      <rPr>
        <b/>
        <sz val="12"/>
        <rFont val="Arial"/>
        <charset val="0"/>
      </rPr>
      <t>RNAi-1/+;U</t>
    </r>
    <r>
      <rPr>
        <b/>
        <i/>
        <sz val="12"/>
        <rFont val="Arial"/>
        <charset val="0"/>
      </rPr>
      <t>dcr2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</si>
  <si>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cry</t>
    </r>
    <r>
      <rPr>
        <b/>
        <sz val="12"/>
        <rFont val="Arial"/>
        <charset val="0"/>
      </rPr>
      <t>RNAi-2/+;U</t>
    </r>
    <r>
      <rPr>
        <b/>
        <i/>
        <sz val="12"/>
        <rFont val="Arial"/>
        <charset val="0"/>
      </rPr>
      <t>dcr2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</si>
  <si>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cry</t>
    </r>
    <r>
      <rPr>
        <b/>
        <sz val="12"/>
        <rFont val="Arial"/>
        <charset val="0"/>
      </rPr>
      <t>RNAi-1/R6G4;U</t>
    </r>
    <r>
      <rPr>
        <b/>
        <i/>
        <sz val="12"/>
        <rFont val="Arial"/>
        <charset val="0"/>
      </rPr>
      <t>dcr2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</si>
  <si>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cry</t>
    </r>
    <r>
      <rPr>
        <b/>
        <sz val="12"/>
        <rFont val="Arial"/>
        <charset val="0"/>
      </rPr>
      <t>RNAi-2/R6G4;U</t>
    </r>
    <r>
      <rPr>
        <b/>
        <i/>
        <sz val="12"/>
        <rFont val="Arial"/>
        <charset val="0"/>
      </rPr>
      <t>dcr2</t>
    </r>
  </si>
  <si>
    <t>p values determined using One-way ANOVA with Bonferroni multiple comparison test</t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</si>
  <si>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cry</t>
    </r>
    <r>
      <rPr>
        <b/>
        <sz val="12"/>
        <rFont val="Arial"/>
        <charset val="0"/>
      </rPr>
      <t>RNAi-1/R6G4;U</t>
    </r>
    <r>
      <rPr>
        <b/>
        <i/>
        <sz val="12"/>
        <rFont val="Arial"/>
        <charset val="0"/>
      </rPr>
      <t>dcr2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R6G4/+;U</t>
    </r>
    <r>
      <rPr>
        <b/>
        <i/>
        <sz val="12"/>
        <rFont val="Arial"/>
        <charset val="0"/>
      </rPr>
      <t>dcr2</t>
    </r>
    <r>
      <rPr>
        <b/>
        <sz val="12"/>
        <rFont val="Arial"/>
        <charset val="0"/>
      </rPr>
      <t>/+</t>
    </r>
  </si>
  <si>
    <t>&lt;0.0001</t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</si>
  <si>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cry</t>
    </r>
    <r>
      <rPr>
        <b/>
        <sz val="12"/>
        <rFont val="Arial"/>
        <charset val="0"/>
      </rPr>
      <t>RNAi-1/R6G4;U</t>
    </r>
    <r>
      <rPr>
        <b/>
        <i/>
        <sz val="12"/>
        <rFont val="Arial"/>
        <charset val="0"/>
      </rPr>
      <t>dcr2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cry</t>
    </r>
    <r>
      <rPr>
        <b/>
        <sz val="12"/>
        <rFont val="Arial"/>
        <charset val="0"/>
      </rPr>
      <t>RNAi-1/+;U</t>
    </r>
    <r>
      <rPr>
        <b/>
        <i/>
        <sz val="12"/>
        <rFont val="Arial"/>
        <charset val="0"/>
      </rPr>
      <t>dcr2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</si>
  <si>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cry</t>
    </r>
    <r>
      <rPr>
        <b/>
        <sz val="12"/>
        <rFont val="Arial"/>
        <charset val="0"/>
      </rPr>
      <t>RNAi-2/R6G4;U</t>
    </r>
    <r>
      <rPr>
        <b/>
        <i/>
        <sz val="12"/>
        <rFont val="Arial"/>
        <charset val="0"/>
      </rPr>
      <t>dcr2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R6G4/+;U</t>
    </r>
    <r>
      <rPr>
        <b/>
        <i/>
        <sz val="12"/>
        <rFont val="Arial"/>
        <charset val="0"/>
      </rPr>
      <t>dcr2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</si>
  <si>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cry</t>
    </r>
    <r>
      <rPr>
        <b/>
        <sz val="12"/>
        <rFont val="Arial"/>
        <charset val="0"/>
      </rPr>
      <t>RNAi-2/R6G4;U</t>
    </r>
    <r>
      <rPr>
        <b/>
        <i/>
        <sz val="12"/>
        <rFont val="Arial"/>
        <charset val="0"/>
      </rPr>
      <t>dcr2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cry</t>
    </r>
    <r>
      <rPr>
        <b/>
        <sz val="12"/>
        <rFont val="Arial"/>
        <charset val="0"/>
      </rPr>
      <t>RNAi-2/+;U</t>
    </r>
    <r>
      <rPr>
        <b/>
        <i/>
        <sz val="12"/>
        <rFont val="Arial"/>
        <charset val="0"/>
      </rPr>
      <t>dcr2</t>
    </r>
    <r>
      <rPr>
        <b/>
        <sz val="12"/>
        <rFont val="Arial"/>
        <charset val="0"/>
      </rPr>
      <t>/+</t>
    </r>
  </si>
  <si>
    <t>Figure 5E: Normalized GABA intensity in the s-LNvs under 4L20D.</t>
  </si>
  <si>
    <t>wt</t>
  </si>
  <si>
    <t>ZT1</t>
  </si>
  <si>
    <t>ZT7</t>
  </si>
  <si>
    <t>ZT13</t>
  </si>
  <si>
    <t>ZT19</t>
  </si>
  <si>
    <r>
      <rPr>
        <b/>
        <i/>
        <sz val="12"/>
        <color theme="1"/>
        <rFont val="Arial"/>
        <charset val="134"/>
      </rPr>
      <t>cry</t>
    </r>
    <r>
      <rPr>
        <b/>
        <i/>
        <vertAlign val="superscript"/>
        <sz val="12"/>
        <color theme="1"/>
        <rFont val="Arial"/>
        <charset val="134"/>
      </rPr>
      <t>b</t>
    </r>
  </si>
  <si>
    <t>Figure 5G: Normalized GABA intensity in the s-LNvs under 12L12D.</t>
  </si>
  <si>
    <t>Figure 5I: Quantification of GCaMP6m signal intensity normalized to tdTomato.</t>
  </si>
  <si>
    <r>
      <rPr>
        <sz val="12"/>
        <color theme="1"/>
        <rFont val="Arial"/>
        <charset val="134"/>
      </rPr>
      <t xml:space="preserve">Figure 5J: Daily sleep duration of male flies expressing </t>
    </r>
    <r>
      <rPr>
        <i/>
        <sz val="12"/>
        <color theme="1"/>
        <rFont val="Arial"/>
        <charset val="134"/>
      </rPr>
      <t>TrpA1</t>
    </r>
    <r>
      <rPr>
        <sz val="12"/>
        <color theme="1"/>
        <rFont val="Arial"/>
        <charset val="134"/>
      </rPr>
      <t xml:space="preserve"> in the s-LNvs using </t>
    </r>
    <r>
      <rPr>
        <i/>
        <sz val="12"/>
        <color theme="1"/>
        <rFont val="Arial"/>
        <charset val="134"/>
      </rPr>
      <t>R6</t>
    </r>
    <r>
      <rPr>
        <sz val="12"/>
        <color theme="1"/>
        <rFont val="Arial"/>
        <charset val="134"/>
      </rPr>
      <t>GAL4 and relevant controls, monitored under 4L20D.</t>
    </r>
  </si>
  <si>
    <t>R6G4/+</t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</si>
  <si>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</si>
  <si>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R6G4/+;</t>
    </r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G80/+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</si>
  <si>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/+;</t>
    </r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G80/+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</si>
  <si>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/R6G4</t>
    </r>
  </si>
  <si>
    <r>
      <rPr>
        <b/>
        <sz val="12"/>
        <rFont val="Arial"/>
        <charset val="0"/>
      </rPr>
      <t>R6G4/U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G80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</si>
  <si>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/R6G4 vs. R6G4/+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</si>
  <si>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/R6G4 vs. 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</si>
  <si>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R6G4/U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G80 vs. R6G4/+;</t>
    </r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G80/+</t>
    </r>
  </si>
  <si>
    <t>&gt;0.9999</t>
  </si>
  <si>
    <r>
      <rPr>
        <b/>
        <sz val="12"/>
        <rFont val="Arial"/>
        <charset val="0"/>
      </rPr>
      <t>R6G4/U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G80 vs. 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/+;</t>
    </r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G80/+</t>
    </r>
  </si>
  <si>
    <r>
      <rPr>
        <b/>
        <sz val="12"/>
        <rFont val="Arial"/>
        <charset val="0"/>
      </rPr>
      <t>R6G4/U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G80 vs. R6G4/UTrpA1</t>
    </r>
  </si>
  <si>
    <r>
      <rPr>
        <sz val="12"/>
        <color theme="1"/>
        <rFont val="Arial"/>
        <charset val="134"/>
      </rPr>
      <t xml:space="preserve">Figure 5K: Daily sleep duration of male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mutant flies expressing </t>
    </r>
    <r>
      <rPr>
        <i/>
        <sz val="12"/>
        <color theme="1"/>
        <rFont val="Arial"/>
        <charset val="134"/>
      </rPr>
      <t>TrpA1</t>
    </r>
    <r>
      <rPr>
        <sz val="12"/>
        <color theme="1"/>
        <rFont val="Arial"/>
        <charset val="134"/>
      </rPr>
      <t xml:space="preserve"> in the s-LNvs using </t>
    </r>
    <r>
      <rPr>
        <i/>
        <sz val="12"/>
        <color theme="1"/>
        <rFont val="Arial"/>
        <charset val="134"/>
      </rPr>
      <t>R6</t>
    </r>
    <r>
      <rPr>
        <sz val="12"/>
        <color theme="1"/>
        <rFont val="Arial"/>
        <charset val="134"/>
      </rPr>
      <t>GAL4 and relevant controls, monitored under 4L20D.</t>
    </r>
  </si>
  <si>
    <r>
      <rPr>
        <b/>
        <sz val="12"/>
        <rFont val="Arial"/>
        <charset val="0"/>
      </rPr>
      <t>R6G4/+;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</si>
  <si>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</si>
  <si>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R6G4/U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</si>
  <si>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R6G4/U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R6G4/+;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</si>
  <si>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R6G4/U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</si>
  <si>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t>R6G4/+;cryb vs.R6G4/+</t>
  </si>
  <si>
    <t>UTrpA1/+;cryb vs.TrpA1/+</t>
  </si>
  <si>
    <r>
      <rPr>
        <b/>
        <sz val="12"/>
        <rFont val="Arial"/>
        <charset val="0"/>
      </rPr>
      <t>R6G4/U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</t>
    </r>
    <r>
      <rPr>
        <b/>
        <i/>
        <sz val="12"/>
        <rFont val="Arial"/>
        <charset val="0"/>
      </rPr>
      <t>R6G4/UTrpA1</t>
    </r>
  </si>
  <si>
    <r>
      <rPr>
        <sz val="12"/>
        <color theme="1"/>
        <rFont val="Arial"/>
        <charset val="134"/>
      </rPr>
      <t xml:space="preserve">Figure 5L: Daily sleep duration of male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mutant flies over-expressing HK in the s-LNvs using </t>
    </r>
    <r>
      <rPr>
        <i/>
        <sz val="12"/>
        <color theme="1"/>
        <rFont val="Arial"/>
        <charset val="134"/>
      </rPr>
      <t>R6</t>
    </r>
    <r>
      <rPr>
        <sz val="12"/>
        <color theme="1"/>
        <rFont val="Arial"/>
        <charset val="134"/>
      </rPr>
      <t>GAL4 and relevant controls, monitored under 4L20D.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</si>
  <si>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hk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</si>
  <si>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hk</t>
    </r>
    <r>
      <rPr>
        <b/>
        <sz val="12"/>
        <rFont val="Arial"/>
        <charset val="0"/>
      </rPr>
      <t>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</si>
  <si>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hk</t>
    </r>
    <r>
      <rPr>
        <b/>
        <sz val="12"/>
        <rFont val="Arial"/>
        <charset val="0"/>
      </rPr>
      <t>/R6G4</t>
    </r>
  </si>
  <si>
    <r>
      <rPr>
        <b/>
        <sz val="12"/>
        <rFont val="Arial"/>
        <charset val="0"/>
      </rPr>
      <t>R6G4/U</t>
    </r>
    <r>
      <rPr>
        <b/>
        <i/>
        <sz val="12"/>
        <rFont val="Arial"/>
        <charset val="0"/>
      </rPr>
      <t>hk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</si>
  <si>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hk</t>
    </r>
    <r>
      <rPr>
        <b/>
        <sz val="12"/>
        <rFont val="Arial"/>
        <charset val="0"/>
      </rPr>
      <t>/R6G4 vs. R6G4/+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</si>
  <si>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hk</t>
    </r>
    <r>
      <rPr>
        <b/>
        <sz val="12"/>
        <rFont val="Arial"/>
        <charset val="0"/>
      </rPr>
      <t>/R6G4 vs. U</t>
    </r>
    <r>
      <rPr>
        <b/>
        <i/>
        <sz val="12"/>
        <rFont val="Arial"/>
        <charset val="0"/>
      </rPr>
      <t>hk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</si>
  <si>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R6G4/U</t>
    </r>
    <r>
      <rPr>
        <b/>
        <i/>
        <sz val="12"/>
        <rFont val="Arial"/>
        <charset val="0"/>
      </rPr>
      <t>hk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R6G4/+;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</si>
  <si>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R6G4/U</t>
    </r>
    <r>
      <rPr>
        <b/>
        <i/>
        <sz val="12"/>
        <rFont val="Arial"/>
        <charset val="0"/>
      </rPr>
      <t>hk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U</t>
    </r>
    <r>
      <rPr>
        <b/>
        <i/>
        <sz val="12"/>
        <rFont val="Arial"/>
        <charset val="0"/>
      </rPr>
      <t>hk</t>
    </r>
    <r>
      <rPr>
        <b/>
        <sz val="12"/>
        <rFont val="Arial"/>
        <charset val="0"/>
      </rPr>
      <t>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</si>
  <si>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color theme="1"/>
        <rFont val="Arial"/>
        <charset val="134"/>
      </rPr>
      <t>R6G4/Uhk;</t>
    </r>
    <r>
      <rPr>
        <b/>
        <i/>
        <sz val="12"/>
        <color theme="1"/>
        <rFont val="Arial"/>
        <charset val="134"/>
      </rPr>
      <t>cry</t>
    </r>
    <r>
      <rPr>
        <b/>
        <i/>
        <vertAlign val="superscript"/>
        <sz val="12"/>
        <color theme="1"/>
        <rFont val="Arial"/>
        <charset val="134"/>
      </rPr>
      <t>b</t>
    </r>
    <r>
      <rPr>
        <b/>
        <sz val="12"/>
        <color theme="1"/>
        <rFont val="Arial"/>
        <charset val="134"/>
      </rPr>
      <t xml:space="preserve"> vs. R6G4/U</t>
    </r>
    <r>
      <rPr>
        <b/>
        <i/>
        <sz val="12"/>
        <color theme="1"/>
        <rFont val="Arial"/>
        <charset val="134"/>
      </rPr>
      <t>hk</t>
    </r>
  </si>
  <si>
    <r>
      <rPr>
        <b/>
        <sz val="12"/>
        <rFont val="Arial"/>
        <charset val="0"/>
      </rPr>
      <t>R6G4/+;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R6G4/+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</si>
  <si>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hk/+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U</t>
    </r>
    <r>
      <rPr>
        <b/>
        <i/>
        <sz val="12"/>
        <rFont val="Arial"/>
        <charset val="0"/>
      </rPr>
      <t>hk</t>
    </r>
    <r>
      <rPr>
        <b/>
        <sz val="12"/>
        <rFont val="Arial"/>
        <charset val="0"/>
      </rPr>
      <t>/+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</si>
</sst>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2"/>
      <name val="Arial"/>
      <charset val="0"/>
    </font>
    <font>
      <sz val="12"/>
      <name val="Arial"/>
      <charset val="0"/>
    </font>
    <font>
      <b/>
      <sz val="12"/>
      <name val="Arial"/>
      <charset val="134"/>
    </font>
    <font>
      <sz val="12"/>
      <name val="Arial"/>
      <charset val="134"/>
    </font>
    <font>
      <b/>
      <sz val="12"/>
      <color theme="1"/>
      <name val="Arial"/>
      <charset val="134"/>
    </font>
    <font>
      <b/>
      <i/>
      <sz val="12"/>
      <color theme="1"/>
      <name val="Arial"/>
      <charset val="134"/>
    </font>
    <font>
      <i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2"/>
      <name val="Arial"/>
      <charset val="0"/>
    </font>
    <font>
      <b/>
      <i/>
      <vertAlign val="superscript"/>
      <sz val="12"/>
      <name val="Arial"/>
      <charset val="0"/>
    </font>
    <font>
      <b/>
      <i/>
      <vertAlign val="superscript"/>
      <sz val="12"/>
      <color theme="1"/>
      <name val="Arial"/>
      <charset val="134"/>
    </font>
    <font>
      <b/>
      <i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workbookViewId="0">
      <selection activeCell="A1" sqref="$A1:$XFD1"/>
    </sheetView>
  </sheetViews>
  <sheetFormatPr defaultColWidth="9" defaultRowHeight="15.6" outlineLevelCol="3"/>
  <cols>
    <col min="1" max="1" width="24" style="8" customWidth="1"/>
    <col min="2" max="4" width="15.6666666666667" style="3"/>
    <col min="5" max="16384" width="9" style="3"/>
  </cols>
  <sheetData>
    <row r="1" s="1" customFormat="1" ht="15" spans="1:4">
      <c r="A1" s="1" t="s">
        <v>0</v>
      </c>
    </row>
    <row r="2" s="8" customFormat="1" spans="1:4">
      <c r="B2" s="4" t="s">
        <v>1</v>
      </c>
      <c r="C2" s="4" t="s">
        <v>2</v>
      </c>
      <c r="D2" s="4" t="s">
        <v>3</v>
      </c>
    </row>
    <row r="3" spans="1:4">
      <c r="B3" s="5">
        <v>1.524293005</v>
      </c>
      <c r="C3" s="5">
        <v>1.099260394</v>
      </c>
      <c r="D3" s="5">
        <v>4.120525323</v>
      </c>
    </row>
    <row r="4" spans="1:4">
      <c r="B4" s="5">
        <v>0.264377351</v>
      </c>
      <c r="C4" s="5">
        <v>1.192336723</v>
      </c>
      <c r="D4" s="5">
        <v>14.27759653</v>
      </c>
    </row>
    <row r="5" spans="1:4">
      <c r="B5" s="5">
        <v>1.603235775</v>
      </c>
      <c r="C5" s="5">
        <v>1.441919429</v>
      </c>
      <c r="D5" s="5">
        <v>12.34617723</v>
      </c>
    </row>
    <row r="6" spans="1:4">
      <c r="B6" s="5">
        <v>0.868518636</v>
      </c>
      <c r="C6" s="5">
        <v>0.654725751</v>
      </c>
      <c r="D6" s="5">
        <v>13.39131977</v>
      </c>
    </row>
    <row r="7" spans="1:4">
      <c r="B7" s="5">
        <v>0.670853966</v>
      </c>
      <c r="C7" s="5">
        <v>1.187766112</v>
      </c>
      <c r="D7" s="5">
        <v>22.17243196</v>
      </c>
    </row>
    <row r="8" spans="1:4">
      <c r="B8" s="5">
        <v>0.606113144</v>
      </c>
      <c r="C8" s="5">
        <v>0.517151505</v>
      </c>
      <c r="D8" s="5">
        <v>7.747675435</v>
      </c>
    </row>
    <row r="9" spans="1:4">
      <c r="B9" s="5">
        <v>1.030815213</v>
      </c>
      <c r="C9" s="5">
        <v>0.170605742</v>
      </c>
      <c r="D9" s="5">
        <v>7.994123681</v>
      </c>
    </row>
    <row r="10" spans="1:4">
      <c r="B10" s="5">
        <v>1.372824559</v>
      </c>
      <c r="C10" s="5">
        <v>1.422941705</v>
      </c>
      <c r="D10" s="5">
        <v>21.79446182</v>
      </c>
    </row>
    <row r="11" spans="1:4">
      <c r="B11" s="5">
        <v>1.058968351</v>
      </c>
      <c r="C11" s="5">
        <v>0.810137916</v>
      </c>
      <c r="D11" s="5">
        <v>20.68153519</v>
      </c>
    </row>
    <row r="12" spans="1:4">
      <c r="B12" s="5"/>
      <c r="C12" s="5">
        <v>0.34743481</v>
      </c>
      <c r="D12" s="5">
        <v>19.08003191</v>
      </c>
    </row>
    <row r="13" spans="1:4">
      <c r="B13" s="5"/>
      <c r="C13" s="5">
        <v>0.432110789</v>
      </c>
      <c r="D13" s="5">
        <v>15.33618875</v>
      </c>
    </row>
    <row r="14" spans="1:4">
      <c r="B14" s="5"/>
      <c r="C14" s="5">
        <v>0.599171743</v>
      </c>
      <c r="D14" s="5">
        <v>12.34242727</v>
      </c>
    </row>
    <row r="15" spans="1:4">
      <c r="B15" s="5"/>
      <c r="C15" s="5">
        <v>0.648342853</v>
      </c>
      <c r="D15" s="5">
        <v>18.11183749</v>
      </c>
    </row>
    <row r="16" spans="1:4">
      <c r="B16" s="5"/>
      <c r="C16" s="5">
        <v>0.707658211</v>
      </c>
      <c r="D16" s="5">
        <v>16.14579096</v>
      </c>
    </row>
    <row r="17" spans="2:4">
      <c r="B17" s="5"/>
      <c r="C17" s="5">
        <v>0.840012158</v>
      </c>
      <c r="D17" s="5">
        <v>11.78236218</v>
      </c>
    </row>
    <row r="18" spans="2:4">
      <c r="B18" s="5"/>
      <c r="C18" s="5">
        <v>0.963464242</v>
      </c>
      <c r="D18" s="5">
        <v>18.89223794</v>
      </c>
    </row>
    <row r="19" spans="2:4">
      <c r="B19" s="5"/>
      <c r="C19" s="5">
        <v>0.639486582</v>
      </c>
      <c r="D19" s="5">
        <v>21.68734312</v>
      </c>
    </row>
    <row r="20" spans="2:4">
      <c r="B20" s="5"/>
      <c r="C20" s="5">
        <v>1.307730399</v>
      </c>
      <c r="D20" s="5">
        <v>26.45841111</v>
      </c>
    </row>
    <row r="21" spans="2:4">
      <c r="B21" s="5"/>
      <c r="C21" s="5">
        <v>0.25552108</v>
      </c>
      <c r="D21" s="5">
        <v>14.76189891</v>
      </c>
    </row>
    <row r="22" spans="2:4">
      <c r="B22" s="5"/>
      <c r="C22" s="5">
        <v>0.735492205</v>
      </c>
      <c r="D22" s="5">
        <v>28.82932714</v>
      </c>
    </row>
    <row r="23" spans="2:4">
      <c r="B23" s="5"/>
      <c r="C23" s="5">
        <v>1.293346082</v>
      </c>
      <c r="D23" s="5">
        <v>22.05488406</v>
      </c>
    </row>
    <row r="24" spans="2:4">
      <c r="B24" s="5"/>
      <c r="C24" s="5">
        <v>0.690686541</v>
      </c>
      <c r="D24" s="5">
        <v>12.40617647</v>
      </c>
    </row>
    <row r="25" spans="2:4">
      <c r="B25" s="5"/>
      <c r="C25" s="5">
        <v>1.884698775</v>
      </c>
      <c r="D25" s="5">
        <v>17.01607629</v>
      </c>
    </row>
    <row r="26" spans="2:4">
      <c r="B26" s="5"/>
      <c r="C26" s="5">
        <v>0.436613011</v>
      </c>
      <c r="D26" s="5">
        <v>14.82390421</v>
      </c>
    </row>
    <row r="27" spans="2:4">
      <c r="B27" s="5"/>
      <c r="C27" s="5">
        <v>0.618149466</v>
      </c>
      <c r="D27" s="5">
        <v>14.75697496</v>
      </c>
    </row>
    <row r="28" spans="2:4">
      <c r="B28" s="5"/>
      <c r="C28" s="5">
        <v>0.596903535</v>
      </c>
      <c r="D28" s="5">
        <v>22.99646408</v>
      </c>
    </row>
    <row r="29" spans="2:4">
      <c r="B29" s="5"/>
      <c r="C29" s="5">
        <v>0.49546105</v>
      </c>
      <c r="D29" s="5">
        <v>19.78220767</v>
      </c>
    </row>
    <row r="30" spans="2:4">
      <c r="B30" s="5"/>
      <c r="C30" s="5">
        <v>0.799697319</v>
      </c>
      <c r="D30" s="5">
        <v>12.93431567</v>
      </c>
    </row>
    <row r="31" spans="2:4">
      <c r="B31" s="5"/>
      <c r="C31" s="5">
        <v>0.280915895</v>
      </c>
      <c r="D31" s="5">
        <v>27.40847127</v>
      </c>
    </row>
    <row r="32" spans="2:4">
      <c r="B32" s="5"/>
      <c r="C32" s="5">
        <v>2.074669774</v>
      </c>
      <c r="D32" s="5">
        <v>13.24298578</v>
      </c>
    </row>
    <row r="33" spans="2:4">
      <c r="B33" s="5"/>
      <c r="C33" s="5">
        <v>0.238788769</v>
      </c>
      <c r="D33" s="5">
        <v>25.69030914</v>
      </c>
    </row>
    <row r="34" spans="2:4">
      <c r="B34" s="5"/>
      <c r="C34" s="5">
        <v>0.288119451</v>
      </c>
      <c r="D34" s="5">
        <v>14.21397272</v>
      </c>
    </row>
    <row r="35" spans="2:4">
      <c r="B35" s="5"/>
      <c r="C35" s="5">
        <v>0.724265144</v>
      </c>
      <c r="D35" s="5">
        <v>7.925838072</v>
      </c>
    </row>
    <row r="36" spans="2:4">
      <c r="B36" s="5"/>
      <c r="C36" s="5">
        <v>0.978805993</v>
      </c>
      <c r="D36" s="5">
        <v>12.39857398</v>
      </c>
    </row>
    <row r="37" spans="2:4">
      <c r="B37" s="5"/>
      <c r="C37" s="5">
        <v>0.858818911</v>
      </c>
      <c r="D37" s="5">
        <v>23.99039526</v>
      </c>
    </row>
    <row r="38" spans="2:4">
      <c r="B38" s="5"/>
      <c r="C38" s="5">
        <v>0.56675574</v>
      </c>
      <c r="D38" s="5">
        <v>17.55086055</v>
      </c>
    </row>
    <row r="39" spans="2:4">
      <c r="B39" s="5"/>
      <c r="C39" s="5">
        <v>0.667753701</v>
      </c>
      <c r="D39" s="5">
        <v>12.13462975</v>
      </c>
    </row>
    <row r="40" spans="2:4">
      <c r="B40" s="5"/>
      <c r="C40" s="5">
        <v>1.053679665</v>
      </c>
      <c r="D40" s="5">
        <v>18.08698978</v>
      </c>
    </row>
    <row r="41" spans="2:4">
      <c r="B41" s="5"/>
      <c r="C41" s="5">
        <v>1.300116513</v>
      </c>
      <c r="D41" s="5">
        <v>6.459811806</v>
      </c>
    </row>
    <row r="42" spans="2:4">
      <c r="B42" s="5"/>
      <c r="C42" s="5">
        <v>0.547322096</v>
      </c>
      <c r="D42" s="5">
        <v>9.276436469</v>
      </c>
    </row>
    <row r="43" spans="2:4">
      <c r="B43" s="5"/>
      <c r="C43" s="5">
        <v>0.978350072</v>
      </c>
      <c r="D43" s="5">
        <v>12.23428275</v>
      </c>
    </row>
    <row r="44" spans="2:4">
      <c r="B44" s="5"/>
      <c r="C44" s="5">
        <v>0.961287218</v>
      </c>
      <c r="D44" s="5">
        <v>20.8801345</v>
      </c>
    </row>
    <row r="45" spans="2:4">
      <c r="B45" s="5"/>
      <c r="C45" s="5">
        <v>1.251823052</v>
      </c>
      <c r="D45" s="5">
        <v>16.2706564</v>
      </c>
    </row>
    <row r="46" spans="2:4">
      <c r="B46" s="5"/>
      <c r="C46" s="5">
        <v>1.648371981</v>
      </c>
      <c r="D46" s="5"/>
    </row>
    <row r="47" spans="2:4">
      <c r="B47" s="5"/>
      <c r="C47" s="5">
        <v>0.610763541</v>
      </c>
      <c r="D47" s="5"/>
    </row>
    <row r="48" spans="2:4">
      <c r="B48" s="5"/>
      <c r="C48" s="5">
        <v>1.459620572</v>
      </c>
      <c r="D48" s="5"/>
    </row>
    <row r="49" spans="1:4">
      <c r="B49" s="5"/>
      <c r="C49" s="5">
        <v>0.626390243</v>
      </c>
      <c r="D49" s="5"/>
    </row>
    <row r="50" spans="1:4">
      <c r="B50" s="5"/>
      <c r="C50" s="5">
        <v>0.971602437</v>
      </c>
      <c r="D50" s="5"/>
    </row>
    <row r="51" spans="1:4">
      <c r="B51" s="5"/>
      <c r="C51" s="5">
        <v>1.010184775</v>
      </c>
      <c r="D51" s="5"/>
    </row>
    <row r="52" spans="1:4">
      <c r="A52" s="6" t="s">
        <v>4</v>
      </c>
      <c r="B52" s="7">
        <f>AVERAGE(B3:B51)</f>
        <v>1</v>
      </c>
      <c r="C52" s="7">
        <f>AVERAGE(C3:C51)</f>
        <v>0.854841462673469</v>
      </c>
      <c r="D52" s="7">
        <f>AVERAGE(D3:D51)</f>
        <v>16.3369547757209</v>
      </c>
    </row>
    <row r="53" spans="1:4">
      <c r="A53" s="6" t="s">
        <v>5</v>
      </c>
      <c r="B53" s="7">
        <f>STDEV(B3:B51)/SQRT(COUNT(B3:B51))</f>
        <v>0.149262704127367</v>
      </c>
      <c r="C53" s="7">
        <f>STDEV(C3:C51)/SQRT(COUNT(C3:C51))</f>
        <v>0.0612318195841887</v>
      </c>
      <c r="D53" s="7">
        <f>STDEV(D3:D51)/SQRT(COUNT(D3:D51))</f>
        <v>0.894791388860695</v>
      </c>
    </row>
    <row r="54" spans="1:4">
      <c r="A54" s="6" t="s">
        <v>6</v>
      </c>
      <c r="B54" s="7">
        <f>COUNT(B3:B51)</f>
        <v>9</v>
      </c>
      <c r="C54" s="7">
        <f>COUNT(C3:C51)</f>
        <v>49</v>
      </c>
      <c r="D54" s="7">
        <f>COUNT(D3:D51)</f>
        <v>43</v>
      </c>
    </row>
    <row r="55" s="3" customFormat="1" spans="1:4">
      <c r="A55" s="8"/>
      <c r="B55" s="5"/>
      <c r="C55" s="5"/>
      <c r="D55" s="5"/>
    </row>
    <row r="56" s="3" customFormat="1" spans="1:4">
      <c r="A56" s="8" t="s">
        <v>7</v>
      </c>
      <c r="B56" s="6" t="s">
        <v>8</v>
      </c>
    </row>
    <row r="57" s="3" customFormat="1" spans="1:4">
      <c r="A57" s="8" t="s">
        <v>9</v>
      </c>
      <c r="B57" s="3">
        <f>TTEST(B3:B51,C3:C51,2,3)</f>
        <v>0.387761088812733</v>
      </c>
    </row>
    <row r="58" s="3" customFormat="1" spans="1:4">
      <c r="A58" s="8" t="s">
        <v>10</v>
      </c>
      <c r="B58" s="3">
        <f>TTEST(B4:B52,D4:D52,2,3)</f>
        <v>3.41624650098813e-22</v>
      </c>
    </row>
    <row r="59" s="3" customFormat="1" spans="1:4">
      <c r="A59" s="8" t="s">
        <v>11</v>
      </c>
      <c r="B59" s="3">
        <f>TTEST(C3:C51,D3:D51,2,3)</f>
        <v>8.65863873687314e-21</v>
      </c>
    </row>
    <row r="60" s="3" customFormat="1" spans="1:4">
      <c r="A60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workbookViewId="0">
      <selection activeCell="A1" sqref="$A1:$XFD1"/>
    </sheetView>
  </sheetViews>
  <sheetFormatPr defaultColWidth="9" defaultRowHeight="15" outlineLevelCol="6"/>
  <cols>
    <col min="1" max="1" width="39.6296296296296" style="3" customWidth="1"/>
    <col min="2" max="2" width="12" style="3" customWidth="1"/>
    <col min="3" max="3" width="21.75" style="3" customWidth="1"/>
    <col min="4" max="4" width="21.5" style="3" customWidth="1"/>
    <col min="5" max="5" width="21.8796296296296" style="3" customWidth="1"/>
    <col min="6" max="6" width="21.25" style="3" customWidth="1"/>
    <col min="7" max="16384" width="9" style="3"/>
  </cols>
  <sheetData>
    <row r="1" s="1" customFormat="1" spans="1:6">
      <c r="A1" s="1" t="s">
        <v>12</v>
      </c>
    </row>
    <row r="2" ht="15.6" spans="1:6"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</row>
    <row r="3" spans="1:6">
      <c r="B3" s="5">
        <v>512</v>
      </c>
      <c r="C3" s="5">
        <v>743.333313</v>
      </c>
      <c r="D3" s="5">
        <v>789</v>
      </c>
      <c r="E3" s="5">
        <v>749.333313</v>
      </c>
      <c r="F3" s="5">
        <v>939.666687</v>
      </c>
    </row>
    <row r="4" spans="1:6">
      <c r="B4" s="5">
        <v>728.333313</v>
      </c>
      <c r="C4" s="5">
        <v>371.3333435</v>
      </c>
      <c r="D4" s="5">
        <v>968.333313</v>
      </c>
      <c r="E4" s="5">
        <v>645</v>
      </c>
      <c r="F4" s="5">
        <v>1158</v>
      </c>
    </row>
    <row r="5" spans="1:6">
      <c r="B5" s="5">
        <v>592.666687</v>
      </c>
      <c r="C5" s="5">
        <v>501.3333435</v>
      </c>
      <c r="D5" s="5">
        <v>894</v>
      </c>
      <c r="E5" s="5"/>
      <c r="F5" s="5">
        <v>894.333313</v>
      </c>
    </row>
    <row r="6" spans="1:6">
      <c r="B6" s="5">
        <v>415</v>
      </c>
      <c r="C6" s="5">
        <v>745.666687</v>
      </c>
      <c r="D6" s="5">
        <v>802.333313</v>
      </c>
      <c r="E6" s="5">
        <v>824.333313</v>
      </c>
      <c r="F6" s="5"/>
    </row>
    <row r="7" spans="1:6">
      <c r="B7" s="5">
        <v>316.3333435</v>
      </c>
      <c r="C7" s="5">
        <v>858</v>
      </c>
      <c r="D7" s="5">
        <v>865.666687</v>
      </c>
      <c r="E7" s="5">
        <v>1096.333374</v>
      </c>
      <c r="F7" s="5">
        <v>1048.333374</v>
      </c>
    </row>
    <row r="8" spans="1:6">
      <c r="B8" s="5">
        <v>513.333313</v>
      </c>
      <c r="C8" s="5">
        <v>825.666687</v>
      </c>
      <c r="D8" s="5">
        <v>756</v>
      </c>
      <c r="E8" s="5">
        <v>694.666687</v>
      </c>
      <c r="F8" s="5">
        <v>914</v>
      </c>
    </row>
    <row r="9" spans="1:6">
      <c r="B9" s="5">
        <v>483.6666565</v>
      </c>
      <c r="C9" s="5">
        <v>740</v>
      </c>
      <c r="D9" s="5">
        <v>376.6666565</v>
      </c>
      <c r="E9" s="5">
        <v>870.666687</v>
      </c>
      <c r="F9" s="5">
        <v>872</v>
      </c>
    </row>
    <row r="10" spans="1:6">
      <c r="B10" s="5">
        <v>410.6666565</v>
      </c>
      <c r="C10" s="5">
        <v>732.666687</v>
      </c>
      <c r="D10" s="5">
        <v>794.666687</v>
      </c>
      <c r="E10" s="5">
        <v>950.666687</v>
      </c>
      <c r="F10" s="5">
        <v>935.333313</v>
      </c>
    </row>
    <row r="11" spans="1:6">
      <c r="B11" s="5">
        <v>430</v>
      </c>
      <c r="C11" s="5">
        <v>452.3333435</v>
      </c>
      <c r="D11" s="5">
        <v>972.333313</v>
      </c>
      <c r="E11" s="5">
        <v>848</v>
      </c>
      <c r="F11" s="5">
        <v>1028.666626</v>
      </c>
    </row>
    <row r="12" spans="1:6">
      <c r="B12" s="5">
        <v>387.6666565</v>
      </c>
      <c r="C12" s="5"/>
      <c r="D12" s="5">
        <v>1031.666626</v>
      </c>
      <c r="E12" s="5"/>
      <c r="F12" s="5">
        <v>915.333313</v>
      </c>
    </row>
    <row r="13" spans="1:6">
      <c r="B13" s="5">
        <v>559.666687</v>
      </c>
      <c r="C13" s="5">
        <v>851.666687</v>
      </c>
      <c r="D13" s="5">
        <v>874.666687</v>
      </c>
      <c r="E13" s="5">
        <v>692</v>
      </c>
      <c r="F13" s="5">
        <v>838</v>
      </c>
    </row>
    <row r="14" spans="1:6">
      <c r="B14" s="5">
        <v>642.666687</v>
      </c>
      <c r="C14" s="5">
        <v>688</v>
      </c>
      <c r="D14" s="5">
        <v>867.333313</v>
      </c>
      <c r="E14" s="5">
        <v>669.333313</v>
      </c>
      <c r="F14" s="5"/>
    </row>
    <row r="15" spans="1:6">
      <c r="B15" s="5">
        <v>724</v>
      </c>
      <c r="C15" s="5">
        <v>914.666687</v>
      </c>
      <c r="D15" s="5">
        <v>798.333313</v>
      </c>
      <c r="E15" s="5">
        <v>964.666687</v>
      </c>
      <c r="F15" s="5">
        <v>1147</v>
      </c>
    </row>
    <row r="16" spans="1:6">
      <c r="B16" s="5">
        <v>407.6666565</v>
      </c>
      <c r="C16" s="5">
        <v>787</v>
      </c>
      <c r="D16" s="5">
        <v>995.333313</v>
      </c>
      <c r="E16" s="5">
        <v>1053.333374</v>
      </c>
      <c r="F16" s="5"/>
    </row>
    <row r="17" spans="2:6">
      <c r="B17" s="5">
        <v>513</v>
      </c>
      <c r="C17" s="5">
        <v>998</v>
      </c>
      <c r="D17" s="5">
        <v>769.666687</v>
      </c>
      <c r="E17" s="5">
        <v>1077</v>
      </c>
      <c r="F17" s="5">
        <v>991.333313</v>
      </c>
    </row>
    <row r="18" spans="2:6">
      <c r="B18" s="5">
        <v>463</v>
      </c>
      <c r="C18" s="5">
        <v>1018</v>
      </c>
      <c r="D18" s="5">
        <v>801.333313</v>
      </c>
      <c r="E18" s="5">
        <v>814</v>
      </c>
      <c r="F18" s="5">
        <v>799.666687</v>
      </c>
    </row>
    <row r="19" spans="2:6">
      <c r="B19" s="5">
        <v>740.333313</v>
      </c>
      <c r="C19" s="5">
        <v>593.333313</v>
      </c>
      <c r="D19" s="5">
        <v>594.333313</v>
      </c>
      <c r="E19" s="5">
        <v>888</v>
      </c>
      <c r="F19" s="5">
        <v>1090</v>
      </c>
    </row>
    <row r="20" spans="2:6">
      <c r="B20" s="5">
        <v>557.666687</v>
      </c>
      <c r="C20" s="5">
        <v>688.333313</v>
      </c>
      <c r="D20" s="5">
        <v>550.333313</v>
      </c>
      <c r="E20" s="5">
        <v>945.333313</v>
      </c>
      <c r="F20" s="5">
        <v>1141.333374</v>
      </c>
    </row>
    <row r="21" spans="2:6">
      <c r="B21" s="5">
        <v>1008.666687</v>
      </c>
      <c r="C21" s="5">
        <v>790.666687</v>
      </c>
      <c r="D21" s="5">
        <v>883</v>
      </c>
      <c r="E21" s="5">
        <v>901.666687</v>
      </c>
      <c r="F21" s="5"/>
    </row>
    <row r="22" spans="2:6">
      <c r="B22" s="5">
        <v>563</v>
      </c>
      <c r="C22" s="5">
        <v>933</v>
      </c>
      <c r="D22" s="5">
        <v>770.333313</v>
      </c>
      <c r="E22" s="5">
        <v>934.666687</v>
      </c>
      <c r="F22" s="5">
        <v>764.666687</v>
      </c>
    </row>
    <row r="23" spans="2:6">
      <c r="B23" s="5">
        <v>904</v>
      </c>
      <c r="C23" s="5">
        <v>762.666687</v>
      </c>
      <c r="D23" s="5">
        <v>862.666687</v>
      </c>
      <c r="E23" s="5">
        <v>518</v>
      </c>
      <c r="F23" s="5">
        <v>1059.666626</v>
      </c>
    </row>
    <row r="24" spans="2:6">
      <c r="B24" s="5">
        <v>855</v>
      </c>
      <c r="C24" s="5">
        <v>582.333313</v>
      </c>
      <c r="D24" s="5">
        <v>797.666687</v>
      </c>
      <c r="E24" s="5">
        <v>936.333313</v>
      </c>
      <c r="F24" s="5">
        <v>1006</v>
      </c>
    </row>
    <row r="25" spans="2:6">
      <c r="B25" s="5">
        <v>557</v>
      </c>
      <c r="C25" s="5">
        <v>1099.666626</v>
      </c>
      <c r="D25" s="5">
        <v>593.666687</v>
      </c>
      <c r="E25" s="5">
        <v>801.666687</v>
      </c>
      <c r="F25" s="5">
        <v>998</v>
      </c>
    </row>
    <row r="26" spans="2:6">
      <c r="B26" s="5">
        <v>816.333313</v>
      </c>
      <c r="C26" s="5">
        <v>636.666687</v>
      </c>
      <c r="D26" s="5">
        <v>778</v>
      </c>
      <c r="E26" s="5">
        <v>634.666687</v>
      </c>
      <c r="F26" s="5">
        <v>1120.666626</v>
      </c>
    </row>
    <row r="27" spans="2:6">
      <c r="B27" s="5">
        <v>660</v>
      </c>
      <c r="C27" s="5"/>
      <c r="D27" s="5">
        <v>690</v>
      </c>
      <c r="E27" s="5">
        <v>864.333313</v>
      </c>
      <c r="F27" s="5">
        <v>639</v>
      </c>
    </row>
    <row r="28" spans="2:6">
      <c r="B28" s="5"/>
      <c r="C28" s="5">
        <v>799.333313</v>
      </c>
      <c r="D28" s="5">
        <v>845</v>
      </c>
      <c r="E28" s="5">
        <v>1081</v>
      </c>
      <c r="F28" s="5"/>
    </row>
    <row r="29" spans="2:6">
      <c r="B29" s="5">
        <v>563.666687</v>
      </c>
      <c r="C29" s="5">
        <v>626.333313</v>
      </c>
      <c r="D29" s="5">
        <v>1018</v>
      </c>
      <c r="E29" s="5"/>
      <c r="F29" s="5">
        <v>1054</v>
      </c>
    </row>
    <row r="30" spans="2:6">
      <c r="B30" s="5">
        <v>346.3333435</v>
      </c>
      <c r="C30" s="5">
        <v>735</v>
      </c>
      <c r="D30" s="5">
        <v>798.666687</v>
      </c>
      <c r="E30" s="5">
        <v>888.333313</v>
      </c>
      <c r="F30" s="5">
        <v>1129.333374</v>
      </c>
    </row>
    <row r="31" spans="2:6">
      <c r="B31" s="5">
        <v>688</v>
      </c>
      <c r="C31" s="5">
        <v>829.333313</v>
      </c>
      <c r="D31" s="5">
        <v>1005</v>
      </c>
      <c r="E31" s="5">
        <v>888</v>
      </c>
      <c r="F31" s="5">
        <v>880.333313</v>
      </c>
    </row>
    <row r="32" spans="2:6">
      <c r="B32" s="5">
        <v>786.333313</v>
      </c>
      <c r="C32" s="5">
        <v>873</v>
      </c>
      <c r="D32" s="5">
        <v>1078.666626</v>
      </c>
      <c r="E32" s="5">
        <v>1041</v>
      </c>
      <c r="F32" s="5">
        <v>946</v>
      </c>
    </row>
    <row r="33" spans="2:6">
      <c r="B33" s="5">
        <v>805.333313</v>
      </c>
      <c r="C33" s="5">
        <v>1016.666687</v>
      </c>
      <c r="D33" s="5">
        <v>820</v>
      </c>
      <c r="E33" s="5">
        <v>785.666687</v>
      </c>
      <c r="F33" s="5">
        <v>1171.666626</v>
      </c>
    </row>
    <row r="34" spans="2:6">
      <c r="B34" s="5">
        <v>476.6666565</v>
      </c>
      <c r="C34" s="5">
        <v>1046</v>
      </c>
      <c r="D34" s="5">
        <v>755.333313</v>
      </c>
      <c r="E34" s="5"/>
      <c r="F34" s="5">
        <v>622</v>
      </c>
    </row>
    <row r="35" spans="2:6">
      <c r="B35" s="5">
        <v>500</v>
      </c>
      <c r="C35" s="5">
        <v>545.666687</v>
      </c>
      <c r="D35" s="5">
        <v>928</v>
      </c>
      <c r="E35" s="5"/>
      <c r="F35" s="5">
        <v>1199.666626</v>
      </c>
    </row>
    <row r="36" spans="2:6">
      <c r="B36" s="5">
        <v>915</v>
      </c>
      <c r="C36" s="5">
        <v>605.666687</v>
      </c>
      <c r="D36" s="5">
        <v>1028</v>
      </c>
      <c r="E36" s="5">
        <v>1151.666626</v>
      </c>
      <c r="F36" s="5">
        <v>1044</v>
      </c>
    </row>
    <row r="37" spans="2:6">
      <c r="B37" s="5">
        <v>407</v>
      </c>
      <c r="C37" s="5">
        <v>930.333313</v>
      </c>
      <c r="D37" s="5">
        <v>591.666687</v>
      </c>
      <c r="E37" s="5">
        <v>932.333313</v>
      </c>
      <c r="F37" s="5">
        <v>1008.666687</v>
      </c>
    </row>
    <row r="38" spans="2:6">
      <c r="B38" s="5">
        <v>599</v>
      </c>
      <c r="C38" s="5">
        <v>1032.333374</v>
      </c>
      <c r="D38" s="5">
        <v>1064.333374</v>
      </c>
      <c r="E38" s="5">
        <v>708.666687</v>
      </c>
      <c r="F38" s="5">
        <v>964</v>
      </c>
    </row>
    <row r="39" spans="2:6">
      <c r="B39" s="5">
        <v>877</v>
      </c>
      <c r="C39" s="5">
        <v>1041</v>
      </c>
      <c r="D39" s="5">
        <v>753.666687</v>
      </c>
      <c r="E39" s="5"/>
      <c r="F39" s="5">
        <v>755.333313</v>
      </c>
    </row>
    <row r="40" spans="2:6">
      <c r="B40" s="5">
        <v>754.333313</v>
      </c>
      <c r="C40" s="5">
        <v>823.333313</v>
      </c>
      <c r="D40" s="5"/>
      <c r="E40" s="5">
        <v>1141.333374</v>
      </c>
      <c r="F40" s="5">
        <v>1213.666626</v>
      </c>
    </row>
    <row r="41" spans="2:6">
      <c r="B41" s="5">
        <v>985</v>
      </c>
      <c r="C41" s="5">
        <v>589.666687</v>
      </c>
      <c r="D41" s="5">
        <v>866</v>
      </c>
      <c r="E41" s="5">
        <v>642</v>
      </c>
      <c r="F41" s="5"/>
    </row>
    <row r="42" spans="2:6">
      <c r="B42" s="5">
        <v>823.333313</v>
      </c>
      <c r="C42" s="5">
        <v>488</v>
      </c>
      <c r="D42" s="5">
        <v>974.333313</v>
      </c>
      <c r="E42" s="5"/>
      <c r="F42" s="5">
        <v>1166.666626</v>
      </c>
    </row>
    <row r="43" spans="2:6">
      <c r="B43" s="5">
        <v>914</v>
      </c>
      <c r="C43" s="5">
        <v>804</v>
      </c>
      <c r="D43" s="5">
        <v>725.666687</v>
      </c>
      <c r="E43" s="5">
        <v>1004</v>
      </c>
      <c r="F43" s="5">
        <v>679.666687</v>
      </c>
    </row>
    <row r="44" spans="2:6">
      <c r="B44" s="5">
        <v>772.666687</v>
      </c>
      <c r="C44" s="5">
        <v>642</v>
      </c>
      <c r="D44" s="5">
        <v>951.333313</v>
      </c>
      <c r="E44" s="5"/>
      <c r="F44" s="5">
        <v>827.666687</v>
      </c>
    </row>
    <row r="45" spans="2:6">
      <c r="B45" s="5">
        <v>883.333313</v>
      </c>
      <c r="C45" s="5">
        <v>525.333313</v>
      </c>
      <c r="D45" s="5">
        <v>759.333313</v>
      </c>
      <c r="E45" s="5"/>
      <c r="F45" s="5">
        <v>1104.666626</v>
      </c>
    </row>
    <row r="46" spans="2:6">
      <c r="B46" s="5">
        <v>634.333313</v>
      </c>
      <c r="C46" s="5">
        <v>688.333313</v>
      </c>
      <c r="D46" s="5">
        <v>958</v>
      </c>
      <c r="E46" s="5"/>
      <c r="F46" s="5">
        <v>967</v>
      </c>
    </row>
    <row r="47" spans="2:6">
      <c r="B47" s="5">
        <v>1008.666687</v>
      </c>
      <c r="C47" s="5">
        <v>614</v>
      </c>
      <c r="D47" s="5">
        <v>977.333313</v>
      </c>
      <c r="E47" s="5"/>
      <c r="F47" s="5"/>
    </row>
    <row r="48" spans="2:6">
      <c r="B48" s="5">
        <v>1156</v>
      </c>
      <c r="C48" s="5">
        <v>961.666687</v>
      </c>
      <c r="D48" s="5">
        <v>834.666687</v>
      </c>
      <c r="E48" s="5"/>
      <c r="F48" s="5">
        <v>848</v>
      </c>
    </row>
    <row r="49" spans="2:6">
      <c r="B49" s="5"/>
      <c r="C49" s="5"/>
      <c r="D49" s="5">
        <v>1070.333374</v>
      </c>
      <c r="E49" s="5"/>
      <c r="F49" s="5"/>
    </row>
    <row r="50" spans="2:6">
      <c r="B50" s="5"/>
      <c r="C50" s="5">
        <v>1070.333374</v>
      </c>
      <c r="D50" s="5">
        <v>706.333313</v>
      </c>
      <c r="E50" s="5"/>
      <c r="F50" s="5"/>
    </row>
    <row r="51" spans="2:6">
      <c r="B51" s="5"/>
      <c r="C51" s="5"/>
      <c r="D51" s="5">
        <v>997</v>
      </c>
      <c r="E51" s="5"/>
      <c r="F51" s="5"/>
    </row>
    <row r="52" spans="2:6">
      <c r="B52" s="5"/>
      <c r="C52" s="5">
        <v>672</v>
      </c>
      <c r="D52" s="5">
        <v>806.333313</v>
      </c>
      <c r="E52" s="5"/>
      <c r="F52" s="5"/>
    </row>
    <row r="53" spans="2:6">
      <c r="B53" s="5"/>
      <c r="C53" s="5">
        <v>634</v>
      </c>
      <c r="D53" s="5">
        <v>812.666687</v>
      </c>
      <c r="E53" s="5"/>
      <c r="F53" s="5"/>
    </row>
    <row r="54" spans="2:6">
      <c r="B54" s="5"/>
      <c r="C54" s="5">
        <v>1040</v>
      </c>
      <c r="D54" s="5">
        <v>951</v>
      </c>
      <c r="E54" s="5"/>
      <c r="F54" s="5"/>
    </row>
    <row r="55" spans="2:6">
      <c r="B55" s="5"/>
      <c r="C55" s="5">
        <v>714.333313</v>
      </c>
      <c r="D55" s="5">
        <v>673.333313</v>
      </c>
      <c r="E55" s="5"/>
      <c r="F55" s="5"/>
    </row>
    <row r="56" spans="2:6">
      <c r="B56" s="5"/>
      <c r="C56" s="5">
        <v>712.666687</v>
      </c>
      <c r="D56" s="5">
        <v>872</v>
      </c>
      <c r="E56" s="5"/>
      <c r="F56" s="5"/>
    </row>
    <row r="57" spans="2:6">
      <c r="B57" s="5"/>
      <c r="C57" s="5">
        <v>663</v>
      </c>
      <c r="D57" s="5">
        <v>765.333313</v>
      </c>
      <c r="E57" s="5"/>
      <c r="F57" s="5"/>
    </row>
    <row r="58" spans="2:6">
      <c r="B58" s="5"/>
      <c r="C58" s="5">
        <v>907.666687</v>
      </c>
      <c r="D58" s="5">
        <v>758.666687</v>
      </c>
      <c r="E58" s="5"/>
      <c r="F58" s="5"/>
    </row>
    <row r="59" spans="2:6">
      <c r="B59" s="5"/>
      <c r="C59" s="5">
        <v>983.666687</v>
      </c>
      <c r="D59" s="5">
        <v>809.333313</v>
      </c>
      <c r="E59" s="5"/>
      <c r="F59" s="5"/>
    </row>
    <row r="60" spans="2:6">
      <c r="B60" s="5"/>
      <c r="C60" s="5">
        <v>332</v>
      </c>
      <c r="D60" s="5">
        <v>935.333313</v>
      </c>
      <c r="E60" s="5"/>
      <c r="F60" s="5"/>
    </row>
    <row r="61" spans="2:6">
      <c r="B61" s="5"/>
      <c r="C61" s="5">
        <v>949.333313</v>
      </c>
      <c r="D61" s="5">
        <v>983.333313</v>
      </c>
      <c r="E61" s="5"/>
      <c r="F61" s="5"/>
    </row>
    <row r="62" spans="2:6">
      <c r="B62" s="5"/>
      <c r="C62" s="5">
        <v>698</v>
      </c>
      <c r="D62" s="5">
        <v>895</v>
      </c>
      <c r="E62" s="5"/>
      <c r="F62" s="5"/>
    </row>
    <row r="63" spans="2:6">
      <c r="B63" s="5"/>
      <c r="C63" s="5">
        <v>926</v>
      </c>
      <c r="D63" s="5">
        <v>929.333313</v>
      </c>
      <c r="E63" s="5"/>
      <c r="F63" s="5"/>
    </row>
    <row r="64" spans="2:6">
      <c r="B64" s="5"/>
      <c r="C64" s="5">
        <v>746.666687</v>
      </c>
      <c r="D64" s="5">
        <v>1084.666626</v>
      </c>
      <c r="E64" s="5"/>
      <c r="F64" s="5"/>
    </row>
    <row r="65" spans="1:7">
      <c r="B65" s="5"/>
      <c r="C65" s="5">
        <v>837.666687</v>
      </c>
      <c r="D65" s="5">
        <v>536.333313</v>
      </c>
      <c r="E65" s="5"/>
      <c r="F65" s="5"/>
    </row>
    <row r="66" spans="1:7">
      <c r="B66" s="5"/>
      <c r="C66" s="5">
        <v>1093.333374</v>
      </c>
      <c r="D66" s="5">
        <v>1093</v>
      </c>
      <c r="E66" s="5"/>
      <c r="F66" s="5"/>
    </row>
    <row r="80" s="2" customFormat="1" ht="19" customHeight="1" spans="1:7">
      <c r="A80" s="6" t="s">
        <v>4</v>
      </c>
      <c r="B80" s="7">
        <f>AVERAGE(B3:B78)</f>
        <v>659.059257677778</v>
      </c>
      <c r="C80" s="7">
        <f>AVERAGE(C3:C78)</f>
        <v>775.200003558333</v>
      </c>
      <c r="D80" s="7">
        <f>AVERAGE(D3:D78)</f>
        <v>845.867720833334</v>
      </c>
      <c r="E80" s="7">
        <f>AVERAGE(E3:E78)</f>
        <v>871.705885941176</v>
      </c>
      <c r="F80" s="7">
        <f>AVERAGE(F3:F78)</f>
        <v>971.367516153846</v>
      </c>
      <c r="G80" s="7"/>
    </row>
    <row r="81" s="2" customFormat="1" ht="19" customHeight="1" spans="1:7">
      <c r="A81" s="6" t="s">
        <v>5</v>
      </c>
      <c r="B81" s="7">
        <f>STDEV(B3:B78)/SQRT(COUNT(B3:B78))</f>
        <v>30.9057131128882</v>
      </c>
      <c r="C81" s="7">
        <f>STDEV(C3:C78)/SQRT(COUNT(C3:C78))</f>
        <v>23.9796870179695</v>
      </c>
      <c r="D81" s="7">
        <f>STDEV(D3:D78)/SQRT(COUNT(D3:D78))</f>
        <v>18.6192761399362</v>
      </c>
      <c r="E81" s="7">
        <f>STDEV(E3:E78)/SQRT(COUNT(E3:E78))</f>
        <v>27.5331300956954</v>
      </c>
      <c r="F81" s="7">
        <f>STDEV(F3:F78)/SQRT(COUNT(F3:F78))</f>
        <v>24.9052798658688</v>
      </c>
      <c r="G81" s="7"/>
    </row>
    <row r="82" s="2" customFormat="1" ht="19" customHeight="1" spans="1:7">
      <c r="A82" s="6" t="s">
        <v>6</v>
      </c>
      <c r="B82" s="7">
        <f>COUNT(B3:B78)</f>
        <v>45</v>
      </c>
      <c r="C82" s="7">
        <f>COUNT(C3:C78)</f>
        <v>60</v>
      </c>
      <c r="D82" s="7">
        <f>COUNT(D3:D78)</f>
        <v>63</v>
      </c>
      <c r="E82" s="7">
        <f>COUNT(E3:E78)</f>
        <v>34</v>
      </c>
      <c r="F82" s="7">
        <f>COUNT(F3:F78)</f>
        <v>39</v>
      </c>
      <c r="G82" s="7"/>
    </row>
    <row r="83" ht="15.6" spans="1:7">
      <c r="A83" s="8"/>
    </row>
    <row r="85" ht="15.6" spans="1:7">
      <c r="B85" s="8" t="s">
        <v>7</v>
      </c>
      <c r="C85" s="6" t="s">
        <v>18</v>
      </c>
    </row>
    <row r="86" ht="15.6" spans="1:7">
      <c r="A86" s="9" t="s">
        <v>19</v>
      </c>
      <c r="B86" s="5" t="s">
        <v>20</v>
      </c>
    </row>
    <row r="87" ht="15.6" spans="1:7">
      <c r="A87" s="9" t="s">
        <v>21</v>
      </c>
      <c r="B87" s="5">
        <v>0.0356</v>
      </c>
    </row>
    <row r="88" ht="15.6" spans="1:7">
      <c r="A88" s="9" t="s">
        <v>22</v>
      </c>
      <c r="B88" s="5" t="s">
        <v>20</v>
      </c>
    </row>
    <row r="89" ht="15.6" spans="1:7">
      <c r="A89" s="9" t="s">
        <v>23</v>
      </c>
      <c r="B89" s="5">
        <v>0.0008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workbookViewId="0">
      <selection activeCell="A1" sqref="$A1:$XFD1"/>
    </sheetView>
  </sheetViews>
  <sheetFormatPr defaultColWidth="9" defaultRowHeight="15"/>
  <cols>
    <col min="1" max="1" width="9" style="3"/>
    <col min="2" max="5" width="15.6666666666667" style="3"/>
    <col min="6" max="7" width="9" style="3"/>
    <col min="8" max="11" width="15.6666666666667" style="3"/>
    <col min="12" max="16384" width="9" style="3"/>
  </cols>
  <sheetData>
    <row r="1" s="1" customFormat="1" spans="1:11">
      <c r="A1" s="1" t="s">
        <v>24</v>
      </c>
    </row>
    <row r="2" s="8" customFormat="1" ht="17.4" spans="1:11">
      <c r="A2" s="8" t="s">
        <v>25</v>
      </c>
      <c r="B2" s="8" t="s">
        <v>26</v>
      </c>
      <c r="C2" s="8" t="s">
        <v>27</v>
      </c>
      <c r="D2" s="8" t="s">
        <v>28</v>
      </c>
      <c r="E2" s="8" t="s">
        <v>29</v>
      </c>
      <c r="F2" s="8"/>
      <c r="G2" s="10" t="s">
        <v>30</v>
      </c>
      <c r="H2" s="8" t="s">
        <v>26</v>
      </c>
      <c r="I2" s="8" t="s">
        <v>27</v>
      </c>
      <c r="J2" s="8" t="s">
        <v>28</v>
      </c>
      <c r="K2" s="8" t="s">
        <v>29</v>
      </c>
    </row>
    <row r="3" spans="1:11">
      <c r="B3" s="3">
        <v>0.620144966084729</v>
      </c>
      <c r="C3" s="3">
        <v>1.36812394651338</v>
      </c>
      <c r="D3" s="3">
        <v>1.01197163331622</v>
      </c>
      <c r="E3" s="3">
        <v>0.694662700317395</v>
      </c>
      <c r="H3" s="3">
        <v>0.913711141447135</v>
      </c>
      <c r="I3" s="3">
        <v>0.776835974530897</v>
      </c>
      <c r="J3" s="3">
        <v>1.26967246151272</v>
      </c>
      <c r="K3" s="3">
        <v>1.1675689931937</v>
      </c>
    </row>
    <row r="4" spans="1:11">
      <c r="B4" s="3">
        <v>0.743571540201324</v>
      </c>
      <c r="C4" s="3">
        <v>1.14438096720057</v>
      </c>
      <c r="D4" s="3">
        <v>0.851665137054536</v>
      </c>
      <c r="E4" s="3">
        <v>0.714299713883368</v>
      </c>
      <c r="H4" s="3">
        <v>0.977381195716488</v>
      </c>
      <c r="I4" s="3">
        <v>0.665376275798299</v>
      </c>
      <c r="J4" s="3">
        <v>0.962128508559372</v>
      </c>
      <c r="K4" s="3">
        <v>1.34127298855104</v>
      </c>
    </row>
    <row r="5" spans="1:11">
      <c r="B5" s="3">
        <v>0.695311103751335</v>
      </c>
      <c r="C5" s="3">
        <v>1.01280494729793</v>
      </c>
      <c r="D5" s="3">
        <v>1.0544645637994</v>
      </c>
      <c r="E5" s="3">
        <v>0.726585316658908</v>
      </c>
      <c r="H5" s="3">
        <v>1.15108884062411</v>
      </c>
      <c r="I5" s="3">
        <v>1.26728443910967</v>
      </c>
      <c r="J5" s="3">
        <v>1.41838798606975</v>
      </c>
      <c r="K5" s="3">
        <v>0.983312931446118</v>
      </c>
    </row>
    <row r="6" spans="1:11">
      <c r="B6" s="3">
        <v>0.607370323571021</v>
      </c>
      <c r="C6" s="3">
        <v>1.69833768931941</v>
      </c>
      <c r="D6" s="3">
        <v>0.93746484773441</v>
      </c>
      <c r="E6" s="3">
        <v>0.735840576181267</v>
      </c>
      <c r="H6" s="3">
        <v>1.39403818656928</v>
      </c>
      <c r="I6" s="3">
        <v>1.0344479970038</v>
      </c>
      <c r="J6" s="3">
        <v>1.80552619770198</v>
      </c>
      <c r="K6" s="3">
        <v>0.874361690275968</v>
      </c>
    </row>
    <row r="7" spans="1:11">
      <c r="B7" s="3">
        <v>0.714842280359048</v>
      </c>
      <c r="C7" s="3">
        <v>1.25114491123334</v>
      </c>
      <c r="D7" s="3">
        <v>1.12887037848999</v>
      </c>
      <c r="E7" s="3">
        <v>0.829676596588363</v>
      </c>
      <c r="H7" s="3">
        <v>1.11787428348177</v>
      </c>
      <c r="I7" s="3">
        <v>1.81226448404456</v>
      </c>
      <c r="J7" s="3">
        <v>0.970481112644613</v>
      </c>
      <c r="K7" s="3">
        <v>0.986037928992133</v>
      </c>
    </row>
    <row r="8" spans="1:11">
      <c r="B8" s="3">
        <v>0.69327952075944</v>
      </c>
      <c r="C8" s="3">
        <v>1.22354822849613</v>
      </c>
      <c r="D8" s="3">
        <v>0.622726414652874</v>
      </c>
      <c r="E8" s="3">
        <v>0.981879874700937</v>
      </c>
      <c r="H8" s="3">
        <v>1.13611108625512</v>
      </c>
      <c r="I8" s="3">
        <v>1.2905831681281</v>
      </c>
      <c r="J8" s="3">
        <v>0.800296500278623</v>
      </c>
      <c r="K8" s="3">
        <v>0.832879685221693</v>
      </c>
    </row>
    <row r="9" spans="1:11">
      <c r="B9" s="3">
        <v>1.15663737357383</v>
      </c>
      <c r="C9" s="3">
        <v>0.977890916239604</v>
      </c>
      <c r="D9" s="3">
        <v>1.09316561153662</v>
      </c>
      <c r="E9" s="3">
        <v>0.424224941626795</v>
      </c>
      <c r="H9" s="3">
        <v>1.07088510704766</v>
      </c>
      <c r="I9" s="3">
        <v>0.951830694172309</v>
      </c>
      <c r="J9" s="3">
        <v>2.24943681356521</v>
      </c>
      <c r="K9" s="3">
        <v>0.934214314947377</v>
      </c>
    </row>
    <row r="10" spans="1:11">
      <c r="B10" s="3">
        <v>1.17594592761417</v>
      </c>
      <c r="C10" s="3">
        <v>0.932222877008615</v>
      </c>
      <c r="D10" s="3">
        <v>1.09473856770939</v>
      </c>
      <c r="E10" s="3">
        <v>0.562861624813849</v>
      </c>
      <c r="H10" s="3">
        <v>1.14337977390576</v>
      </c>
      <c r="I10" s="3">
        <v>1.37438657480217</v>
      </c>
      <c r="J10" s="3">
        <v>2.01798233450053</v>
      </c>
      <c r="K10" s="3">
        <v>1.31471399461148</v>
      </c>
    </row>
    <row r="11" spans="1:11">
      <c r="B11" s="3">
        <v>1.40239687323833</v>
      </c>
      <c r="C11" s="3">
        <v>0.676225172278373</v>
      </c>
      <c r="D11" s="3">
        <v>1.19492602212887</v>
      </c>
      <c r="E11" s="3">
        <v>0.462657139159704</v>
      </c>
      <c r="H11" s="3">
        <v>1.50191402692217</v>
      </c>
      <c r="I11" s="3">
        <v>1.52170797115039</v>
      </c>
      <c r="J11" s="3">
        <v>2.23315252019425</v>
      </c>
      <c r="K11" s="3">
        <v>1.12590572714194</v>
      </c>
    </row>
    <row r="12" spans="1:11">
      <c r="B12" s="3">
        <v>0.83752799576782</v>
      </c>
      <c r="C12" s="3">
        <v>0.529512034310963</v>
      </c>
      <c r="D12" s="3">
        <v>1.01976099014083</v>
      </c>
      <c r="E12" s="3">
        <v>0.492488563188003</v>
      </c>
      <c r="H12" s="3">
        <v>1.36523715223807</v>
      </c>
      <c r="I12" s="3">
        <v>1.63073098680947</v>
      </c>
      <c r="J12" s="3">
        <v>1.29577039559963</v>
      </c>
      <c r="K12" s="3">
        <v>1.8667571358643</v>
      </c>
    </row>
    <row r="13" spans="1:11">
      <c r="B13" s="3">
        <v>0.8878771914975</v>
      </c>
      <c r="C13" s="3">
        <v>0.637893945636678</v>
      </c>
      <c r="D13" s="3">
        <v>0.923809447085292</v>
      </c>
      <c r="E13" s="3">
        <v>0.973157449520164</v>
      </c>
      <c r="H13" s="3">
        <v>1.96262595578005</v>
      </c>
      <c r="I13" s="3">
        <v>1.7511551975584</v>
      </c>
      <c r="J13" s="3">
        <v>1.9303018889072</v>
      </c>
      <c r="K13" s="3">
        <v>2.25313259148699</v>
      </c>
    </row>
    <row r="14" spans="1:11">
      <c r="B14" s="3">
        <v>0.970540721965932</v>
      </c>
      <c r="C14" s="3">
        <v>1.15621280922403</v>
      </c>
      <c r="D14" s="3">
        <v>1.46763988368045</v>
      </c>
      <c r="E14" s="3">
        <v>0.906491114466956</v>
      </c>
      <c r="H14" s="3">
        <v>1.22469297076881</v>
      </c>
      <c r="I14" s="3">
        <v>1.65345551991642</v>
      </c>
      <c r="J14" s="3">
        <v>1.89176872048308</v>
      </c>
      <c r="K14" s="3">
        <v>1.60574373252592</v>
      </c>
    </row>
    <row r="15" spans="1:11">
      <c r="B15" s="3">
        <v>0.846391536892939</v>
      </c>
      <c r="C15" s="3">
        <v>1.03489324213855</v>
      </c>
      <c r="D15" s="3">
        <v>1.28249454818013</v>
      </c>
      <c r="E15" s="3">
        <v>0.645025166893259</v>
      </c>
      <c r="H15" s="3">
        <v>2.05603497880382</v>
      </c>
      <c r="I15" s="3">
        <v>2.56857173822322</v>
      </c>
      <c r="J15" s="3">
        <v>1.53504951047501</v>
      </c>
      <c r="K15" s="3">
        <v>1.41591480749339</v>
      </c>
    </row>
    <row r="16" spans="1:11">
      <c r="B16" s="3">
        <v>1.14643566401094</v>
      </c>
      <c r="C16" s="3">
        <v>1.07249090917299</v>
      </c>
      <c r="D16" s="3">
        <v>1.26021161065765</v>
      </c>
      <c r="E16" s="3">
        <v>0.567415047052571</v>
      </c>
      <c r="H16" s="3">
        <v>1.16692180627652</v>
      </c>
      <c r="I16" s="3">
        <v>2.14055004778343</v>
      </c>
      <c r="J16" s="3">
        <v>1.03600635497543</v>
      </c>
      <c r="K16" s="3">
        <v>1.4714256838426</v>
      </c>
    </row>
    <row r="17" spans="2:11">
      <c r="B17" s="3">
        <v>1.19383359007694</v>
      </c>
      <c r="C17" s="3">
        <v>1.02193855514412</v>
      </c>
      <c r="D17" s="3">
        <v>0.583488883023776</v>
      </c>
      <c r="E17" s="3">
        <v>0.615440695767568</v>
      </c>
      <c r="H17" s="3">
        <v>0.938660683711076</v>
      </c>
      <c r="I17" s="3">
        <v>2.0330050999897</v>
      </c>
      <c r="K17" s="3">
        <v>1.37429898559533</v>
      </c>
    </row>
    <row r="18" spans="2:11">
      <c r="B18" s="3">
        <v>0.940101039556827</v>
      </c>
      <c r="C18" s="3">
        <v>0.525943990649149</v>
      </c>
      <c r="D18" s="3">
        <v>0.76269031762685</v>
      </c>
      <c r="E18" s="3">
        <v>0.518952668820154</v>
      </c>
      <c r="H18" s="3">
        <v>0.878451619628514</v>
      </c>
      <c r="I18" s="3">
        <v>1.29156489715473</v>
      </c>
      <c r="K18" s="3">
        <v>1.65496643373435</v>
      </c>
    </row>
    <row r="19" spans="2:11">
      <c r="B19" s="3">
        <v>1.56655607808405</v>
      </c>
      <c r="C19" s="3">
        <v>0.504268094990711</v>
      </c>
      <c r="D19" s="3">
        <v>0.63901922364117</v>
      </c>
      <c r="E19" s="3">
        <v>0.683178782087759</v>
      </c>
      <c r="H19" s="3">
        <v>0.944624048876508</v>
      </c>
      <c r="I19" s="3">
        <v>1.157544895078</v>
      </c>
      <c r="K19" s="3">
        <v>1.17051904634061</v>
      </c>
    </row>
    <row r="20" spans="2:11">
      <c r="B20" s="3">
        <v>1.79921612525949</v>
      </c>
      <c r="C20" s="3">
        <v>0.497383826636738</v>
      </c>
      <c r="D20" s="3">
        <v>0.961809781167829</v>
      </c>
      <c r="E20" s="3">
        <v>0.838592447934232</v>
      </c>
      <c r="H20" s="3">
        <v>1.55383252927433</v>
      </c>
      <c r="I20" s="3">
        <v>1.26653141523423</v>
      </c>
      <c r="K20" s="3">
        <v>1.28725964433538</v>
      </c>
    </row>
    <row r="21" spans="2:11">
      <c r="B21" s="3">
        <v>1.59643737929957</v>
      </c>
      <c r="C21" s="3">
        <v>0.447054095175243</v>
      </c>
      <c r="D21" s="3">
        <v>1.27602511204187</v>
      </c>
      <c r="E21" s="3">
        <v>0.658481058793471</v>
      </c>
      <c r="H21" s="3">
        <v>1.68977706086793</v>
      </c>
      <c r="I21" s="3">
        <v>1.26855204957528</v>
      </c>
      <c r="K21" s="3">
        <v>1.1471120473304</v>
      </c>
    </row>
    <row r="22" spans="2:11">
      <c r="B22" s="3">
        <v>1.39141294339772</v>
      </c>
      <c r="C22" s="3">
        <v>1.62074338419662</v>
      </c>
      <c r="D22" s="3">
        <v>1.54058222870683</v>
      </c>
      <c r="E22" s="3">
        <v>0.73087597127712</v>
      </c>
      <c r="H22" s="3">
        <v>1.20311317993453</v>
      </c>
      <c r="I22" s="3">
        <v>1.83752423808271</v>
      </c>
      <c r="K22" s="3">
        <v>1.34587750449375</v>
      </c>
    </row>
    <row r="23" spans="2:11">
      <c r="B23" s="3">
        <v>0.83655599887529</v>
      </c>
      <c r="C23" s="3">
        <v>1.57252795886681</v>
      </c>
      <c r="D23" s="3">
        <v>1.55629962526688</v>
      </c>
      <c r="E23" s="3">
        <v>0.607123370668413</v>
      </c>
      <c r="H23" s="3">
        <v>1.19269006432103</v>
      </c>
      <c r="I23" s="3">
        <v>0.619717968701403</v>
      </c>
      <c r="K23" s="3">
        <v>1.38598606212416</v>
      </c>
    </row>
    <row r="24" spans="2:11">
      <c r="B24" s="3">
        <v>1.1812913022647</v>
      </c>
      <c r="C24" s="3">
        <v>0.753542111579512</v>
      </c>
      <c r="D24" s="3">
        <v>1.02257114386016</v>
      </c>
      <c r="E24" s="3">
        <v>0.437510521180381</v>
      </c>
      <c r="H24" s="3">
        <v>1.04536866797281</v>
      </c>
      <c r="I24" s="3">
        <v>0.934733767604586</v>
      </c>
      <c r="K24" s="3">
        <v>1.2754314518622</v>
      </c>
    </row>
    <row r="25" spans="2:11">
      <c r="B25" s="3">
        <v>0.920045544224859</v>
      </c>
      <c r="C25" s="3">
        <v>1.25543921540184</v>
      </c>
      <c r="D25" s="3">
        <v>0.700678375703576</v>
      </c>
      <c r="E25" s="3">
        <v>0.486876771366678</v>
      </c>
      <c r="H25" s="3">
        <v>0.955665155004917</v>
      </c>
      <c r="I25" s="3">
        <v>1.1553928769267</v>
      </c>
      <c r="K25" s="3">
        <v>1.4375091965288</v>
      </c>
    </row>
    <row r="26" spans="2:11">
      <c r="B26" s="3">
        <v>1.10805091063173</v>
      </c>
      <c r="C26" s="3">
        <v>0.623961179165913</v>
      </c>
      <c r="D26" s="3">
        <v>0.668246038838947</v>
      </c>
      <c r="E26" s="3">
        <v>0.495115022876328</v>
      </c>
      <c r="H26" s="3">
        <v>2.45947086549139</v>
      </c>
      <c r="I26" s="3">
        <v>0.876074545876321</v>
      </c>
      <c r="K26" s="3">
        <v>1.53660665192987</v>
      </c>
    </row>
    <row r="27" spans="2:11">
      <c r="B27" s="3">
        <v>0.857823144901826</v>
      </c>
      <c r="C27" s="3">
        <v>0.772288634875984</v>
      </c>
      <c r="D27" s="3">
        <v>1.75650665479274</v>
      </c>
      <c r="E27" s="3">
        <v>0.592270917525868</v>
      </c>
      <c r="H27" s="3">
        <v>1.49055297688545</v>
      </c>
      <c r="I27" s="3">
        <v>1.17528049294557</v>
      </c>
      <c r="K27" s="3">
        <v>1.29656721407848</v>
      </c>
    </row>
    <row r="28" spans="2:11">
      <c r="B28" s="3">
        <v>1.06302275921735</v>
      </c>
      <c r="C28" s="3">
        <v>0.589547136496614</v>
      </c>
      <c r="D28" s="3">
        <v>1.53657988856112</v>
      </c>
      <c r="E28" s="3">
        <v>2.03347467545969</v>
      </c>
      <c r="H28" s="3">
        <v>1.50528742790212</v>
      </c>
      <c r="I28" s="3">
        <v>0.872821580055765</v>
      </c>
      <c r="K28" s="3">
        <v>0.924286321655845</v>
      </c>
    </row>
    <row r="29" spans="2:11">
      <c r="B29" s="3">
        <v>1.10215445388819</v>
      </c>
      <c r="C29" s="3">
        <v>0.729916139552207</v>
      </c>
      <c r="D29" s="3">
        <v>1.2781856458105</v>
      </c>
      <c r="E29" s="3">
        <v>1.28053109012689</v>
      </c>
      <c r="H29" s="3">
        <v>1.82450385918316</v>
      </c>
      <c r="I29" s="3">
        <v>1.04710342087487</v>
      </c>
      <c r="K29" s="3">
        <v>0.782070646156122</v>
      </c>
    </row>
    <row r="30" spans="2:11">
      <c r="B30" s="3">
        <v>0.783194707643854</v>
      </c>
      <c r="C30" s="3">
        <v>0.715942011511547</v>
      </c>
      <c r="D30" s="3">
        <v>1.33050073262694</v>
      </c>
      <c r="E30" s="3">
        <v>1.87548564362888</v>
      </c>
      <c r="H30" s="3">
        <v>1.65139230748872</v>
      </c>
      <c r="I30" s="3">
        <v>1.76597967081543</v>
      </c>
      <c r="K30" s="3">
        <v>1.13846139663856</v>
      </c>
    </row>
    <row r="31" spans="2:11">
      <c r="B31" s="3">
        <v>0.791560693413473</v>
      </c>
      <c r="C31" s="3">
        <v>0.807669808370766</v>
      </c>
      <c r="D31" s="3">
        <v>1.10672612387833</v>
      </c>
      <c r="E31" s="3">
        <v>1.6903135447598</v>
      </c>
      <c r="I31" s="3">
        <v>1.4622762612785</v>
      </c>
      <c r="K31" s="3">
        <v>1.0988041667267</v>
      </c>
    </row>
    <row r="32" spans="2:11">
      <c r="B32" s="3">
        <v>1.17729017863575</v>
      </c>
      <c r="C32" s="3">
        <v>1.29988100573712</v>
      </c>
      <c r="D32" s="3">
        <v>1.16094749246023</v>
      </c>
      <c r="E32" s="3">
        <v>0.938386967439713</v>
      </c>
      <c r="I32" s="3">
        <v>1.54376585307197</v>
      </c>
      <c r="K32" s="3">
        <v>0.822417641071812</v>
      </c>
    </row>
    <row r="33" spans="2:11">
      <c r="B33" s="3">
        <v>1.30213764432991</v>
      </c>
      <c r="C33" s="3">
        <v>1.23411610960427</v>
      </c>
      <c r="D33" s="3">
        <v>0.606998069441967</v>
      </c>
      <c r="E33" s="3">
        <v>0.986440596040227</v>
      </c>
      <c r="I33" s="3">
        <v>1.42143901010788</v>
      </c>
      <c r="K33" s="3">
        <v>0.82812918726759</v>
      </c>
    </row>
    <row r="34" spans="2:11">
      <c r="B34" s="3">
        <v>0.547793848204499</v>
      </c>
      <c r="C34" s="3">
        <v>1.06429523575</v>
      </c>
      <c r="D34" s="3">
        <v>1.74576237875417</v>
      </c>
      <c r="E34" s="3">
        <v>1.21334895196676</v>
      </c>
      <c r="K34" s="3">
        <v>1.24585427983708</v>
      </c>
    </row>
    <row r="35" spans="2:11">
      <c r="B35" s="3">
        <v>0.575307807801922</v>
      </c>
      <c r="C35" s="3">
        <v>0.886511043174207</v>
      </c>
      <c r="D35" s="3">
        <v>0.822912763393789</v>
      </c>
      <c r="E35" s="3">
        <v>0.959208868331498</v>
      </c>
      <c r="K35" s="3">
        <v>1.17261997078792</v>
      </c>
    </row>
    <row r="36" spans="2:11">
      <c r="B36" s="3">
        <v>0.614403006969911</v>
      </c>
      <c r="C36" s="3">
        <v>0.840553472953954</v>
      </c>
      <c r="D36" s="3">
        <v>1.04803405619751</v>
      </c>
      <c r="E36" s="3">
        <v>1.15429071274068</v>
      </c>
      <c r="K36" s="3">
        <v>1.62099520316627</v>
      </c>
    </row>
    <row r="37" spans="2:11">
      <c r="B37" s="3">
        <v>1.24438107803877</v>
      </c>
      <c r="C37" s="3">
        <v>1.35204889402541</v>
      </c>
      <c r="D37" s="3">
        <v>0.706509140541992</v>
      </c>
      <c r="E37" s="3">
        <v>1.0940220393368</v>
      </c>
      <c r="K37" s="3">
        <v>1.34281674832152</v>
      </c>
    </row>
    <row r="38" spans="2:11">
      <c r="B38" s="3">
        <v>1.403592709215</v>
      </c>
      <c r="C38" s="3">
        <v>1.2401427336413</v>
      </c>
      <c r="D38" s="3">
        <v>0.922753510536211</v>
      </c>
      <c r="E38" s="3">
        <v>0.847504649729816</v>
      </c>
      <c r="K38" s="3">
        <v>1.00134170985324</v>
      </c>
    </row>
    <row r="39" spans="2:11">
      <c r="B39" s="3">
        <v>1.25311688490392</v>
      </c>
      <c r="C39" s="3">
        <v>0.782425869050513</v>
      </c>
      <c r="D39" s="3">
        <v>0.728750716494581</v>
      </c>
      <c r="E39" s="3">
        <v>0.568961239856582</v>
      </c>
      <c r="K39" s="3">
        <v>0.93891250268073</v>
      </c>
    </row>
    <row r="40" spans="2:11">
      <c r="B40" s="3">
        <v>0.580407446066608</v>
      </c>
      <c r="C40" s="3">
        <v>0.962376677978741</v>
      </c>
      <c r="D40" s="3">
        <v>0.799089715651102</v>
      </c>
      <c r="E40" s="3">
        <v>0.354643832412759</v>
      </c>
      <c r="K40" s="3">
        <v>0.803152881634893</v>
      </c>
    </row>
    <row r="41" spans="2:11">
      <c r="B41" s="3">
        <v>0.545619932751494</v>
      </c>
      <c r="C41" s="3">
        <v>0.902157881762086</v>
      </c>
      <c r="D41" s="3">
        <v>0.940418550431608</v>
      </c>
      <c r="E41" s="3">
        <v>0.425395230751468</v>
      </c>
      <c r="K41" s="3">
        <v>1.67251347150387</v>
      </c>
    </row>
    <row r="42" spans="2:11">
      <c r="B42" s="3">
        <v>0.974791231531012</v>
      </c>
      <c r="C42" s="3">
        <v>1.0811014148117</v>
      </c>
      <c r="D42" s="3">
        <v>1.13832271372773</v>
      </c>
      <c r="E42" s="3">
        <v>0.362102296678215</v>
      </c>
    </row>
    <row r="43" spans="2:11">
      <c r="B43" s="3">
        <v>1.14779937930071</v>
      </c>
      <c r="C43" s="3">
        <v>1.29341278611562</v>
      </c>
      <c r="D43" s="3">
        <v>0.968222041018296</v>
      </c>
      <c r="E43" s="3">
        <v>1.39510507176922</v>
      </c>
    </row>
    <row r="44" spans="2:11">
      <c r="B44" s="3">
        <v>1.04877248187181</v>
      </c>
      <c r="C44" s="3">
        <v>1.09553173663796</v>
      </c>
      <c r="D44" s="3">
        <v>1.15525419401588</v>
      </c>
      <c r="E44" s="3">
        <v>1.29240672675376</v>
      </c>
    </row>
    <row r="45" spans="2:11">
      <c r="B45" s="3">
        <v>1.00313485555986</v>
      </c>
      <c r="C45" s="3">
        <v>0.7549496214727</v>
      </c>
      <c r="D45" s="3">
        <v>1.0667355683738</v>
      </c>
      <c r="E45" s="3">
        <v>1.24576060804644</v>
      </c>
    </row>
    <row r="46" spans="2:11">
      <c r="B46" s="3">
        <v>0.923390965319297</v>
      </c>
      <c r="D46" s="3">
        <v>1.16103386515031</v>
      </c>
      <c r="E46" s="3">
        <v>1.23223294165729</v>
      </c>
    </row>
    <row r="47" spans="2:11">
      <c r="B47" s="3">
        <v>1.02853085947531</v>
      </c>
      <c r="D47" s="3">
        <v>1.33128660245495</v>
      </c>
    </row>
    <row r="48" spans="2:11">
      <c r="D48" s="3">
        <v>1.26874182619009</v>
      </c>
    </row>
    <row r="49" spans="1:11">
      <c r="D49" s="3">
        <v>1.29733970222211</v>
      </c>
    </row>
    <row r="50" spans="1:11">
      <c r="D50" s="3">
        <v>0.571693536503167</v>
      </c>
    </row>
    <row r="51" spans="1:11">
      <c r="D51" s="3">
        <v>0.8327495179282</v>
      </c>
    </row>
    <row r="52" spans="1:11">
      <c r="D52" s="3">
        <v>0.531908572331343</v>
      </c>
    </row>
    <row r="53" spans="1:11">
      <c r="D53" s="3">
        <v>1.05831483934991</v>
      </c>
    </row>
    <row r="54" spans="1:11">
      <c r="D54" s="3">
        <v>1.15691230636196</v>
      </c>
    </row>
    <row r="55" spans="1:11">
      <c r="D55" s="3">
        <v>1.13492984847959</v>
      </c>
    </row>
    <row r="57" ht="15.6" spans="1:11">
      <c r="A57" s="6" t="s">
        <v>4</v>
      </c>
      <c r="B57" s="7">
        <f>AVERAGE(B3:B55)</f>
        <v>1</v>
      </c>
      <c r="C57" s="7">
        <f t="shared" ref="C57:K57" si="0">AVERAGE(C3:C55)</f>
        <v>0.975426819102323</v>
      </c>
      <c r="D57" s="7">
        <f t="shared" si="0"/>
        <v>1.05319699924009</v>
      </c>
      <c r="E57" s="7">
        <f t="shared" si="0"/>
        <v>0.848438630473545</v>
      </c>
      <c r="F57" s="7"/>
      <c r="G57" s="7"/>
      <c r="H57" s="7">
        <f t="shared" si="0"/>
        <v>1.33983167687069</v>
      </c>
      <c r="I57" s="7">
        <f t="shared" si="0"/>
        <v>1.36027384233564</v>
      </c>
      <c r="J57" s="7">
        <f t="shared" si="0"/>
        <v>1.5297115218191</v>
      </c>
      <c r="K57" s="7">
        <f t="shared" si="0"/>
        <v>1.24301929669872</v>
      </c>
    </row>
    <row r="58" ht="15.6" spans="1:11">
      <c r="A58" s="6" t="s">
        <v>5</v>
      </c>
      <c r="B58" s="7">
        <f>STDEV(B3:B55)/SQRT(COUNT(B3:B55))</f>
        <v>0.0449707126734252</v>
      </c>
      <c r="C58" s="7">
        <f t="shared" ref="C58:K58" si="1">STDEV(C3:C55)/SQRT(COUNT(C3:C55))</f>
        <v>0.0484207577551107</v>
      </c>
      <c r="D58" s="7">
        <f t="shared" si="1"/>
        <v>0.0407006086825552</v>
      </c>
      <c r="E58" s="7">
        <f t="shared" si="1"/>
        <v>0.0598255213973933</v>
      </c>
      <c r="F58" s="7"/>
      <c r="G58" s="7"/>
      <c r="H58" s="7">
        <f t="shared" si="1"/>
        <v>0.0739355528906869</v>
      </c>
      <c r="I58" s="7">
        <f t="shared" si="1"/>
        <v>0.0806735368578312</v>
      </c>
      <c r="J58" s="7">
        <f t="shared" si="1"/>
        <v>0.131857488277256</v>
      </c>
      <c r="K58" s="7">
        <f t="shared" si="1"/>
        <v>0.051521686985553</v>
      </c>
    </row>
    <row r="59" ht="15.6" spans="1:11">
      <c r="A59" s="6" t="s">
        <v>6</v>
      </c>
      <c r="B59" s="7">
        <f>COUNT(B3:B55)</f>
        <v>45</v>
      </c>
      <c r="C59" s="7">
        <f t="shared" ref="C59:K59" si="2">COUNT(C3:C55)</f>
        <v>43</v>
      </c>
      <c r="D59" s="7">
        <f t="shared" si="2"/>
        <v>53</v>
      </c>
      <c r="E59" s="7">
        <f t="shared" si="2"/>
        <v>44</v>
      </c>
      <c r="F59" s="7"/>
      <c r="G59" s="7"/>
      <c r="H59" s="7">
        <f t="shared" si="2"/>
        <v>28</v>
      </c>
      <c r="I59" s="7">
        <f t="shared" si="2"/>
        <v>31</v>
      </c>
      <c r="J59" s="7">
        <f t="shared" si="2"/>
        <v>14</v>
      </c>
      <c r="K59" s="7">
        <f t="shared" si="2"/>
        <v>39</v>
      </c>
    </row>
    <row r="60" ht="15.6" spans="1:11">
      <c r="A60" s="8" t="s">
        <v>7</v>
      </c>
      <c r="B60" s="3">
        <f>TTEST(B3:B55,H3:H55,2,3)</f>
        <v>0.000281633735829532</v>
      </c>
      <c r="C60" s="3">
        <f>TTEST(C3:C55,I3:I55,2,3)</f>
        <v>0.00015395287059323</v>
      </c>
      <c r="D60" s="3">
        <f>TTEST(D3:D55,J3:J55,2,3)</f>
        <v>0.00338816661850715</v>
      </c>
      <c r="E60" s="3">
        <f>TTEST(E3:E55,K3:K55,2,3)</f>
        <v>3.32647038217308e-6</v>
      </c>
    </row>
    <row r="61" ht="15.6" spans="1:11">
      <c r="A61" s="6" t="s">
        <v>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5"/>
  <sheetViews>
    <sheetView workbookViewId="0">
      <selection activeCell="A1" sqref="$A1:$XFD1"/>
    </sheetView>
  </sheetViews>
  <sheetFormatPr defaultColWidth="9" defaultRowHeight="15"/>
  <cols>
    <col min="1" max="1" width="12.6296296296296" style="3"/>
    <col min="2" max="5" width="15.6666666666667" style="3"/>
    <col min="6" max="7" width="9" style="3"/>
    <col min="8" max="11" width="15.6666666666667" style="3"/>
    <col min="12" max="16384" width="9" style="3"/>
  </cols>
  <sheetData>
    <row r="1" s="1" customFormat="1" spans="1:11">
      <c r="A1" s="1" t="s">
        <v>31</v>
      </c>
    </row>
    <row r="2" ht="17.4" spans="1:11">
      <c r="A2" s="11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G2" s="10" t="s">
        <v>30</v>
      </c>
      <c r="H2" s="3" t="s">
        <v>26</v>
      </c>
      <c r="I2" s="3" t="s">
        <v>27</v>
      </c>
      <c r="J2" s="3" t="s">
        <v>28</v>
      </c>
      <c r="K2" s="3" t="s">
        <v>29</v>
      </c>
    </row>
    <row r="3" spans="1:11">
      <c r="B3" s="3">
        <v>1.06794455906087</v>
      </c>
      <c r="C3" s="3">
        <v>1.13223455564758</v>
      </c>
      <c r="D3" s="3">
        <v>0.802950399679421</v>
      </c>
      <c r="E3" s="3">
        <v>0.618620542430178</v>
      </c>
      <c r="H3" s="3">
        <v>0.844490357856044</v>
      </c>
      <c r="I3" s="3">
        <v>0.381946174229419</v>
      </c>
      <c r="J3" s="3">
        <v>0.51552719828895</v>
      </c>
      <c r="K3" s="3">
        <v>0.884079913987081</v>
      </c>
    </row>
    <row r="4" spans="1:11">
      <c r="B4" s="3">
        <v>1.22949879123038</v>
      </c>
      <c r="C4" s="3">
        <v>0.862211452649482</v>
      </c>
      <c r="D4" s="3">
        <v>1.18022468063685</v>
      </c>
      <c r="E4" s="3">
        <v>0.455054267601834</v>
      </c>
      <c r="H4" s="3">
        <v>0.774772498212242</v>
      </c>
      <c r="I4" s="3">
        <v>0.431338913927686</v>
      </c>
      <c r="J4" s="3">
        <v>0.498776070881331</v>
      </c>
      <c r="K4" s="3">
        <v>1.21907106031761</v>
      </c>
    </row>
    <row r="5" spans="1:11">
      <c r="B5" s="3">
        <v>1.03933517330096</v>
      </c>
      <c r="C5" s="3">
        <v>0.802103713520096</v>
      </c>
      <c r="D5" s="3">
        <v>0.820005078031522</v>
      </c>
      <c r="E5" s="3">
        <v>0.4893311006892</v>
      </c>
      <c r="H5" s="3">
        <v>0.699252279710104</v>
      </c>
      <c r="I5" s="3">
        <v>1.02900746300591</v>
      </c>
      <c r="J5" s="3">
        <v>0.43129355574058</v>
      </c>
      <c r="K5" s="3">
        <v>0.935093918116802</v>
      </c>
    </row>
    <row r="6" spans="1:11">
      <c r="B6" s="3">
        <v>1.29564731045802</v>
      </c>
      <c r="C6" s="3">
        <v>0.385919086207786</v>
      </c>
      <c r="D6" s="3">
        <v>0.708865889315837</v>
      </c>
      <c r="E6" s="3">
        <v>0.58745714182703</v>
      </c>
      <c r="H6" s="3">
        <v>0.666481571040767</v>
      </c>
      <c r="I6" s="3">
        <v>0.962774042556246</v>
      </c>
      <c r="J6" s="3">
        <v>0.336758952597245</v>
      </c>
      <c r="K6" s="3">
        <v>1.18950798959802</v>
      </c>
    </row>
    <row r="7" spans="1:11">
      <c r="B7" s="3">
        <v>1.13015970934506</v>
      </c>
      <c r="C7" s="3">
        <v>0.371834787595951</v>
      </c>
      <c r="D7" s="3">
        <v>1.02328186415652</v>
      </c>
      <c r="E7" s="3">
        <v>1.5552415195129</v>
      </c>
      <c r="H7" s="3">
        <v>1.31789957184037</v>
      </c>
      <c r="I7" s="3">
        <v>1.6643849479959</v>
      </c>
      <c r="J7" s="3">
        <v>0.520233982474094</v>
      </c>
      <c r="K7" s="3">
        <v>1.09071902111017</v>
      </c>
    </row>
    <row r="8" spans="1:11">
      <c r="B8" s="3">
        <v>0.955967988429371</v>
      </c>
      <c r="C8" s="3">
        <v>0.396742247469697</v>
      </c>
      <c r="D8" s="3">
        <v>1.24052315675818</v>
      </c>
      <c r="E8" s="3">
        <v>0.843806495958128</v>
      </c>
      <c r="H8" s="3">
        <v>0.832011041249521</v>
      </c>
      <c r="I8" s="3">
        <v>0.802570088725988</v>
      </c>
      <c r="J8" s="3">
        <v>0.613300841203874</v>
      </c>
      <c r="K8" s="3">
        <v>0.935489348465937</v>
      </c>
    </row>
    <row r="9" spans="1:11">
      <c r="B9" s="3">
        <v>1.15452403400396</v>
      </c>
      <c r="C9" s="3">
        <v>0.741028333065769</v>
      </c>
      <c r="D9" s="3">
        <v>0.645731944985131</v>
      </c>
      <c r="E9" s="3">
        <v>0.885506952335283</v>
      </c>
      <c r="H9" s="3">
        <v>1.20672549221153</v>
      </c>
      <c r="I9" s="3">
        <v>1.08956180582373</v>
      </c>
      <c r="J9" s="3">
        <v>0.533187815499578</v>
      </c>
      <c r="K9" s="3">
        <v>0.685615747817142</v>
      </c>
    </row>
    <row r="10" spans="1:11">
      <c r="B10" s="3">
        <v>1.19615354552436</v>
      </c>
      <c r="C10" s="3">
        <v>0.994380557756513</v>
      </c>
      <c r="D10" s="3">
        <v>0.521245818955704</v>
      </c>
      <c r="E10" s="3">
        <v>0.641547361466933</v>
      </c>
      <c r="H10" s="3">
        <v>0.662900600320218</v>
      </c>
      <c r="I10" s="3">
        <v>0.82571206839389</v>
      </c>
      <c r="J10" s="3">
        <v>0.504959903723538</v>
      </c>
      <c r="K10" s="3">
        <v>0.647916116148882</v>
      </c>
    </row>
    <row r="11" spans="1:11">
      <c r="B11" s="3">
        <v>1.13480950503871</v>
      </c>
      <c r="C11" s="3">
        <v>0.795848935821133</v>
      </c>
      <c r="D11" s="3">
        <v>0.374063153916371</v>
      </c>
      <c r="E11" s="3">
        <v>0.411851175897967</v>
      </c>
      <c r="H11" s="3">
        <v>0.702394787955288</v>
      </c>
      <c r="I11" s="3">
        <v>0.473972120716624</v>
      </c>
      <c r="J11" s="3">
        <v>0.525536238243818</v>
      </c>
      <c r="K11" s="3">
        <v>0.613682315187746</v>
      </c>
    </row>
    <row r="12" spans="1:11">
      <c r="B12" s="3">
        <v>0.825396887145021</v>
      </c>
      <c r="C12" s="3">
        <v>0.679246993135193</v>
      </c>
      <c r="D12" s="3">
        <v>0.454713499683315</v>
      </c>
      <c r="E12" s="3">
        <v>0.383593025330522</v>
      </c>
      <c r="H12" s="3">
        <v>0.676827889822838</v>
      </c>
      <c r="I12" s="3">
        <v>0.563441726299716</v>
      </c>
      <c r="J12" s="3">
        <v>0.531524681972334</v>
      </c>
      <c r="K12" s="3">
        <v>1.07668589583763</v>
      </c>
    </row>
    <row r="13" spans="1:11">
      <c r="B13" s="3">
        <v>0.495526563835793</v>
      </c>
      <c r="C13" s="3">
        <v>1.30653909051581</v>
      </c>
      <c r="D13" s="3">
        <v>0.284101586457738</v>
      </c>
      <c r="E13" s="3">
        <v>0.397731986372973</v>
      </c>
      <c r="H13" s="3">
        <v>0.615831595438338</v>
      </c>
      <c r="I13" s="3">
        <v>1.45561633213968</v>
      </c>
      <c r="J13" s="3">
        <v>0.405968567939365</v>
      </c>
      <c r="K13" s="3">
        <v>1.13064585606841</v>
      </c>
    </row>
    <row r="14" spans="1:11">
      <c r="B14" s="3">
        <v>0.480796783330517</v>
      </c>
      <c r="C14" s="3">
        <v>1.42585089412376</v>
      </c>
      <c r="D14" s="3">
        <v>0.321687241143012</v>
      </c>
      <c r="E14" s="3">
        <v>0.349904685645104</v>
      </c>
      <c r="H14" s="3">
        <v>0.508879316301728</v>
      </c>
      <c r="I14" s="3">
        <v>1.1976178008466</v>
      </c>
      <c r="J14" s="3">
        <v>0.582736401276622</v>
      </c>
      <c r="K14" s="3">
        <v>0.584189026294474</v>
      </c>
    </row>
    <row r="15" spans="1:11">
      <c r="B15" s="3">
        <v>0.511684545719709</v>
      </c>
      <c r="C15" s="3">
        <v>1.19493352659423</v>
      </c>
      <c r="D15" s="3">
        <v>0.527433140889227</v>
      </c>
      <c r="E15" s="3">
        <v>0.877176165303361</v>
      </c>
      <c r="H15" s="3">
        <v>1.34095665028625</v>
      </c>
      <c r="I15" s="3">
        <v>0.630107794072547</v>
      </c>
      <c r="J15" s="3">
        <v>0.769683077012788</v>
      </c>
      <c r="K15" s="3">
        <v>0.631734873656193</v>
      </c>
    </row>
    <row r="16" spans="1:11">
      <c r="B16" s="3">
        <v>2.02178652784842</v>
      </c>
      <c r="C16" s="3">
        <v>1.00836018362887</v>
      </c>
      <c r="D16" s="3">
        <v>0.51834987316351</v>
      </c>
      <c r="E16" s="3">
        <v>0.693302215986062</v>
      </c>
      <c r="H16" s="3">
        <v>1.53452562133999</v>
      </c>
      <c r="I16" s="3">
        <v>0.79811335608515</v>
      </c>
      <c r="J16" s="3">
        <v>0.952339333460839</v>
      </c>
      <c r="K16" s="3">
        <v>0.581316341111053</v>
      </c>
    </row>
    <row r="17" spans="2:11">
      <c r="B17" s="3">
        <v>0.857198791458977</v>
      </c>
      <c r="C17" s="3">
        <v>0.819339824620624</v>
      </c>
      <c r="D17" s="3">
        <v>0.572136541858929</v>
      </c>
      <c r="E17" s="3">
        <v>1.20288283964229</v>
      </c>
      <c r="H17" s="3">
        <v>0.752044557380493</v>
      </c>
      <c r="I17" s="3">
        <v>0.726870763536301</v>
      </c>
      <c r="J17" s="3">
        <v>0.988973629247312</v>
      </c>
      <c r="K17" s="3">
        <v>0.947125468004451</v>
      </c>
    </row>
    <row r="18" spans="2:11">
      <c r="B18" s="3">
        <v>0.710334796759829</v>
      </c>
      <c r="C18" s="3">
        <v>0.87080043243878</v>
      </c>
      <c r="D18" s="3">
        <v>0.620644215393398</v>
      </c>
      <c r="E18" s="3">
        <v>1.67926127033644</v>
      </c>
      <c r="H18" s="3">
        <v>1.49217154185632</v>
      </c>
      <c r="I18" s="3">
        <v>0.962721706186508</v>
      </c>
      <c r="J18" s="3">
        <v>1.60280132323989</v>
      </c>
      <c r="K18" s="3">
        <v>1.43164511176903</v>
      </c>
    </row>
    <row r="19" spans="2:11">
      <c r="B19" s="3">
        <v>1.10372635353583</v>
      </c>
      <c r="C19" s="3">
        <v>0.873566118821847</v>
      </c>
      <c r="D19" s="3">
        <v>0.659528975078624</v>
      </c>
      <c r="E19" s="3">
        <v>1.38250242361507</v>
      </c>
      <c r="H19" s="3">
        <v>0.921288746810239</v>
      </c>
      <c r="I19" s="3">
        <v>1.07441449739098</v>
      </c>
      <c r="J19" s="3">
        <v>0.779219926609571</v>
      </c>
      <c r="K19" s="3">
        <v>0.899692434595279</v>
      </c>
    </row>
    <row r="20" spans="2:11">
      <c r="B20" s="3">
        <v>0.863196539431003</v>
      </c>
      <c r="C20" s="3">
        <v>1.22237406676332</v>
      </c>
      <c r="D20" s="3">
        <v>0.808194503927213</v>
      </c>
      <c r="E20" s="3">
        <v>0.725141337274055</v>
      </c>
      <c r="H20" s="3">
        <v>0.840094102798015</v>
      </c>
      <c r="I20" s="3">
        <v>1.03359561808631</v>
      </c>
      <c r="J20" s="3">
        <v>0.951096053921941</v>
      </c>
      <c r="K20" s="3">
        <v>0.936288350377277</v>
      </c>
    </row>
    <row r="21" spans="2:11">
      <c r="B21" s="3">
        <v>0.780058471555825</v>
      </c>
      <c r="C21" s="3">
        <v>1.14108870637688</v>
      </c>
      <c r="D21" s="3">
        <v>1.12319315701765</v>
      </c>
      <c r="E21" s="3">
        <v>0.834533654270914</v>
      </c>
      <c r="H21" s="3">
        <v>1.20071378787424</v>
      </c>
      <c r="I21" s="3">
        <v>1.15645931665385</v>
      </c>
      <c r="J21" s="3">
        <v>0.767940857415717</v>
      </c>
      <c r="K21" s="3">
        <v>1.11137676776115</v>
      </c>
    </row>
    <row r="22" spans="2:11">
      <c r="B22" s="3">
        <v>1.22678427818661</v>
      </c>
      <c r="C22" s="3">
        <v>1.08941991611021</v>
      </c>
      <c r="D22" s="3">
        <v>0.716840789033537</v>
      </c>
      <c r="E22" s="3">
        <v>0.558732616053694</v>
      </c>
      <c r="H22" s="3">
        <v>1.06045580606652</v>
      </c>
      <c r="I22" s="3">
        <v>0.988810804985903</v>
      </c>
      <c r="J22" s="3">
        <v>0.694353595502585</v>
      </c>
      <c r="K22" s="3">
        <v>0.940505498747757</v>
      </c>
    </row>
    <row r="23" spans="2:11">
      <c r="B23" s="3">
        <v>0.926636360767069</v>
      </c>
      <c r="C23" s="3">
        <v>1.07952136404702</v>
      </c>
      <c r="D23" s="3">
        <v>0.514966617617529</v>
      </c>
      <c r="E23" s="3">
        <v>0.626297706355588</v>
      </c>
      <c r="H23" s="3">
        <v>0.776392599613256</v>
      </c>
      <c r="I23" s="3">
        <v>0.985582232488261</v>
      </c>
      <c r="J23" s="3">
        <v>0.717081536334334</v>
      </c>
      <c r="K23" s="3">
        <v>0.49286787625308</v>
      </c>
    </row>
    <row r="24" spans="2:11">
      <c r="B24" s="3">
        <v>1.00188675620744</v>
      </c>
      <c r="C24" s="3">
        <v>0.648904692021719</v>
      </c>
      <c r="D24" s="3">
        <v>0.491693215510062</v>
      </c>
      <c r="E24" s="3">
        <v>0.787102946922619</v>
      </c>
      <c r="H24" s="3">
        <v>0.853580391210554</v>
      </c>
      <c r="I24" s="3">
        <v>1.06884474462037</v>
      </c>
      <c r="J24" s="3">
        <v>0.551914931622433</v>
      </c>
      <c r="K24" s="3">
        <v>0.541452309796498</v>
      </c>
    </row>
    <row r="25" spans="2:11">
      <c r="B25" s="3">
        <v>1.22641559753757</v>
      </c>
      <c r="C25" s="3">
        <v>0.76025206318592</v>
      </c>
      <c r="D25" s="3">
        <v>0.700343202261541</v>
      </c>
      <c r="E25" s="3">
        <v>1.03353746656438</v>
      </c>
      <c r="H25" s="3">
        <v>1.12456669596568</v>
      </c>
      <c r="I25" s="3">
        <v>1.24183505509295</v>
      </c>
      <c r="J25" s="3">
        <v>1.39554580998433</v>
      </c>
      <c r="K25" s="3">
        <v>0.558967548202298</v>
      </c>
    </row>
    <row r="26" spans="2:11">
      <c r="B26" s="3">
        <v>1.34054377448054</v>
      </c>
      <c r="C26" s="3">
        <v>0.393104288257656</v>
      </c>
      <c r="D26" s="3">
        <v>0.577762120090593</v>
      </c>
      <c r="E26" s="3">
        <v>0.834381297283454</v>
      </c>
      <c r="H26" s="3">
        <v>0.836278199928863</v>
      </c>
      <c r="I26" s="3">
        <v>1.23878210019154</v>
      </c>
      <c r="J26" s="3">
        <v>0.991518339847039</v>
      </c>
      <c r="K26" s="3">
        <v>1.11357838438148</v>
      </c>
    </row>
    <row r="27" spans="2:11">
      <c r="B27" s="3">
        <v>0.839155537234038</v>
      </c>
      <c r="C27" s="3">
        <v>0.377511539166915</v>
      </c>
      <c r="D27" s="3">
        <v>0.589221459002435</v>
      </c>
      <c r="E27" s="3">
        <v>0.881089762729358</v>
      </c>
      <c r="H27" s="3">
        <v>0.753098262957894</v>
      </c>
      <c r="I27" s="3">
        <v>1.00984421046857</v>
      </c>
      <c r="J27" s="3">
        <v>1.11989363966325</v>
      </c>
      <c r="K27" s="3">
        <v>0.441224672656059</v>
      </c>
    </row>
    <row r="28" spans="2:11">
      <c r="B28" s="3">
        <v>0.92852279613853</v>
      </c>
      <c r="C28" s="3">
        <v>0.367897929561182</v>
      </c>
      <c r="D28" s="3">
        <v>0.56491761192634</v>
      </c>
      <c r="E28" s="3">
        <v>1.10008955735422</v>
      </c>
      <c r="H28" s="3">
        <v>0.738048649081994</v>
      </c>
      <c r="I28" s="3">
        <v>0.577456243085233</v>
      </c>
      <c r="J28" s="3">
        <v>1.24829452614911</v>
      </c>
      <c r="K28" s="3">
        <v>1.11342486436358</v>
      </c>
    </row>
    <row r="29" spans="2:11">
      <c r="B29" s="3">
        <v>1.00140526160585</v>
      </c>
      <c r="C29" s="3">
        <v>0.76339806052242</v>
      </c>
      <c r="D29" s="3">
        <v>0.54778501053485</v>
      </c>
      <c r="E29" s="3">
        <v>1.01693637008334</v>
      </c>
      <c r="H29" s="3">
        <v>0.650658541923177</v>
      </c>
      <c r="I29" s="3">
        <v>1.01948922189614</v>
      </c>
      <c r="J29" s="3">
        <v>0.982069880563592</v>
      </c>
      <c r="K29" s="3">
        <v>0.852407106051813</v>
      </c>
    </row>
    <row r="30" spans="2:11">
      <c r="B30" s="3">
        <v>0.838084386200058</v>
      </c>
      <c r="C30" s="3">
        <v>0.610054823249652</v>
      </c>
      <c r="D30" s="3">
        <v>0.355119714131931</v>
      </c>
      <c r="E30" s="3">
        <v>0.841854930882104</v>
      </c>
      <c r="H30" s="3">
        <v>0.552075429822964</v>
      </c>
      <c r="I30" s="3">
        <v>0.700589764714531</v>
      </c>
      <c r="J30" s="3">
        <v>0.986919717492688</v>
      </c>
      <c r="K30" s="3">
        <v>0.658671821645352</v>
      </c>
    </row>
    <row r="31" spans="2:11">
      <c r="B31" s="3">
        <v>0.81681837462967</v>
      </c>
      <c r="C31" s="3">
        <v>0.729575972336559</v>
      </c>
      <c r="D31" s="3">
        <v>0.357962160523948</v>
      </c>
      <c r="E31" s="3">
        <v>0.675404340565952</v>
      </c>
      <c r="H31" s="3">
        <v>0.728719981933726</v>
      </c>
      <c r="I31" s="3">
        <v>0.585539304633726</v>
      </c>
      <c r="J31" s="3">
        <v>1.09670630180824</v>
      </c>
      <c r="K31" s="3">
        <v>1.06042091515336</v>
      </c>
    </row>
    <row r="32" spans="2:11">
      <c r="C32" s="3">
        <v>0.698852197239214</v>
      </c>
      <c r="D32" s="3">
        <v>0.45033003796011</v>
      </c>
      <c r="E32" s="3">
        <v>0.420298265973752</v>
      </c>
      <c r="H32" s="3">
        <v>0.666693242580598</v>
      </c>
      <c r="I32" s="3">
        <v>0.819296792494395</v>
      </c>
      <c r="J32" s="3">
        <v>0.752614442295423</v>
      </c>
      <c r="K32" s="3">
        <v>0.759435615818</v>
      </c>
    </row>
    <row r="33" spans="3:11">
      <c r="C33" s="3">
        <v>0.674314581044954</v>
      </c>
      <c r="D33" s="3">
        <v>0.929042670744599</v>
      </c>
      <c r="E33" s="3">
        <v>0.379773633370054</v>
      </c>
      <c r="H33" s="3">
        <v>0.667470146913604</v>
      </c>
      <c r="I33" s="3">
        <v>0.865286505129225</v>
      </c>
      <c r="J33" s="3">
        <v>0.361002322090532</v>
      </c>
      <c r="K33" s="3">
        <v>0.562611322566532</v>
      </c>
    </row>
    <row r="34" spans="3:11">
      <c r="C34" s="3">
        <v>0.966758584839</v>
      </c>
      <c r="D34" s="3">
        <v>0.862706903616339</v>
      </c>
      <c r="E34" s="3">
        <v>0.374087577555582</v>
      </c>
      <c r="H34" s="3">
        <v>0.547646609912653</v>
      </c>
      <c r="I34" s="3">
        <v>1.46557070966393</v>
      </c>
      <c r="J34" s="3">
        <v>0.587283850291674</v>
      </c>
      <c r="K34" s="3">
        <v>0.517871867653232</v>
      </c>
    </row>
    <row r="35" spans="3:11">
      <c r="C35" s="3">
        <v>1.04764269972411</v>
      </c>
      <c r="D35" s="3">
        <v>0.86529929846405</v>
      </c>
      <c r="H35" s="3">
        <v>0.500131001342338</v>
      </c>
      <c r="I35" s="3">
        <v>0.801163984925682</v>
      </c>
      <c r="J35" s="3">
        <v>0.696321443004751</v>
      </c>
      <c r="K35" s="3">
        <v>1.05330665796025</v>
      </c>
    </row>
    <row r="36" spans="3:11">
      <c r="C36" s="3">
        <v>1.0845154167505</v>
      </c>
      <c r="D36" s="3">
        <v>0.979119272340782</v>
      </c>
      <c r="H36" s="3">
        <v>1.2686934423812</v>
      </c>
      <c r="I36" s="3">
        <v>1.12502027783674</v>
      </c>
      <c r="J36" s="3">
        <v>1.13981984016834</v>
      </c>
      <c r="K36" s="3">
        <v>0.493552901181434</v>
      </c>
    </row>
    <row r="37" spans="3:11">
      <c r="C37" s="3">
        <v>0.924256800489628</v>
      </c>
      <c r="D37" s="3">
        <v>0.409498365320614</v>
      </c>
      <c r="H37" s="3">
        <v>0.647261330011932</v>
      </c>
      <c r="I37" s="3">
        <v>0.86837667700467</v>
      </c>
      <c r="J37" s="3">
        <v>0.702456428568535</v>
      </c>
    </row>
    <row r="38" spans="3:11">
      <c r="C38" s="3">
        <v>0.880940894833213</v>
      </c>
      <c r="D38" s="3">
        <v>0.956919347328172</v>
      </c>
      <c r="H38" s="3">
        <v>0.831297257385734</v>
      </c>
      <c r="I38" s="3">
        <v>0.712116559391814</v>
      </c>
      <c r="J38" s="3">
        <v>0.754710223145838</v>
      </c>
    </row>
    <row r="39" spans="3:11">
      <c r="C39" s="3">
        <v>1.14080143785854</v>
      </c>
      <c r="D39" s="3">
        <v>0.831531872708805</v>
      </c>
      <c r="H39" s="3">
        <v>0.848502812869325</v>
      </c>
      <c r="J39" s="3">
        <v>0.657459943928297</v>
      </c>
    </row>
    <row r="40" spans="3:11">
      <c r="C40" s="3">
        <v>0.893305071426311</v>
      </c>
      <c r="D40" s="3">
        <v>0.538654058561149</v>
      </c>
      <c r="H40" s="3">
        <v>0.92816574579387</v>
      </c>
    </row>
    <row r="41" spans="3:11">
      <c r="C41" s="3">
        <v>0.529969710275883</v>
      </c>
      <c r="D41" s="3">
        <v>0.612698391436663</v>
      </c>
      <c r="H41" s="3">
        <v>0.948561810596162</v>
      </c>
    </row>
    <row r="42" spans="3:11">
      <c r="C42" s="3">
        <v>0.666715340158932</v>
      </c>
      <c r="D42" s="3">
        <v>0.702238941876511</v>
      </c>
    </row>
    <row r="43" spans="3:11">
      <c r="C43" s="3">
        <v>0.780800484975672</v>
      </c>
      <c r="D43" s="3">
        <v>0.492744595026585</v>
      </c>
    </row>
    <row r="44" spans="3:11">
      <c r="C44" s="3">
        <v>0.586489500502088</v>
      </c>
      <c r="D44" s="3">
        <v>0.874815213512938</v>
      </c>
    </row>
    <row r="45" spans="3:11">
      <c r="C45" s="3">
        <v>0.480649078464811</v>
      </c>
      <c r="D45" s="3">
        <v>0.606658774368846</v>
      </c>
    </row>
    <row r="46" spans="3:11">
      <c r="C46" s="3">
        <v>0.425314416255572</v>
      </c>
      <c r="D46" s="3">
        <v>0.74848452120784</v>
      </c>
    </row>
    <row r="47" spans="3:11">
      <c r="D47" s="3">
        <v>0.319580993018649</v>
      </c>
    </row>
    <row r="48" spans="3:11">
      <c r="D48" s="3">
        <v>0.268240177335673</v>
      </c>
    </row>
    <row r="49" spans="4:4">
      <c r="D49" s="3">
        <v>0.333303589164069</v>
      </c>
    </row>
    <row r="50" spans="4:4">
      <c r="D50" s="3">
        <v>0.336553096209608</v>
      </c>
    </row>
    <row r="51" spans="4:4">
      <c r="D51" s="3">
        <v>0.655340902469109</v>
      </c>
    </row>
    <row r="52" spans="4:4">
      <c r="D52" s="3">
        <v>0.666442028005853</v>
      </c>
    </row>
    <row r="53" spans="4:4">
      <c r="D53" s="3">
        <v>0.595359933657535</v>
      </c>
    </row>
    <row r="54" spans="4:4">
      <c r="D54" s="3">
        <v>0.626324456055677</v>
      </c>
    </row>
    <row r="55" spans="4:4">
      <c r="D55" s="3">
        <v>0.858875881351485</v>
      </c>
    </row>
    <row r="56" spans="4:4">
      <c r="D56" s="3">
        <v>0.899926203713444</v>
      </c>
    </row>
    <row r="57" spans="4:4">
      <c r="D57" s="3">
        <v>0.752985449005346</v>
      </c>
    </row>
    <row r="58" spans="4:4">
      <c r="D58" s="3">
        <v>0.773957213874761</v>
      </c>
    </row>
    <row r="59" spans="4:4">
      <c r="D59" s="3">
        <v>0.835700173800862</v>
      </c>
    </row>
    <row r="60" spans="4:4">
      <c r="D60" s="3">
        <v>0.758384236301477</v>
      </c>
    </row>
    <row r="61" spans="4:4">
      <c r="D61" s="3">
        <v>1.07143946552896</v>
      </c>
    </row>
    <row r="62" spans="4:4">
      <c r="D62" s="3">
        <v>0.692652081970866</v>
      </c>
    </row>
    <row r="63" spans="4:4">
      <c r="D63" s="3">
        <v>0.702613437677751</v>
      </c>
    </row>
    <row r="64" spans="4:4">
      <c r="D64" s="3">
        <v>0.595399476692449</v>
      </c>
    </row>
    <row r="65" spans="1:12">
      <c r="D65" s="3">
        <v>0.622398065294855</v>
      </c>
    </row>
    <row r="66" spans="1:12">
      <c r="D66" s="3">
        <v>0.506749807568593</v>
      </c>
    </row>
    <row r="67" spans="1:12">
      <c r="D67" s="3">
        <v>0.368182872018647</v>
      </c>
    </row>
    <row r="68" spans="1:12">
      <c r="D68" s="3">
        <v>0.622755115639515</v>
      </c>
    </row>
    <row r="69" spans="1:12">
      <c r="D69" s="3">
        <v>0.57239124552499</v>
      </c>
    </row>
    <row r="71" ht="15.6" spans="1:12">
      <c r="A71" s="6" t="s">
        <v>4</v>
      </c>
      <c r="B71" s="7">
        <f>AVERAGE(B3:B69)</f>
        <v>1</v>
      </c>
      <c r="C71" s="7">
        <f t="shared" ref="C71:L71" si="0">AVERAGE(C3:C69)</f>
        <v>0.80966750841025</v>
      </c>
      <c r="D71" s="7">
        <f t="shared" si="0"/>
        <v>0.655519175940822</v>
      </c>
      <c r="E71" s="7">
        <f t="shared" si="0"/>
        <v>0.767001019787198</v>
      </c>
      <c r="F71" s="7"/>
      <c r="G71" s="7"/>
      <c r="H71" s="7">
        <f t="shared" si="0"/>
        <v>0.859450255605041</v>
      </c>
      <c r="I71" s="7">
        <f t="shared" si="0"/>
        <v>0.925939770147131</v>
      </c>
      <c r="J71" s="7">
        <f t="shared" si="0"/>
        <v>0.763454734681362</v>
      </c>
      <c r="K71" s="7">
        <f t="shared" si="0"/>
        <v>0.843887497607502</v>
      </c>
      <c r="L71" s="7"/>
    </row>
    <row r="72" ht="15.6" spans="1:12">
      <c r="A72" s="6" t="s">
        <v>5</v>
      </c>
      <c r="B72" s="7">
        <f>STDEV(B3:B69)/SQRT(COUNT(B3:B69))</f>
        <v>0.0563640935519122</v>
      </c>
      <c r="C72" s="7">
        <f t="shared" ref="C72:L72" si="1">STDEV(C3:C69)/SQRT(COUNT(C3:C69))</f>
        <v>0.041877373627249</v>
      </c>
      <c r="D72" s="7">
        <f t="shared" si="1"/>
        <v>0.0271816806156288</v>
      </c>
      <c r="E72" s="7">
        <f t="shared" si="1"/>
        <v>0.0607262839396832</v>
      </c>
      <c r="F72" s="7"/>
      <c r="G72" s="7"/>
      <c r="H72" s="7">
        <f t="shared" si="1"/>
        <v>0.0428932122978059</v>
      </c>
      <c r="I72" s="7">
        <f t="shared" si="1"/>
        <v>0.0488884648089143</v>
      </c>
      <c r="J72" s="7">
        <f t="shared" si="1"/>
        <v>0.0486400496927693</v>
      </c>
      <c r="K72" s="7">
        <f t="shared" si="1"/>
        <v>0.0449416689155752</v>
      </c>
      <c r="L72" s="7"/>
    </row>
    <row r="73" ht="15.6" spans="1:12">
      <c r="A73" s="6" t="s">
        <v>6</v>
      </c>
      <c r="B73" s="7">
        <f>COUNT(B3:B69)</f>
        <v>29</v>
      </c>
      <c r="C73" s="7">
        <f t="shared" ref="C73:L73" si="2">COUNT(C3:C69)</f>
        <v>44</v>
      </c>
      <c r="D73" s="7">
        <f t="shared" si="2"/>
        <v>67</v>
      </c>
      <c r="E73" s="7">
        <f t="shared" si="2"/>
        <v>32</v>
      </c>
      <c r="F73" s="7"/>
      <c r="G73" s="7"/>
      <c r="H73" s="7">
        <f t="shared" si="2"/>
        <v>39</v>
      </c>
      <c r="I73" s="7">
        <f t="shared" si="2"/>
        <v>36</v>
      </c>
      <c r="J73" s="7">
        <f t="shared" si="2"/>
        <v>37</v>
      </c>
      <c r="K73" s="7">
        <f t="shared" si="2"/>
        <v>34</v>
      </c>
      <c r="L73" s="7"/>
    </row>
    <row r="74" ht="15.6" spans="1:12">
      <c r="A74" s="8" t="s">
        <v>7</v>
      </c>
      <c r="B74" s="3">
        <f>TTEST(B3:B69,H3:H69,2,3)</f>
        <v>0.0521260188975714</v>
      </c>
      <c r="C74" s="3">
        <f>TTEST(C3:C69,I3:I69,2,3)</f>
        <v>0.0749932496243383</v>
      </c>
      <c r="D74" s="3">
        <f>TTEST(D3:D69,J3:J69,2,3)</f>
        <v>0.057535137235435</v>
      </c>
      <c r="E74" s="3">
        <f>TTEST(E3:E69,K3:K69,2,3)</f>
        <v>0.313041313661187</v>
      </c>
    </row>
    <row r="75" ht="15.6" spans="1:12">
      <c r="A75" s="6" t="s">
        <v>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workbookViewId="0">
      <selection activeCell="A1" sqref="$A1:$XFD1"/>
    </sheetView>
  </sheetViews>
  <sheetFormatPr defaultColWidth="9" defaultRowHeight="15" outlineLevelCol="5"/>
  <cols>
    <col min="1" max="1" width="9" style="3"/>
    <col min="2" max="3" width="15.6666666666667" style="3"/>
    <col min="4" max="4" width="9" style="3"/>
    <col min="5" max="6" width="15.6666666666667" style="3"/>
    <col min="7" max="16384" width="9" style="3"/>
  </cols>
  <sheetData>
    <row r="1" s="1" customFormat="1" spans="1:6">
      <c r="A1" s="1" t="s">
        <v>32</v>
      </c>
    </row>
    <row r="2" s="8" customFormat="1" ht="15.6" spans="1:6">
      <c r="B2" s="8" t="s">
        <v>26</v>
      </c>
      <c r="C2" s="8"/>
      <c r="D2" s="8"/>
      <c r="E2" s="8" t="s">
        <v>28</v>
      </c>
    </row>
    <row r="3" s="8" customFormat="1" ht="17.4" spans="1:6">
      <c r="B3" s="8" t="s">
        <v>25</v>
      </c>
      <c r="C3" s="10" t="s">
        <v>30</v>
      </c>
      <c r="E3" s="8" t="s">
        <v>25</v>
      </c>
      <c r="F3" s="10" t="s">
        <v>30</v>
      </c>
    </row>
    <row r="4" spans="1:6">
      <c r="B4" s="3">
        <v>0.356693521469479</v>
      </c>
      <c r="C4" s="3">
        <v>0.112486225145157</v>
      </c>
      <c r="E4" s="3">
        <v>0.094619153537294</v>
      </c>
      <c r="F4" s="3">
        <v>0.178669658</v>
      </c>
    </row>
    <row r="5" spans="1:6">
      <c r="B5" s="3">
        <v>0.342134058449329</v>
      </c>
      <c r="C5" s="3">
        <v>0.353731180863637</v>
      </c>
      <c r="E5" s="3">
        <v>0.137731938030229</v>
      </c>
      <c r="F5" s="3">
        <v>0.343665438</v>
      </c>
    </row>
    <row r="6" spans="1:6">
      <c r="B6" s="3">
        <v>0.485868389660182</v>
      </c>
      <c r="C6" s="3">
        <v>0.333707245863468</v>
      </c>
      <c r="E6" s="3">
        <v>0.413715716688003</v>
      </c>
      <c r="F6" s="3">
        <v>0.14109729</v>
      </c>
    </row>
    <row r="7" spans="1:6">
      <c r="B7" s="3">
        <v>0.233742074492412</v>
      </c>
      <c r="C7" s="3">
        <v>0.271066114608738</v>
      </c>
      <c r="E7" s="3">
        <v>0.135729076265253</v>
      </c>
      <c r="F7" s="3">
        <v>0.888003633</v>
      </c>
    </row>
    <row r="8" spans="1:6">
      <c r="B8" s="3">
        <v>0.267452105355901</v>
      </c>
      <c r="C8" s="3">
        <v>0.136564021623428</v>
      </c>
      <c r="E8" s="3">
        <v>0.112909032432096</v>
      </c>
      <c r="F8" s="3">
        <v>0.355958143</v>
      </c>
    </row>
    <row r="9" spans="1:6">
      <c r="B9" s="3">
        <v>0.239205864663895</v>
      </c>
      <c r="C9" s="3">
        <v>0.56246243283393</v>
      </c>
      <c r="E9" s="3">
        <v>0.45378741904712</v>
      </c>
      <c r="F9" s="3">
        <v>0.380787062</v>
      </c>
    </row>
    <row r="10" spans="1:6">
      <c r="B10" s="3">
        <v>1.06324757293513</v>
      </c>
      <c r="C10" s="3">
        <v>0.449084340931683</v>
      </c>
      <c r="E10" s="3">
        <v>0.199123221539643</v>
      </c>
      <c r="F10" s="3">
        <v>0.084086319</v>
      </c>
    </row>
    <row r="11" spans="1:6">
      <c r="B11" s="3">
        <v>0.694070850496434</v>
      </c>
      <c r="C11" s="3">
        <v>0.528185617223702</v>
      </c>
      <c r="E11" s="3">
        <v>0.423478091983306</v>
      </c>
      <c r="F11" s="3">
        <v>0.100533266</v>
      </c>
    </row>
    <row r="12" spans="1:6">
      <c r="B12" s="3">
        <v>1.20912440832696</v>
      </c>
      <c r="C12" s="3">
        <v>0.38918304674728</v>
      </c>
      <c r="E12" s="3">
        <v>0.206861314381259</v>
      </c>
      <c r="F12" s="3">
        <v>0.354689587</v>
      </c>
    </row>
    <row r="13" spans="1:6">
      <c r="B13" s="3">
        <v>0.520749946380616</v>
      </c>
      <c r="C13" s="3">
        <v>0.343214180500514</v>
      </c>
      <c r="E13" s="3">
        <v>0.181129685873503</v>
      </c>
      <c r="F13" s="3">
        <v>0.227966762</v>
      </c>
    </row>
    <row r="14" spans="1:6">
      <c r="B14" s="3">
        <v>0.133314470549606</v>
      </c>
      <c r="C14" s="3">
        <v>0.405823623279745</v>
      </c>
      <c r="E14" s="3">
        <v>0.152108855132786</v>
      </c>
      <c r="F14" s="3">
        <v>0.26532568</v>
      </c>
    </row>
    <row r="15" spans="1:6">
      <c r="B15" s="3">
        <v>0.236906392122323</v>
      </c>
      <c r="C15" s="3">
        <v>0.320846800330012</v>
      </c>
      <c r="E15" s="3">
        <v>0.148719923943423</v>
      </c>
      <c r="F15" s="3">
        <v>0.120567969</v>
      </c>
    </row>
    <row r="16" spans="1:6">
      <c r="B16" s="3">
        <v>0.414044802155388</v>
      </c>
      <c r="C16" s="3">
        <v>1.34806362031482</v>
      </c>
      <c r="E16" s="3">
        <v>0.138856136766011</v>
      </c>
      <c r="F16" s="3">
        <v>0.119134185</v>
      </c>
    </row>
    <row r="17" spans="2:6">
      <c r="B17" s="3">
        <v>0.346007913668001</v>
      </c>
      <c r="C17" s="3">
        <v>0.73403449825122</v>
      </c>
      <c r="E17" s="3">
        <v>0.115821661316691</v>
      </c>
      <c r="F17" s="3">
        <v>0.172819801</v>
      </c>
    </row>
    <row r="18" spans="2:6">
      <c r="B18" s="3">
        <v>0.301397398450634</v>
      </c>
      <c r="C18" s="3">
        <v>0.537257389823108</v>
      </c>
      <c r="E18" s="3">
        <v>0.125203805150585</v>
      </c>
      <c r="F18" s="3">
        <v>0.144429341</v>
      </c>
    </row>
    <row r="19" spans="2:6">
      <c r="B19" s="3">
        <v>0.294484963546461</v>
      </c>
      <c r="C19" s="3">
        <v>0.649220266853823</v>
      </c>
      <c r="E19" s="3">
        <v>0.21208435289226</v>
      </c>
      <c r="F19" s="3">
        <v>0.270505813</v>
      </c>
    </row>
    <row r="20" spans="2:6">
      <c r="B20" s="3">
        <v>0.438561649165157</v>
      </c>
      <c r="C20" s="3">
        <v>0.144572677646608</v>
      </c>
      <c r="E20" s="3">
        <v>0.16351710263418</v>
      </c>
      <c r="F20" s="3">
        <v>0.518286204</v>
      </c>
    </row>
    <row r="21" spans="2:6">
      <c r="B21" s="3">
        <v>0.706419793254107</v>
      </c>
      <c r="C21" s="3">
        <v>0.175999113453578</v>
      </c>
      <c r="E21" s="3">
        <v>0.440805888453887</v>
      </c>
      <c r="F21" s="3">
        <v>0.615857341</v>
      </c>
    </row>
    <row r="22" spans="2:6">
      <c r="B22" s="3">
        <v>0.59402916954372</v>
      </c>
      <c r="C22" s="3">
        <v>0.183686895112555</v>
      </c>
      <c r="E22" s="3">
        <v>0.243921719121118</v>
      </c>
      <c r="F22" s="3">
        <v>0.74493695</v>
      </c>
    </row>
    <row r="23" spans="2:6">
      <c r="B23" s="3">
        <v>0.304727850964854</v>
      </c>
      <c r="C23" s="3">
        <v>0.158805440611061</v>
      </c>
      <c r="F23" s="3">
        <v>0.815767624</v>
      </c>
    </row>
    <row r="24" spans="2:6">
      <c r="B24" s="3">
        <v>0.148461538461538</v>
      </c>
      <c r="F24" s="3">
        <v>0.679073082</v>
      </c>
    </row>
    <row r="25" spans="2:6">
      <c r="B25" s="3">
        <v>1.6861652497094</v>
      </c>
      <c r="F25" s="3">
        <v>1.000674763</v>
      </c>
    </row>
    <row r="26" spans="2:6">
      <c r="B26" s="3">
        <v>0.578930756341815</v>
      </c>
      <c r="F26" s="3">
        <v>0.779446317</v>
      </c>
    </row>
    <row r="27" spans="2:6">
      <c r="B27" s="3">
        <v>0.188377242412591</v>
      </c>
      <c r="F27" s="3">
        <v>0.846037574</v>
      </c>
    </row>
    <row r="28" spans="2:6">
      <c r="B28" s="3">
        <v>0.108108742686171</v>
      </c>
      <c r="F28" s="3">
        <v>0.703083761</v>
      </c>
    </row>
    <row r="29" spans="2:6">
      <c r="B29" s="3">
        <v>0.226462343676572</v>
      </c>
      <c r="F29" s="3">
        <v>0.511485305</v>
      </c>
    </row>
    <row r="30" spans="2:6">
      <c r="B30" s="3">
        <v>0.32075569844887</v>
      </c>
      <c r="F30" s="3">
        <v>0.800662474</v>
      </c>
    </row>
    <row r="31" spans="2:6">
      <c r="B31" s="3">
        <v>0.201096333017548</v>
      </c>
      <c r="F31" s="3">
        <v>0.32011038</v>
      </c>
    </row>
    <row r="32" spans="2:6">
      <c r="B32" s="3">
        <v>0.26172866758552</v>
      </c>
      <c r="F32" s="3">
        <v>0.065600068</v>
      </c>
    </row>
    <row r="33" spans="2:6">
      <c r="B33" s="3">
        <v>0.26311645579537</v>
      </c>
      <c r="F33" s="3">
        <v>0.06174067</v>
      </c>
    </row>
    <row r="34" spans="2:6">
      <c r="B34" s="3">
        <v>0.143279996043739</v>
      </c>
      <c r="F34" s="3">
        <v>0.509561346</v>
      </c>
    </row>
    <row r="35" spans="2:6">
      <c r="B35" s="3">
        <v>0.191919072856334</v>
      </c>
      <c r="F35" s="3">
        <v>0.106264863</v>
      </c>
    </row>
    <row r="36" spans="2:6">
      <c r="B36" s="3">
        <v>0.250863069478322</v>
      </c>
      <c r="F36" s="3">
        <v>0.087994139</v>
      </c>
    </row>
    <row r="37" spans="2:6">
      <c r="B37" s="3">
        <v>0.305808129170448</v>
      </c>
      <c r="F37" s="3">
        <v>0.359807811</v>
      </c>
    </row>
    <row r="38" spans="2:6">
      <c r="B38" s="3">
        <v>0.0861262591667491</v>
      </c>
      <c r="F38" s="3">
        <v>0.253178394</v>
      </c>
    </row>
    <row r="39" spans="2:6">
      <c r="B39" s="3">
        <v>0.12676468999883</v>
      </c>
      <c r="F39" s="3">
        <v>0.088577291</v>
      </c>
    </row>
    <row r="40" spans="2:6">
      <c r="B40" s="3">
        <v>0.124932157453131</v>
      </c>
      <c r="F40" s="3">
        <v>0.076543697</v>
      </c>
    </row>
    <row r="41" spans="2:6">
      <c r="B41" s="3">
        <v>0.123646026863066</v>
      </c>
      <c r="F41" s="3">
        <v>0.064074609</v>
      </c>
    </row>
    <row r="42" spans="2:6">
      <c r="B42" s="3">
        <v>0.139117907155042</v>
      </c>
      <c r="F42" s="3">
        <v>0.152602688</v>
      </c>
    </row>
    <row r="43" spans="2:6">
      <c r="B43" s="3">
        <v>0.105493199573666</v>
      </c>
    </row>
    <row r="44" spans="2:6">
      <c r="B44" s="3">
        <v>0.133129685272733</v>
      </c>
    </row>
    <row r="45" spans="2:6">
      <c r="B45" s="3">
        <v>0.154440190523898</v>
      </c>
    </row>
    <row r="46" spans="2:6">
      <c r="B46" s="3">
        <v>0.21285505850642</v>
      </c>
    </row>
    <row r="47" spans="2:6">
      <c r="B47" s="3">
        <v>0.201075753327145</v>
      </c>
    </row>
    <row r="48" spans="2:6">
      <c r="B48" s="3">
        <v>0.180837606837607</v>
      </c>
    </row>
    <row r="49" spans="1:6">
      <c r="B49" s="3">
        <v>0.130483402912445</v>
      </c>
    </row>
    <row r="50" spans="1:6">
      <c r="B50" s="3">
        <v>0.337268962913192</v>
      </c>
    </row>
    <row r="59" ht="15.6" spans="1:6">
      <c r="A59" s="6" t="s">
        <v>4</v>
      </c>
      <c r="B59" s="7">
        <f>AVERAGE(B4:B57)</f>
        <v>0.34283888067742</v>
      </c>
      <c r="C59" s="7">
        <f t="shared" ref="B59:F59" si="0">AVERAGE(C4:C57)</f>
        <v>0.406899736600903</v>
      </c>
      <c r="D59" s="7"/>
      <c r="E59" s="7">
        <f t="shared" si="0"/>
        <v>0.215796005009929</v>
      </c>
      <c r="F59" s="7">
        <f t="shared" si="0"/>
        <v>0.366913007641026</v>
      </c>
    </row>
    <row r="60" ht="15.6" spans="1:6">
      <c r="A60" s="6" t="s">
        <v>5</v>
      </c>
      <c r="B60" s="7">
        <f t="shared" ref="B60:F60" si="1">STDEV(B4:B57)/SQRT(COUNT(B4:B57))</f>
        <v>0.044772382031072</v>
      </c>
      <c r="C60" s="7">
        <f t="shared" si="1"/>
        <v>0.0636785798059673</v>
      </c>
      <c r="D60" s="7"/>
      <c r="E60" s="7">
        <f t="shared" si="1"/>
        <v>0.0278426019550063</v>
      </c>
      <c r="F60" s="7">
        <f t="shared" si="1"/>
        <v>0.0455350717779886</v>
      </c>
    </row>
    <row r="61" ht="15.6" spans="1:6">
      <c r="A61" s="6" t="s">
        <v>6</v>
      </c>
      <c r="B61" s="7">
        <f t="shared" ref="B61:F61" si="2">COUNT(B4:B57)</f>
        <v>47</v>
      </c>
      <c r="C61" s="7">
        <f t="shared" si="2"/>
        <v>20</v>
      </c>
      <c r="D61" s="7"/>
      <c r="E61" s="7">
        <f t="shared" si="2"/>
        <v>19</v>
      </c>
      <c r="F61" s="7">
        <f t="shared" si="2"/>
        <v>39</v>
      </c>
    </row>
    <row r="62" ht="15.6" spans="1:6">
      <c r="A62" s="8" t="s">
        <v>7</v>
      </c>
      <c r="B62" s="3">
        <f>TTEST(B4:B57,C4:C57,2,3)</f>
        <v>0.415599905413121</v>
      </c>
      <c r="E62" s="3">
        <f>TTEST(E4:E57,F4:F57,2,3)</f>
        <v>0.00644895833716009</v>
      </c>
    </row>
    <row r="63" ht="15.6" spans="1:6">
      <c r="A63" s="6" t="s">
        <v>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workbookViewId="0">
      <selection activeCell="A1" sqref="$A1:$XFD1"/>
    </sheetView>
  </sheetViews>
  <sheetFormatPr defaultColWidth="9" defaultRowHeight="15" outlineLevelCol="6"/>
  <cols>
    <col min="1" max="1" width="38.75" style="3" customWidth="1"/>
    <col min="2" max="6" width="15.6666666666667" style="3"/>
    <col min="7" max="7" width="19.75" style="3" customWidth="1"/>
    <col min="8" max="16384" width="9" style="3"/>
  </cols>
  <sheetData>
    <row r="1" s="1" customFormat="1" spans="1:7">
      <c r="A1" s="1" t="s">
        <v>33</v>
      </c>
    </row>
    <row r="2" ht="15.6" spans="1:7">
      <c r="B2" s="4" t="s">
        <v>34</v>
      </c>
      <c r="C2" s="4" t="s">
        <v>35</v>
      </c>
      <c r="D2" s="4" t="s">
        <v>36</v>
      </c>
      <c r="E2" s="4" t="s">
        <v>37</v>
      </c>
      <c r="F2" s="4" t="s">
        <v>38</v>
      </c>
      <c r="G2" s="4" t="s">
        <v>39</v>
      </c>
    </row>
    <row r="3" spans="1:7">
      <c r="B3" s="5">
        <v>610</v>
      </c>
      <c r="C3" s="5">
        <v>387</v>
      </c>
      <c r="D3" s="5">
        <v>537</v>
      </c>
      <c r="E3" s="5">
        <v>323</v>
      </c>
      <c r="F3" s="5">
        <v>737</v>
      </c>
      <c r="G3" s="5">
        <v>543</v>
      </c>
    </row>
    <row r="4" spans="1:7">
      <c r="B4" s="5">
        <v>738</v>
      </c>
      <c r="C4" s="5">
        <v>213</v>
      </c>
      <c r="D4" s="5">
        <v>432</v>
      </c>
      <c r="E4" s="5">
        <v>490</v>
      </c>
      <c r="F4" s="5">
        <v>393</v>
      </c>
      <c r="G4" s="5">
        <v>650</v>
      </c>
    </row>
    <row r="5" spans="1:7">
      <c r="B5" s="5">
        <v>390</v>
      </c>
      <c r="C5" s="5">
        <v>439</v>
      </c>
      <c r="D5" s="5">
        <v>558</v>
      </c>
      <c r="E5" s="5">
        <v>138</v>
      </c>
      <c r="F5" s="5">
        <v>906</v>
      </c>
      <c r="G5" s="5">
        <v>592</v>
      </c>
    </row>
    <row r="6" spans="1:7">
      <c r="B6" s="5">
        <v>554</v>
      </c>
      <c r="C6" s="5">
        <v>703</v>
      </c>
      <c r="D6" s="5">
        <v>278</v>
      </c>
      <c r="E6" s="5">
        <v>195</v>
      </c>
      <c r="F6" s="5">
        <v>524</v>
      </c>
      <c r="G6" s="5">
        <v>817</v>
      </c>
    </row>
    <row r="7" spans="1:7">
      <c r="B7" s="5">
        <v>331</v>
      </c>
      <c r="C7" s="5">
        <v>287</v>
      </c>
      <c r="D7" s="5">
        <v>623</v>
      </c>
      <c r="E7" s="5">
        <v>466</v>
      </c>
      <c r="F7" s="5"/>
      <c r="G7" s="5">
        <v>573</v>
      </c>
    </row>
    <row r="8" spans="1:7">
      <c r="B8" s="5">
        <v>534</v>
      </c>
      <c r="C8" s="5">
        <v>735</v>
      </c>
      <c r="D8" s="5">
        <v>325</v>
      </c>
      <c r="E8" s="5">
        <v>478</v>
      </c>
      <c r="F8" s="5">
        <v>834</v>
      </c>
      <c r="G8" s="5">
        <v>360</v>
      </c>
    </row>
    <row r="9" spans="1:7">
      <c r="B9" s="5">
        <v>849</v>
      </c>
      <c r="C9" s="5">
        <v>456</v>
      </c>
      <c r="D9" s="5">
        <v>222</v>
      </c>
      <c r="E9" s="5">
        <v>210</v>
      </c>
      <c r="F9" s="5">
        <v>709</v>
      </c>
      <c r="G9" s="5">
        <v>398</v>
      </c>
    </row>
    <row r="10" spans="1:7">
      <c r="B10" s="5">
        <v>655</v>
      </c>
      <c r="C10" s="5">
        <v>273</v>
      </c>
      <c r="D10" s="5">
        <v>564</v>
      </c>
      <c r="E10" s="5">
        <v>292</v>
      </c>
      <c r="F10" s="5">
        <v>384</v>
      </c>
      <c r="G10" s="5">
        <v>583</v>
      </c>
    </row>
    <row r="11" spans="1:7">
      <c r="B11" s="5">
        <v>321</v>
      </c>
      <c r="C11" s="5">
        <v>373</v>
      </c>
      <c r="D11" s="5">
        <v>285</v>
      </c>
      <c r="E11" s="5">
        <v>529</v>
      </c>
      <c r="F11" s="5">
        <v>459</v>
      </c>
      <c r="G11" s="5">
        <v>417</v>
      </c>
    </row>
    <row r="12" spans="1:7">
      <c r="B12" s="5">
        <v>431</v>
      </c>
      <c r="C12" s="5">
        <v>573</v>
      </c>
      <c r="D12" s="5">
        <v>381</v>
      </c>
      <c r="E12" s="5">
        <v>734</v>
      </c>
      <c r="F12" s="5">
        <v>852</v>
      </c>
      <c r="G12" s="5"/>
    </row>
    <row r="13" spans="1:7">
      <c r="B13" s="5">
        <v>386</v>
      </c>
      <c r="C13" s="5">
        <v>467</v>
      </c>
      <c r="D13" s="5">
        <v>670</v>
      </c>
      <c r="E13" s="5">
        <v>356</v>
      </c>
      <c r="F13" s="5">
        <v>456</v>
      </c>
      <c r="G13" s="2">
        <v>490</v>
      </c>
    </row>
    <row r="14" spans="1:7">
      <c r="B14" s="5">
        <v>409</v>
      </c>
      <c r="C14" s="5">
        <v>374</v>
      </c>
      <c r="D14" s="5">
        <v>864</v>
      </c>
      <c r="E14" s="5">
        <v>566</v>
      </c>
      <c r="F14" s="5">
        <v>413</v>
      </c>
      <c r="G14" s="2">
        <v>455</v>
      </c>
    </row>
    <row r="15" spans="1:7">
      <c r="B15" s="5">
        <v>491</v>
      </c>
      <c r="C15" s="5"/>
      <c r="D15" s="5">
        <v>500</v>
      </c>
      <c r="E15" s="5">
        <v>524</v>
      </c>
      <c r="F15" s="5">
        <v>684</v>
      </c>
      <c r="G15" s="2">
        <v>524</v>
      </c>
    </row>
    <row r="16" spans="1:7">
      <c r="B16" s="5">
        <v>559</v>
      </c>
      <c r="C16" s="5">
        <v>199</v>
      </c>
      <c r="D16" s="5">
        <v>689</v>
      </c>
      <c r="E16" s="5">
        <v>707</v>
      </c>
      <c r="F16" s="5">
        <v>586</v>
      </c>
      <c r="G16" s="2">
        <v>183</v>
      </c>
    </row>
    <row r="17" spans="2:7">
      <c r="B17" s="5"/>
      <c r="C17" s="5">
        <v>265</v>
      </c>
      <c r="D17" s="5">
        <v>312</v>
      </c>
      <c r="E17" s="5"/>
      <c r="F17" s="5">
        <v>507</v>
      </c>
      <c r="G17" s="2">
        <v>568</v>
      </c>
    </row>
    <row r="18" spans="2:7">
      <c r="B18" s="5">
        <v>357</v>
      </c>
      <c r="C18" s="5">
        <v>385</v>
      </c>
      <c r="D18" s="5">
        <v>475</v>
      </c>
      <c r="E18" s="5">
        <v>481</v>
      </c>
      <c r="F18" s="5">
        <v>316</v>
      </c>
      <c r="G18" s="2">
        <v>502</v>
      </c>
    </row>
    <row r="19" spans="2:7">
      <c r="B19" s="5">
        <v>393</v>
      </c>
      <c r="C19" s="5">
        <v>441</v>
      </c>
      <c r="D19" s="5">
        <v>290</v>
      </c>
      <c r="E19" s="5">
        <v>499</v>
      </c>
      <c r="F19" s="5">
        <v>804</v>
      </c>
      <c r="G19" s="2">
        <v>531</v>
      </c>
    </row>
    <row r="20" spans="2:7">
      <c r="B20" s="5"/>
      <c r="C20" s="5">
        <v>456</v>
      </c>
      <c r="D20" s="5">
        <v>447</v>
      </c>
      <c r="E20" s="5">
        <v>316</v>
      </c>
      <c r="F20" s="5">
        <v>847</v>
      </c>
      <c r="G20" s="2">
        <v>559</v>
      </c>
    </row>
    <row r="21" spans="2:7">
      <c r="B21" s="5">
        <v>579</v>
      </c>
      <c r="C21" s="5">
        <v>379</v>
      </c>
      <c r="D21" s="5">
        <v>483</v>
      </c>
      <c r="E21" s="5"/>
      <c r="F21" s="5">
        <v>743</v>
      </c>
      <c r="G21" s="2">
        <v>200</v>
      </c>
    </row>
    <row r="22" spans="2:7">
      <c r="B22" s="5">
        <v>176</v>
      </c>
      <c r="C22" s="5">
        <v>471</v>
      </c>
      <c r="D22" s="5">
        <v>519</v>
      </c>
      <c r="E22" s="5">
        <v>315</v>
      </c>
      <c r="F22" s="5">
        <v>672</v>
      </c>
      <c r="G22" s="2">
        <v>604</v>
      </c>
    </row>
    <row r="23" spans="2:7">
      <c r="B23" s="5">
        <v>511</v>
      </c>
      <c r="C23" s="5">
        <v>643</v>
      </c>
      <c r="D23" s="5"/>
      <c r="E23" s="5">
        <v>557</v>
      </c>
      <c r="F23" s="5">
        <v>699</v>
      </c>
      <c r="G23" s="2">
        <v>332</v>
      </c>
    </row>
    <row r="24" spans="2:7">
      <c r="B24" s="5">
        <v>109</v>
      </c>
      <c r="C24" s="5">
        <v>172</v>
      </c>
      <c r="D24" s="5">
        <v>562</v>
      </c>
      <c r="E24" s="5">
        <v>384</v>
      </c>
      <c r="F24" s="5">
        <v>617</v>
      </c>
      <c r="G24" s="2">
        <v>460</v>
      </c>
    </row>
    <row r="25" spans="2:7">
      <c r="B25" s="5">
        <v>304</v>
      </c>
      <c r="C25" s="5">
        <v>665</v>
      </c>
      <c r="D25" s="5">
        <v>359</v>
      </c>
      <c r="E25" s="5">
        <v>531</v>
      </c>
      <c r="F25" s="5">
        <v>672</v>
      </c>
      <c r="G25" s="2">
        <v>410</v>
      </c>
    </row>
    <row r="26" spans="2:7">
      <c r="B26" s="5">
        <v>273</v>
      </c>
      <c r="C26" s="5">
        <v>430</v>
      </c>
      <c r="D26" s="5">
        <v>464</v>
      </c>
      <c r="E26" s="5">
        <v>512</v>
      </c>
      <c r="F26" s="5">
        <v>541</v>
      </c>
      <c r="G26" s="5"/>
    </row>
    <row r="27" spans="2:7">
      <c r="B27" s="5">
        <v>504</v>
      </c>
      <c r="C27" s="5">
        <v>382</v>
      </c>
      <c r="D27" s="5"/>
      <c r="E27" s="5"/>
      <c r="F27" s="5">
        <v>484</v>
      </c>
      <c r="G27" s="5"/>
    </row>
    <row r="28" spans="2:7">
      <c r="B28" s="5">
        <v>117</v>
      </c>
      <c r="C28" s="5">
        <v>811</v>
      </c>
      <c r="D28" s="5">
        <v>430</v>
      </c>
      <c r="E28" s="5"/>
      <c r="F28" s="5">
        <v>709</v>
      </c>
      <c r="G28" s="5"/>
    </row>
    <row r="29" spans="2:7">
      <c r="B29" s="5">
        <v>321</v>
      </c>
      <c r="C29" s="5"/>
      <c r="D29" s="5">
        <v>387</v>
      </c>
      <c r="E29" s="5"/>
      <c r="F29" s="5">
        <v>415</v>
      </c>
      <c r="G29" s="5"/>
    </row>
    <row r="30" spans="2:7">
      <c r="B30" s="5">
        <v>227</v>
      </c>
      <c r="C30" s="5">
        <v>434</v>
      </c>
      <c r="D30" s="5">
        <v>645</v>
      </c>
      <c r="E30" s="5"/>
      <c r="F30" s="5">
        <v>509</v>
      </c>
      <c r="G30" s="5"/>
    </row>
    <row r="31" spans="2:7">
      <c r="B31" s="5">
        <v>387</v>
      </c>
      <c r="C31" s="5">
        <v>180</v>
      </c>
      <c r="D31" s="5">
        <v>507</v>
      </c>
      <c r="E31" s="5"/>
      <c r="F31" s="5">
        <v>731</v>
      </c>
      <c r="G31" s="5"/>
    </row>
    <row r="32" spans="2:7">
      <c r="B32" s="5">
        <v>626</v>
      </c>
      <c r="C32" s="5">
        <v>450</v>
      </c>
      <c r="D32" s="5"/>
      <c r="E32" s="5"/>
      <c r="F32" s="5">
        <v>669</v>
      </c>
      <c r="G32" s="5"/>
    </row>
    <row r="33" spans="2:7">
      <c r="B33" s="5"/>
      <c r="C33" s="5">
        <v>499</v>
      </c>
      <c r="D33" s="5"/>
      <c r="E33" s="5"/>
      <c r="F33" s="5">
        <v>678</v>
      </c>
      <c r="G33" s="5"/>
    </row>
    <row r="34" spans="2:7">
      <c r="B34" s="5">
        <v>719</v>
      </c>
      <c r="C34" s="5">
        <v>336</v>
      </c>
      <c r="D34" s="5">
        <v>390</v>
      </c>
      <c r="E34" s="5"/>
      <c r="F34" s="5">
        <v>435</v>
      </c>
      <c r="G34" s="5"/>
    </row>
    <row r="35" spans="2:7">
      <c r="B35" s="5">
        <v>625</v>
      </c>
      <c r="C35" s="5">
        <v>279</v>
      </c>
      <c r="D35" s="5">
        <v>348</v>
      </c>
      <c r="E35" s="5"/>
      <c r="F35" s="5">
        <v>470</v>
      </c>
      <c r="G35" s="5"/>
    </row>
    <row r="36" spans="2:7">
      <c r="B36" s="5">
        <v>485</v>
      </c>
      <c r="C36" s="5">
        <v>547</v>
      </c>
      <c r="D36" s="5"/>
      <c r="E36" s="5"/>
      <c r="F36" s="5"/>
      <c r="G36" s="5"/>
    </row>
    <row r="37" spans="2:7">
      <c r="B37" s="5"/>
      <c r="C37" s="5">
        <v>466</v>
      </c>
      <c r="D37" s="5"/>
      <c r="E37" s="5"/>
      <c r="F37" s="5">
        <v>995</v>
      </c>
      <c r="G37" s="5"/>
    </row>
    <row r="38" spans="2:7">
      <c r="B38" s="5">
        <v>504</v>
      </c>
      <c r="C38" s="5">
        <v>401</v>
      </c>
      <c r="D38" s="5"/>
      <c r="E38" s="5"/>
      <c r="F38" s="5">
        <v>913</v>
      </c>
      <c r="G38" s="5"/>
    </row>
    <row r="39" spans="2:7">
      <c r="B39" s="5">
        <v>568</v>
      </c>
      <c r="C39" s="5">
        <v>216</v>
      </c>
      <c r="D39" s="5"/>
      <c r="E39" s="5"/>
      <c r="F39" s="5">
        <v>792</v>
      </c>
      <c r="G39" s="5"/>
    </row>
    <row r="40" spans="2:7">
      <c r="B40" s="5"/>
      <c r="C40" s="5">
        <v>323</v>
      </c>
      <c r="D40" s="5"/>
      <c r="E40" s="5"/>
      <c r="F40" s="5"/>
      <c r="G40" s="5"/>
    </row>
    <row r="41" spans="2:7">
      <c r="B41" s="5">
        <v>426</v>
      </c>
      <c r="C41" s="5">
        <v>172</v>
      </c>
      <c r="D41" s="5"/>
      <c r="E41" s="5"/>
      <c r="F41" s="5">
        <v>666</v>
      </c>
      <c r="G41" s="5"/>
    </row>
    <row r="42" spans="2:7">
      <c r="B42" s="5"/>
      <c r="C42" s="5">
        <v>332</v>
      </c>
      <c r="D42" s="5"/>
      <c r="E42" s="5"/>
      <c r="F42" s="5"/>
      <c r="G42" s="5"/>
    </row>
    <row r="43" spans="2:7">
      <c r="B43" s="5">
        <v>253</v>
      </c>
      <c r="C43" s="5">
        <v>367</v>
      </c>
      <c r="D43" s="5"/>
      <c r="E43" s="5"/>
      <c r="F43" s="5">
        <v>463</v>
      </c>
      <c r="G43" s="5"/>
    </row>
    <row r="44" spans="2:7">
      <c r="B44" s="5">
        <v>314</v>
      </c>
      <c r="C44" s="5"/>
      <c r="D44" s="5"/>
      <c r="E44" s="5"/>
      <c r="F44" s="5">
        <v>666</v>
      </c>
      <c r="G44" s="5"/>
    </row>
    <row r="45" spans="2:7">
      <c r="B45" s="5">
        <v>58</v>
      </c>
      <c r="C45" s="5">
        <v>573</v>
      </c>
      <c r="D45" s="5"/>
      <c r="E45" s="5"/>
      <c r="F45" s="5">
        <v>770</v>
      </c>
      <c r="G45" s="5"/>
    </row>
    <row r="46" spans="2:7">
      <c r="B46" s="5">
        <v>163</v>
      </c>
      <c r="C46" s="5">
        <v>313</v>
      </c>
      <c r="D46" s="5"/>
      <c r="E46" s="5"/>
      <c r="F46" s="5">
        <v>376</v>
      </c>
      <c r="G46" s="5"/>
    </row>
    <row r="47" spans="2:7">
      <c r="B47" s="5">
        <v>424</v>
      </c>
      <c r="C47" s="5">
        <v>699</v>
      </c>
      <c r="D47" s="5"/>
      <c r="E47" s="5"/>
      <c r="F47" s="5">
        <v>668</v>
      </c>
      <c r="G47" s="5"/>
    </row>
    <row r="48" spans="2:7">
      <c r="B48" s="5">
        <v>344</v>
      </c>
      <c r="C48" s="5"/>
      <c r="D48" s="5"/>
      <c r="E48" s="5"/>
      <c r="F48" s="5">
        <v>919</v>
      </c>
      <c r="G48" s="5"/>
    </row>
    <row r="49" spans="2:7">
      <c r="B49" s="5">
        <v>496</v>
      </c>
      <c r="C49" s="5">
        <v>426</v>
      </c>
      <c r="D49" s="5"/>
      <c r="E49" s="5"/>
      <c r="F49" s="5">
        <v>486</v>
      </c>
      <c r="G49" s="5"/>
    </row>
    <row r="50" spans="2:7">
      <c r="B50" s="5">
        <v>200</v>
      </c>
      <c r="C50" s="5"/>
      <c r="D50" s="5"/>
      <c r="E50" s="5"/>
      <c r="F50" s="5">
        <v>399</v>
      </c>
      <c r="G50" s="5"/>
    </row>
    <row r="51" spans="2:7">
      <c r="B51" s="5">
        <v>250</v>
      </c>
      <c r="C51" s="5">
        <v>253</v>
      </c>
      <c r="D51" s="5"/>
      <c r="E51" s="5"/>
      <c r="F51" s="5">
        <v>609</v>
      </c>
      <c r="G51" s="5"/>
    </row>
    <row r="52" spans="2:7">
      <c r="B52" s="5">
        <v>122</v>
      </c>
      <c r="C52" s="5">
        <v>314</v>
      </c>
      <c r="D52" s="5"/>
      <c r="E52" s="5"/>
      <c r="F52" s="5">
        <v>555</v>
      </c>
      <c r="G52" s="5"/>
    </row>
    <row r="53" spans="2:7">
      <c r="B53" s="5">
        <v>366</v>
      </c>
      <c r="C53" s="5">
        <v>58</v>
      </c>
      <c r="D53" s="5"/>
      <c r="E53" s="5"/>
      <c r="F53" s="5"/>
      <c r="G53" s="5"/>
    </row>
    <row r="54" spans="2:7">
      <c r="B54" s="5"/>
      <c r="C54" s="5">
        <v>163</v>
      </c>
      <c r="D54" s="5"/>
      <c r="E54" s="5"/>
      <c r="F54" s="5">
        <v>496</v>
      </c>
      <c r="G54" s="5"/>
    </row>
    <row r="55" spans="2:7">
      <c r="B55" s="5"/>
      <c r="C55" s="5">
        <v>424</v>
      </c>
      <c r="D55" s="5"/>
      <c r="E55" s="5"/>
      <c r="F55" s="5">
        <v>524</v>
      </c>
      <c r="G55" s="5"/>
    </row>
    <row r="56" spans="2:7">
      <c r="B56" s="5"/>
      <c r="C56" s="5">
        <v>344</v>
      </c>
      <c r="D56" s="5"/>
      <c r="E56" s="5"/>
      <c r="F56" s="5">
        <v>393</v>
      </c>
      <c r="G56" s="5"/>
    </row>
    <row r="57" spans="2:7">
      <c r="B57" s="5"/>
      <c r="C57" s="5">
        <v>496</v>
      </c>
      <c r="D57" s="5"/>
      <c r="E57" s="5"/>
      <c r="F57" s="5">
        <v>683</v>
      </c>
      <c r="G57" s="5"/>
    </row>
    <row r="58" spans="2:7">
      <c r="B58" s="5"/>
      <c r="C58" s="5">
        <v>200</v>
      </c>
      <c r="D58" s="5"/>
      <c r="E58" s="5"/>
      <c r="F58" s="5">
        <v>312</v>
      </c>
      <c r="G58" s="5"/>
    </row>
    <row r="59" spans="2:7">
      <c r="B59" s="5"/>
      <c r="C59" s="5">
        <v>250</v>
      </c>
      <c r="D59" s="5"/>
      <c r="E59" s="5"/>
      <c r="F59" s="5">
        <v>1132</v>
      </c>
      <c r="G59" s="5"/>
    </row>
    <row r="60" spans="2:7">
      <c r="B60" s="5"/>
      <c r="C60" s="5">
        <v>122</v>
      </c>
      <c r="D60" s="5"/>
      <c r="E60" s="5"/>
      <c r="F60" s="5">
        <v>267</v>
      </c>
      <c r="G60" s="5"/>
    </row>
    <row r="61" spans="2:7">
      <c r="B61" s="5"/>
      <c r="C61" s="5">
        <v>366</v>
      </c>
      <c r="D61" s="5"/>
      <c r="E61" s="5"/>
      <c r="F61" s="5">
        <v>572</v>
      </c>
      <c r="G61" s="5"/>
    </row>
    <row r="62" spans="2:7">
      <c r="B62" s="5"/>
      <c r="C62" s="5"/>
      <c r="D62" s="5"/>
      <c r="E62" s="5"/>
      <c r="F62" s="5">
        <v>324</v>
      </c>
      <c r="G62" s="5"/>
    </row>
    <row r="63" spans="2:7">
      <c r="B63" s="5"/>
      <c r="C63" s="5"/>
      <c r="D63" s="5"/>
      <c r="E63" s="5"/>
      <c r="F63" s="5">
        <v>660</v>
      </c>
      <c r="G63" s="5"/>
    </row>
    <row r="80" s="2" customFormat="1" ht="19" customHeight="1" spans="1:7">
      <c r="A80" s="6" t="s">
        <v>4</v>
      </c>
      <c r="B80" s="7">
        <f>AVERAGE(B3:B78)</f>
        <v>410.2</v>
      </c>
      <c r="C80" s="7">
        <f t="shared" ref="B80:G80" si="0">AVERAGE(C3:C78)</f>
        <v>388.555555555556</v>
      </c>
      <c r="D80" s="7">
        <f t="shared" si="0"/>
        <v>467.103448275862</v>
      </c>
      <c r="E80" s="7">
        <f t="shared" si="0"/>
        <v>436.5</v>
      </c>
      <c r="F80" s="7">
        <f t="shared" si="0"/>
        <v>608.839285714286</v>
      </c>
      <c r="G80" s="7">
        <f t="shared" si="0"/>
        <v>488.681818181818</v>
      </c>
    </row>
    <row r="81" s="2" customFormat="1" ht="19" customHeight="1" spans="1:7">
      <c r="A81" s="6" t="s">
        <v>5</v>
      </c>
      <c r="B81" s="7">
        <f t="shared" ref="B81:G81" si="1">STDEV(B3:B78)/SQRT(COUNT(B3:B78))</f>
        <v>27.0425889323048</v>
      </c>
      <c r="C81" s="7">
        <f t="shared" si="1"/>
        <v>22.19327254773</v>
      </c>
      <c r="D81" s="7">
        <f t="shared" si="1"/>
        <v>27.0556507682146</v>
      </c>
      <c r="E81" s="7">
        <f t="shared" si="1"/>
        <v>33.0995971778107</v>
      </c>
      <c r="F81" s="7">
        <f t="shared" si="1"/>
        <v>25.3266424165269</v>
      </c>
      <c r="G81" s="7">
        <f t="shared" si="1"/>
        <v>30.5290569391113</v>
      </c>
    </row>
    <row r="82" s="2" customFormat="1" ht="19" customHeight="1" spans="1:7">
      <c r="A82" s="6" t="s">
        <v>6</v>
      </c>
      <c r="B82" s="7">
        <f t="shared" ref="B82:G82" si="2">COUNT(B3:B78)</f>
        <v>45</v>
      </c>
      <c r="C82" s="7">
        <f t="shared" si="2"/>
        <v>54</v>
      </c>
      <c r="D82" s="7">
        <f t="shared" si="2"/>
        <v>29</v>
      </c>
      <c r="E82" s="7">
        <f t="shared" si="2"/>
        <v>22</v>
      </c>
      <c r="F82" s="7">
        <f t="shared" si="2"/>
        <v>56</v>
      </c>
      <c r="G82" s="7">
        <f t="shared" si="2"/>
        <v>22</v>
      </c>
    </row>
    <row r="87" ht="15.6" spans="1:7">
      <c r="B87" s="8" t="s">
        <v>7</v>
      </c>
      <c r="C87" s="6" t="s">
        <v>18</v>
      </c>
    </row>
    <row r="88" ht="15.6" spans="1:7">
      <c r="A88" s="9" t="s">
        <v>40</v>
      </c>
      <c r="B88" s="5" t="s">
        <v>20</v>
      </c>
    </row>
    <row r="89" ht="15.6" spans="1:7">
      <c r="A89" s="9" t="s">
        <v>41</v>
      </c>
      <c r="B89" s="5" t="s">
        <v>20</v>
      </c>
    </row>
    <row r="90" ht="15.6" spans="1:7">
      <c r="A90" s="9" t="s">
        <v>42</v>
      </c>
      <c r="B90" s="5" t="s">
        <v>43</v>
      </c>
    </row>
    <row r="91" ht="15.6" spans="1:7">
      <c r="A91" s="9" t="s">
        <v>44</v>
      </c>
      <c r="B91" s="5" t="s">
        <v>43</v>
      </c>
    </row>
    <row r="92" ht="15.6" spans="1:7">
      <c r="A92" s="8"/>
      <c r="B92" s="8" t="s">
        <v>7</v>
      </c>
      <c r="C92" s="6" t="s">
        <v>8</v>
      </c>
    </row>
    <row r="93" ht="15.6" spans="1:7">
      <c r="A93" s="9" t="s">
        <v>45</v>
      </c>
      <c r="B93" s="3">
        <f>TTEST(F3:F63,G3:G63,2,3)</f>
        <v>0.00385268541966892</v>
      </c>
      <c r="C93" s="6"/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workbookViewId="0">
      <selection activeCell="A1" sqref="$A1:$XFD1"/>
    </sheetView>
  </sheetViews>
  <sheetFormatPr defaultColWidth="9" defaultRowHeight="15" outlineLevelCol="6"/>
  <cols>
    <col min="1" max="1" width="30.1296296296296" style="3" customWidth="1"/>
    <col min="2" max="4" width="15.6666666666667" style="3"/>
    <col min="5" max="5" width="14.3796296296296" style="3" customWidth="1"/>
    <col min="6" max="6" width="12.6296296296296" style="3" customWidth="1"/>
    <col min="7" max="7" width="20.1296296296296" style="3" customWidth="1"/>
    <col min="8" max="16384" width="9" style="3"/>
  </cols>
  <sheetData>
    <row r="1" s="1" customFormat="1" spans="1:7">
      <c r="A1" s="1" t="s">
        <v>46</v>
      </c>
    </row>
    <row r="2" ht="17.4" spans="1:7">
      <c r="B2" s="4" t="s">
        <v>34</v>
      </c>
      <c r="C2" s="4" t="s">
        <v>35</v>
      </c>
      <c r="D2" s="4" t="s">
        <v>47</v>
      </c>
      <c r="E2" s="4" t="s">
        <v>48</v>
      </c>
      <c r="F2" s="4" t="s">
        <v>38</v>
      </c>
      <c r="G2" s="4" t="s">
        <v>49</v>
      </c>
    </row>
    <row r="3" spans="1:7">
      <c r="B3" s="5">
        <v>610</v>
      </c>
      <c r="C3" s="5">
        <v>387</v>
      </c>
      <c r="D3" s="5">
        <v>879</v>
      </c>
      <c r="E3" s="5">
        <v>220</v>
      </c>
      <c r="F3" s="5">
        <v>737</v>
      </c>
      <c r="G3" s="5">
        <v>808</v>
      </c>
    </row>
    <row r="4" spans="1:7">
      <c r="B4" s="5">
        <v>738</v>
      </c>
      <c r="C4" s="5">
        <v>213</v>
      </c>
      <c r="D4" s="5">
        <v>507</v>
      </c>
      <c r="E4" s="5">
        <v>963</v>
      </c>
      <c r="F4" s="5">
        <v>393</v>
      </c>
      <c r="G4" s="5">
        <v>639</v>
      </c>
    </row>
    <row r="5" spans="1:7">
      <c r="B5" s="5">
        <v>390</v>
      </c>
      <c r="C5" s="5">
        <v>439</v>
      </c>
      <c r="D5" s="5">
        <v>241</v>
      </c>
      <c r="E5" s="5">
        <v>397</v>
      </c>
      <c r="F5" s="5">
        <v>906</v>
      </c>
      <c r="G5" s="5">
        <v>780</v>
      </c>
    </row>
    <row r="6" spans="1:7">
      <c r="B6" s="5">
        <v>554</v>
      </c>
      <c r="C6" s="5">
        <v>703</v>
      </c>
      <c r="D6" s="5">
        <v>598</v>
      </c>
      <c r="E6" s="5">
        <v>399</v>
      </c>
      <c r="F6" s="5">
        <v>524</v>
      </c>
      <c r="G6" s="5">
        <v>752</v>
      </c>
    </row>
    <row r="7" spans="1:7">
      <c r="B7" s="5">
        <v>331</v>
      </c>
      <c r="C7" s="5">
        <v>287</v>
      </c>
      <c r="D7" s="5">
        <v>323</v>
      </c>
      <c r="E7" s="5">
        <v>571</v>
      </c>
      <c r="F7" s="5"/>
      <c r="G7" s="5">
        <v>686</v>
      </c>
    </row>
    <row r="8" spans="1:7">
      <c r="B8" s="5">
        <v>534</v>
      </c>
      <c r="C8" s="5">
        <v>735</v>
      </c>
      <c r="D8" s="5">
        <v>493</v>
      </c>
      <c r="E8" s="5">
        <v>657</v>
      </c>
      <c r="F8" s="5">
        <v>834</v>
      </c>
      <c r="G8" s="5">
        <v>434</v>
      </c>
    </row>
    <row r="9" spans="1:7">
      <c r="B9" s="5">
        <v>849</v>
      </c>
      <c r="C9" s="5">
        <v>456</v>
      </c>
      <c r="D9" s="5">
        <v>716</v>
      </c>
      <c r="E9" s="5"/>
      <c r="F9" s="5">
        <v>709</v>
      </c>
      <c r="G9" s="5"/>
    </row>
    <row r="10" spans="1:7">
      <c r="B10" s="5">
        <v>655</v>
      </c>
      <c r="C10" s="5">
        <v>273</v>
      </c>
      <c r="D10" s="5">
        <v>599</v>
      </c>
      <c r="E10" s="5">
        <v>717</v>
      </c>
      <c r="F10" s="5">
        <v>384</v>
      </c>
      <c r="G10" s="5">
        <v>744</v>
      </c>
    </row>
    <row r="11" spans="1:7">
      <c r="B11" s="5">
        <v>321</v>
      </c>
      <c r="C11" s="5">
        <v>373</v>
      </c>
      <c r="D11" s="5">
        <v>570</v>
      </c>
      <c r="E11" s="5">
        <v>881</v>
      </c>
      <c r="F11" s="5">
        <v>459</v>
      </c>
      <c r="G11" s="5">
        <v>402</v>
      </c>
    </row>
    <row r="12" spans="1:7">
      <c r="B12" s="5">
        <v>431</v>
      </c>
      <c r="C12" s="5">
        <v>573</v>
      </c>
      <c r="D12" s="5">
        <v>743</v>
      </c>
      <c r="E12" s="5">
        <v>653</v>
      </c>
      <c r="F12" s="5">
        <v>852</v>
      </c>
      <c r="G12" s="5">
        <v>450</v>
      </c>
    </row>
    <row r="13" spans="1:7">
      <c r="B13" s="5">
        <v>386</v>
      </c>
      <c r="C13" s="5">
        <v>467</v>
      </c>
      <c r="D13" s="5">
        <v>487</v>
      </c>
      <c r="E13" s="5">
        <v>874</v>
      </c>
      <c r="F13" s="5">
        <v>456</v>
      </c>
      <c r="G13" s="5">
        <v>551</v>
      </c>
    </row>
    <row r="14" spans="1:7">
      <c r="B14" s="5">
        <v>409</v>
      </c>
      <c r="C14" s="5">
        <v>374</v>
      </c>
      <c r="D14" s="5">
        <v>785</v>
      </c>
      <c r="E14" s="5">
        <v>810</v>
      </c>
      <c r="F14" s="5">
        <v>413</v>
      </c>
      <c r="G14" s="5">
        <v>1081</v>
      </c>
    </row>
    <row r="15" spans="1:7">
      <c r="B15" s="5">
        <v>491</v>
      </c>
      <c r="C15" s="5"/>
      <c r="D15" s="5">
        <v>582</v>
      </c>
      <c r="E15" s="5">
        <v>859</v>
      </c>
      <c r="F15" s="5">
        <v>684</v>
      </c>
      <c r="G15" s="5">
        <v>1037</v>
      </c>
    </row>
    <row r="16" spans="1:7">
      <c r="B16" s="5">
        <v>559</v>
      </c>
      <c r="C16" s="5">
        <v>199</v>
      </c>
      <c r="D16" s="5">
        <v>474</v>
      </c>
      <c r="E16" s="5">
        <v>779</v>
      </c>
      <c r="F16" s="5">
        <v>586</v>
      </c>
      <c r="G16" s="5">
        <v>608</v>
      </c>
    </row>
    <row r="17" spans="2:7">
      <c r="B17" s="5"/>
      <c r="C17" s="5">
        <v>265</v>
      </c>
      <c r="D17" s="5">
        <v>637</v>
      </c>
      <c r="E17" s="5">
        <v>227</v>
      </c>
      <c r="F17" s="5">
        <v>507</v>
      </c>
      <c r="G17" s="5"/>
    </row>
    <row r="18" spans="2:7">
      <c r="B18" s="5">
        <v>357</v>
      </c>
      <c r="C18" s="5">
        <v>385</v>
      </c>
      <c r="D18" s="5">
        <v>422</v>
      </c>
      <c r="E18" s="5">
        <v>519</v>
      </c>
      <c r="F18" s="5">
        <v>316</v>
      </c>
      <c r="G18" s="5"/>
    </row>
    <row r="19" spans="2:7">
      <c r="B19" s="5">
        <v>393</v>
      </c>
      <c r="C19" s="5">
        <v>441</v>
      </c>
      <c r="D19" s="5">
        <v>625</v>
      </c>
      <c r="E19" s="5">
        <v>762</v>
      </c>
      <c r="F19" s="5">
        <v>804</v>
      </c>
      <c r="G19" s="5">
        <v>540</v>
      </c>
    </row>
    <row r="20" spans="2:7">
      <c r="B20" s="5"/>
      <c r="C20" s="5">
        <v>456</v>
      </c>
      <c r="D20" s="5">
        <v>794</v>
      </c>
      <c r="E20" s="5">
        <v>963</v>
      </c>
      <c r="F20" s="5">
        <v>847</v>
      </c>
      <c r="G20" s="5">
        <v>730</v>
      </c>
    </row>
    <row r="21" spans="2:7">
      <c r="B21" s="5">
        <v>579</v>
      </c>
      <c r="C21" s="5">
        <v>379</v>
      </c>
      <c r="D21" s="5">
        <v>840</v>
      </c>
      <c r="E21" s="5">
        <v>816</v>
      </c>
      <c r="F21" s="5">
        <v>743</v>
      </c>
      <c r="G21" s="5">
        <v>1094</v>
      </c>
    </row>
    <row r="22" spans="2:7">
      <c r="B22" s="5">
        <v>176</v>
      </c>
      <c r="C22" s="5">
        <v>471</v>
      </c>
      <c r="D22" s="5">
        <v>555</v>
      </c>
      <c r="E22" s="5">
        <v>526</v>
      </c>
      <c r="F22" s="5">
        <v>672</v>
      </c>
      <c r="G22" s="5"/>
    </row>
    <row r="23" spans="2:7">
      <c r="B23" s="5">
        <v>511</v>
      </c>
      <c r="C23" s="5">
        <v>643</v>
      </c>
      <c r="D23" s="5"/>
      <c r="E23" s="5">
        <v>529</v>
      </c>
      <c r="F23" s="5">
        <v>699</v>
      </c>
      <c r="G23" s="5">
        <v>733</v>
      </c>
    </row>
    <row r="24" spans="2:7">
      <c r="B24" s="5">
        <v>109</v>
      </c>
      <c r="C24" s="5">
        <v>172</v>
      </c>
      <c r="D24" s="5">
        <v>961</v>
      </c>
      <c r="E24" s="5">
        <v>788</v>
      </c>
      <c r="F24" s="5">
        <v>617</v>
      </c>
      <c r="G24" s="5">
        <v>680</v>
      </c>
    </row>
    <row r="25" spans="2:7">
      <c r="B25" s="5">
        <v>304</v>
      </c>
      <c r="C25" s="5">
        <v>665</v>
      </c>
      <c r="D25" s="5">
        <v>848</v>
      </c>
      <c r="E25" s="5">
        <v>521</v>
      </c>
      <c r="F25" s="5">
        <v>672</v>
      </c>
      <c r="G25" s="5">
        <v>710</v>
      </c>
    </row>
    <row r="26" spans="2:7">
      <c r="B26" s="5">
        <v>273</v>
      </c>
      <c r="C26" s="5">
        <v>430</v>
      </c>
      <c r="D26" s="5">
        <v>636</v>
      </c>
      <c r="E26" s="5">
        <v>740</v>
      </c>
      <c r="F26" s="5">
        <v>541</v>
      </c>
      <c r="G26" s="5">
        <v>712</v>
      </c>
    </row>
    <row r="27" spans="2:7">
      <c r="B27" s="5">
        <v>504</v>
      </c>
      <c r="C27" s="5">
        <v>382</v>
      </c>
      <c r="D27" s="5"/>
      <c r="E27" s="5">
        <v>615</v>
      </c>
      <c r="F27" s="5">
        <v>484</v>
      </c>
      <c r="G27" s="5"/>
    </row>
    <row r="28" spans="2:7">
      <c r="B28" s="5">
        <v>117</v>
      </c>
      <c r="C28" s="5">
        <v>811</v>
      </c>
      <c r="D28" s="5"/>
      <c r="E28" s="5">
        <v>854</v>
      </c>
      <c r="F28" s="5">
        <v>709</v>
      </c>
      <c r="G28" s="5"/>
    </row>
    <row r="29" spans="2:7">
      <c r="B29" s="5">
        <v>321</v>
      </c>
      <c r="C29" s="5"/>
      <c r="D29" s="5"/>
      <c r="E29" s="5">
        <v>736</v>
      </c>
      <c r="F29" s="5">
        <v>415</v>
      </c>
      <c r="G29" s="5"/>
    </row>
    <row r="30" spans="2:7">
      <c r="B30" s="5">
        <v>227</v>
      </c>
      <c r="C30" s="5">
        <v>434</v>
      </c>
      <c r="D30" s="5"/>
      <c r="E30" s="5"/>
      <c r="F30" s="5">
        <v>509</v>
      </c>
      <c r="G30" s="5"/>
    </row>
    <row r="31" spans="2:7">
      <c r="B31" s="5">
        <v>387</v>
      </c>
      <c r="C31" s="5">
        <v>180</v>
      </c>
      <c r="D31" s="5"/>
      <c r="E31" s="5">
        <v>948</v>
      </c>
      <c r="F31" s="5">
        <v>731</v>
      </c>
      <c r="G31" s="5"/>
    </row>
    <row r="32" spans="2:7">
      <c r="B32" s="5">
        <v>626</v>
      </c>
      <c r="C32" s="5">
        <v>450</v>
      </c>
      <c r="D32" s="5"/>
      <c r="E32" s="5">
        <v>345</v>
      </c>
      <c r="F32" s="5">
        <v>669</v>
      </c>
      <c r="G32" s="5"/>
    </row>
    <row r="33" spans="2:7">
      <c r="B33" s="5"/>
      <c r="C33" s="5">
        <v>499</v>
      </c>
      <c r="D33" s="5"/>
      <c r="E33" s="5">
        <v>661</v>
      </c>
      <c r="F33" s="5">
        <v>678</v>
      </c>
      <c r="G33" s="5"/>
    </row>
    <row r="34" spans="2:7">
      <c r="B34" s="5">
        <v>719</v>
      </c>
      <c r="C34" s="5">
        <v>336</v>
      </c>
      <c r="D34" s="5"/>
      <c r="E34" s="5"/>
      <c r="F34" s="5">
        <v>435</v>
      </c>
      <c r="G34" s="5"/>
    </row>
    <row r="35" spans="2:7">
      <c r="B35" s="5">
        <v>625</v>
      </c>
      <c r="C35" s="5">
        <v>279</v>
      </c>
      <c r="D35" s="5"/>
      <c r="E35" s="5">
        <v>575</v>
      </c>
      <c r="F35" s="5">
        <v>470</v>
      </c>
      <c r="G35" s="5"/>
    </row>
    <row r="36" spans="2:7">
      <c r="B36" s="5">
        <v>485</v>
      </c>
      <c r="C36" s="5">
        <v>547</v>
      </c>
      <c r="D36" s="5"/>
      <c r="E36" s="5">
        <v>778</v>
      </c>
      <c r="F36" s="5"/>
      <c r="G36" s="5"/>
    </row>
    <row r="37" spans="2:7">
      <c r="B37" s="5"/>
      <c r="C37" s="5">
        <v>466</v>
      </c>
      <c r="D37" s="5"/>
      <c r="E37" s="5">
        <v>672</v>
      </c>
      <c r="F37" s="5">
        <v>995</v>
      </c>
      <c r="G37" s="5"/>
    </row>
    <row r="38" spans="2:7">
      <c r="B38" s="5">
        <v>504</v>
      </c>
      <c r="C38" s="5">
        <v>401</v>
      </c>
      <c r="D38" s="5"/>
      <c r="E38" s="5">
        <v>244</v>
      </c>
      <c r="F38" s="5">
        <v>913</v>
      </c>
      <c r="G38" s="5"/>
    </row>
    <row r="39" spans="2:7">
      <c r="B39" s="5">
        <v>568</v>
      </c>
      <c r="C39" s="5">
        <v>216</v>
      </c>
      <c r="D39" s="5"/>
      <c r="E39" s="5">
        <v>500</v>
      </c>
      <c r="F39" s="5">
        <v>792</v>
      </c>
      <c r="G39" s="5"/>
    </row>
    <row r="40" spans="2:7">
      <c r="B40" s="5"/>
      <c r="C40" s="5">
        <v>323</v>
      </c>
      <c r="D40" s="5"/>
      <c r="E40" s="5">
        <v>515</v>
      </c>
      <c r="F40" s="5"/>
      <c r="G40" s="5"/>
    </row>
    <row r="41" spans="2:7">
      <c r="B41" s="5"/>
      <c r="C41" s="5">
        <v>172</v>
      </c>
      <c r="D41" s="5"/>
      <c r="E41" s="5"/>
      <c r="F41" s="5">
        <v>666</v>
      </c>
      <c r="G41" s="5"/>
    </row>
    <row r="42" spans="2:7">
      <c r="B42" s="5"/>
      <c r="C42" s="5">
        <v>332</v>
      </c>
      <c r="D42" s="5"/>
      <c r="E42" s="5"/>
      <c r="F42" s="5"/>
      <c r="G42" s="5"/>
    </row>
    <row r="43" spans="2:7">
      <c r="B43" s="5"/>
      <c r="C43" s="5">
        <v>367</v>
      </c>
      <c r="D43" s="5"/>
      <c r="E43" s="5"/>
      <c r="F43" s="5"/>
      <c r="G43" s="5"/>
    </row>
    <row r="44" spans="2:7">
      <c r="B44" s="5"/>
      <c r="C44" s="5"/>
      <c r="D44" s="5"/>
      <c r="E44" s="5"/>
      <c r="F44" s="5"/>
      <c r="G44" s="5"/>
    </row>
    <row r="45" spans="2:7">
      <c r="B45" s="5"/>
      <c r="C45" s="5">
        <v>573</v>
      </c>
      <c r="D45" s="5"/>
      <c r="E45" s="5"/>
      <c r="F45" s="5"/>
      <c r="G45" s="5"/>
    </row>
    <row r="46" spans="2:7">
      <c r="B46" s="5"/>
      <c r="C46" s="5">
        <v>313</v>
      </c>
      <c r="D46" s="5"/>
      <c r="E46" s="5"/>
      <c r="F46" s="5"/>
      <c r="G46" s="5"/>
    </row>
    <row r="47" spans="2:7">
      <c r="B47" s="5"/>
      <c r="C47" s="5">
        <v>699</v>
      </c>
      <c r="D47" s="5"/>
      <c r="E47" s="5"/>
      <c r="F47" s="5"/>
      <c r="G47" s="5"/>
    </row>
    <row r="53" s="2" customFormat="1" ht="19" customHeight="1" spans="1:7">
      <c r="A53" s="6" t="s">
        <v>4</v>
      </c>
      <c r="B53" s="7">
        <f t="shared" ref="B53:G53" si="0">AVERAGE(B3:B47)</f>
        <v>455.848484848485</v>
      </c>
      <c r="C53" s="7">
        <f t="shared" si="0"/>
        <v>418.238095238095</v>
      </c>
      <c r="D53" s="7">
        <f t="shared" si="0"/>
        <v>622.391304347826</v>
      </c>
      <c r="E53" s="7">
        <f t="shared" si="0"/>
        <v>646.114285714286</v>
      </c>
      <c r="F53" s="7">
        <f t="shared" si="0"/>
        <v>633.916666666667</v>
      </c>
      <c r="G53" s="7">
        <f t="shared" si="0"/>
        <v>708.55</v>
      </c>
    </row>
    <row r="54" s="2" customFormat="1" ht="19" customHeight="1" spans="1:7">
      <c r="A54" s="6" t="s">
        <v>5</v>
      </c>
      <c r="B54" s="7">
        <f t="shared" ref="B54:G54" si="1">STDEV(B3:B47)/SQRT(COUNT(B3:B47))</f>
        <v>30.6657234254269</v>
      </c>
      <c r="C54" s="7">
        <f t="shared" si="1"/>
        <v>24.6470275946104</v>
      </c>
      <c r="D54" s="7">
        <f t="shared" si="1"/>
        <v>37.5663175984399</v>
      </c>
      <c r="E54" s="7">
        <f t="shared" si="1"/>
        <v>35.2398688326466</v>
      </c>
      <c r="F54" s="7">
        <f t="shared" si="1"/>
        <v>28.8779416834548</v>
      </c>
      <c r="G54" s="7">
        <f t="shared" si="1"/>
        <v>43.5310823616752</v>
      </c>
    </row>
    <row r="55" s="2" customFormat="1" ht="19" customHeight="1" spans="1:7">
      <c r="A55" s="6" t="s">
        <v>6</v>
      </c>
      <c r="B55" s="7">
        <f t="shared" ref="B55:G55" si="2">COUNT(B3:B47)</f>
        <v>33</v>
      </c>
      <c r="C55" s="7">
        <f t="shared" si="2"/>
        <v>42</v>
      </c>
      <c r="D55" s="7">
        <f t="shared" si="2"/>
        <v>23</v>
      </c>
      <c r="E55" s="7">
        <f t="shared" si="2"/>
        <v>35</v>
      </c>
      <c r="F55" s="7">
        <f t="shared" si="2"/>
        <v>36</v>
      </c>
      <c r="G55" s="7">
        <f t="shared" si="2"/>
        <v>20</v>
      </c>
    </row>
    <row r="60" ht="15.6" spans="1:7">
      <c r="B60" s="8" t="s">
        <v>7</v>
      </c>
      <c r="C60" s="6" t="s">
        <v>18</v>
      </c>
    </row>
    <row r="61" ht="15.6" spans="1:7">
      <c r="A61" s="9" t="s">
        <v>40</v>
      </c>
      <c r="B61" s="5" t="s">
        <v>20</v>
      </c>
    </row>
    <row r="62" ht="15.6" spans="1:7">
      <c r="A62" s="9" t="s">
        <v>41</v>
      </c>
      <c r="B62" s="5" t="s">
        <v>20</v>
      </c>
    </row>
    <row r="63" ht="17.4" spans="1:7">
      <c r="A63" s="9" t="s">
        <v>50</v>
      </c>
      <c r="B63" s="5">
        <v>0.3913</v>
      </c>
    </row>
    <row r="64" ht="17.4" spans="1:7">
      <c r="A64" s="9" t="s">
        <v>51</v>
      </c>
      <c r="B64" s="5">
        <v>0.6214</v>
      </c>
    </row>
    <row r="65" ht="15.6" spans="1:3">
      <c r="A65" s="8"/>
      <c r="B65" s="8" t="s">
        <v>7</v>
      </c>
      <c r="C65" s="6" t="s">
        <v>8</v>
      </c>
    </row>
    <row r="66" ht="15.6" spans="1:3">
      <c r="A66" s="8" t="s">
        <v>52</v>
      </c>
      <c r="B66" s="3">
        <f>TTEST(B3:B47,D3:D47,2,3)</f>
        <v>0.0012539217760398</v>
      </c>
    </row>
    <row r="67" ht="15.6" spans="1:3">
      <c r="A67" s="8" t="s">
        <v>53</v>
      </c>
      <c r="B67" s="3">
        <f>TTEST(C3:C47,E3:E47,2,3)</f>
        <v>1.58811308094875e-6</v>
      </c>
    </row>
    <row r="68" ht="17.4" spans="1:3">
      <c r="A68" s="9" t="s">
        <v>54</v>
      </c>
      <c r="B68" s="3">
        <f>TTEST(F3:F47,G3:G47,2,3)</f>
        <v>0.161794389820286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workbookViewId="0">
      <selection activeCell="A1" sqref="$A1:$XFD1"/>
    </sheetView>
  </sheetViews>
  <sheetFormatPr defaultColWidth="9" defaultRowHeight="15" outlineLevelCol="6"/>
  <cols>
    <col min="1" max="1" width="31.3333333333333" style="3" customWidth="1"/>
    <col min="2" max="7" width="15.6666666666667" style="3"/>
    <col min="8" max="16384" width="9" style="3"/>
  </cols>
  <sheetData>
    <row r="1" s="1" customFormat="1" spans="1:7">
      <c r="A1" s="1" t="s">
        <v>55</v>
      </c>
    </row>
    <row r="2" ht="17.4" spans="1:7">
      <c r="B2" s="4" t="s">
        <v>34</v>
      </c>
      <c r="C2" s="4" t="s">
        <v>56</v>
      </c>
      <c r="D2" s="4" t="s">
        <v>47</v>
      </c>
      <c r="E2" s="4" t="s">
        <v>57</v>
      </c>
      <c r="F2" s="4" t="s">
        <v>58</v>
      </c>
      <c r="G2" s="4" t="s">
        <v>59</v>
      </c>
    </row>
    <row r="3" spans="1:7">
      <c r="B3" s="5">
        <v>309</v>
      </c>
      <c r="C3" s="5">
        <v>639.666687</v>
      </c>
      <c r="D3" s="5">
        <v>716.666687</v>
      </c>
      <c r="E3" s="5">
        <v>910.666687</v>
      </c>
      <c r="F3" s="5">
        <v>712.333313</v>
      </c>
      <c r="G3" s="5">
        <v>683.666687</v>
      </c>
    </row>
    <row r="4" spans="1:7">
      <c r="B4" s="5"/>
      <c r="C4" s="5">
        <v>486.3333435</v>
      </c>
      <c r="D4" s="5">
        <v>735.666687</v>
      </c>
      <c r="E4" s="5">
        <v>936.666687</v>
      </c>
      <c r="F4" s="5">
        <v>665</v>
      </c>
      <c r="G4" s="5">
        <v>1252</v>
      </c>
    </row>
    <row r="5" spans="1:7">
      <c r="B5" s="5">
        <v>789</v>
      </c>
      <c r="C5" s="5">
        <v>642.333313</v>
      </c>
      <c r="D5" s="5">
        <v>600.333313</v>
      </c>
      <c r="E5" s="5">
        <v>857.333313</v>
      </c>
      <c r="F5" s="5">
        <v>755.666687</v>
      </c>
      <c r="G5" s="5">
        <v>875</v>
      </c>
    </row>
    <row r="6" spans="1:7">
      <c r="B6" s="5">
        <v>477</v>
      </c>
      <c r="C6" s="5">
        <v>735</v>
      </c>
      <c r="D6" s="5">
        <v>729</v>
      </c>
      <c r="E6" s="5">
        <v>709.666687</v>
      </c>
      <c r="F6" s="5">
        <v>497</v>
      </c>
      <c r="G6" s="5">
        <v>833.666687</v>
      </c>
    </row>
    <row r="7" spans="1:7">
      <c r="B7" s="5">
        <v>537.666687</v>
      </c>
      <c r="C7" s="5">
        <v>991</v>
      </c>
      <c r="D7" s="5">
        <v>791</v>
      </c>
      <c r="E7" s="5">
        <v>914.333313</v>
      </c>
      <c r="F7" s="5">
        <v>597</v>
      </c>
      <c r="G7" s="5">
        <v>847.333313</v>
      </c>
    </row>
    <row r="8" spans="1:7">
      <c r="B8" s="5">
        <v>363</v>
      </c>
      <c r="C8" s="5">
        <v>649.666687</v>
      </c>
      <c r="D8" s="5"/>
      <c r="E8" s="5">
        <v>603</v>
      </c>
      <c r="F8" s="5">
        <v>491</v>
      </c>
      <c r="G8" s="5">
        <v>912.666687</v>
      </c>
    </row>
    <row r="9" spans="1:7">
      <c r="B9" s="5">
        <v>506.6666565</v>
      </c>
      <c r="C9" s="5">
        <v>717</v>
      </c>
      <c r="D9" s="5">
        <v>733.666687</v>
      </c>
      <c r="E9" s="5">
        <v>634</v>
      </c>
      <c r="F9" s="5">
        <v>570.333313</v>
      </c>
      <c r="G9" s="5">
        <v>1027</v>
      </c>
    </row>
    <row r="10" spans="1:7">
      <c r="B10" s="5">
        <v>646.666687</v>
      </c>
      <c r="C10" s="5">
        <v>540.333313</v>
      </c>
      <c r="D10" s="5">
        <v>1000.333313</v>
      </c>
      <c r="E10" s="5">
        <v>910</v>
      </c>
      <c r="F10" s="5">
        <v>646.333313</v>
      </c>
      <c r="G10" s="5">
        <v>688.333313</v>
      </c>
    </row>
    <row r="11" spans="1:7">
      <c r="B11" s="5">
        <v>175.6666718</v>
      </c>
      <c r="C11" s="5">
        <v>475.6666565</v>
      </c>
      <c r="D11" s="5">
        <v>629</v>
      </c>
      <c r="E11" s="5"/>
      <c r="F11" s="5">
        <v>844.666687</v>
      </c>
      <c r="G11" s="5">
        <v>826.666687</v>
      </c>
    </row>
    <row r="12" spans="1:7">
      <c r="B12" s="5">
        <v>516.333313</v>
      </c>
      <c r="C12" s="5">
        <v>516.666687</v>
      </c>
      <c r="D12" s="5">
        <v>531.666687</v>
      </c>
      <c r="E12" s="5">
        <v>1028.666626</v>
      </c>
      <c r="F12" s="5">
        <v>595</v>
      </c>
      <c r="G12" s="5">
        <v>1009.666687</v>
      </c>
    </row>
    <row r="13" spans="1:7">
      <c r="B13" s="5">
        <v>498</v>
      </c>
      <c r="C13" s="5">
        <v>868.333313</v>
      </c>
      <c r="D13" s="5">
        <v>664</v>
      </c>
      <c r="E13" s="5">
        <v>761.666687</v>
      </c>
      <c r="F13" s="5">
        <v>823.333313</v>
      </c>
      <c r="G13" s="5">
        <v>926.666687</v>
      </c>
    </row>
    <row r="14" spans="1:7">
      <c r="B14" s="5">
        <v>466</v>
      </c>
      <c r="C14" s="5">
        <v>760.666687</v>
      </c>
      <c r="D14" s="5">
        <v>975</v>
      </c>
      <c r="E14" s="5">
        <v>773.333313</v>
      </c>
      <c r="F14" s="5">
        <v>875</v>
      </c>
      <c r="G14" s="5">
        <v>933</v>
      </c>
    </row>
    <row r="15" spans="1:7">
      <c r="B15" s="5">
        <v>389</v>
      </c>
      <c r="C15" s="5">
        <v>199.6666718</v>
      </c>
      <c r="D15" s="5">
        <v>718</v>
      </c>
      <c r="E15" s="5">
        <v>910.666687</v>
      </c>
      <c r="F15" s="5">
        <v>654</v>
      </c>
      <c r="G15" s="5">
        <v>853</v>
      </c>
    </row>
    <row r="16" spans="1:7">
      <c r="B16" s="5">
        <v>309.3333435</v>
      </c>
      <c r="C16" s="5">
        <v>466.3333435</v>
      </c>
      <c r="D16" s="5">
        <v>599</v>
      </c>
      <c r="E16" s="5">
        <v>686</v>
      </c>
      <c r="F16" s="5">
        <v>238</v>
      </c>
      <c r="G16" s="5">
        <v>642.666687</v>
      </c>
    </row>
    <row r="17" spans="2:7">
      <c r="B17" s="5">
        <v>501</v>
      </c>
      <c r="C17" s="5">
        <v>717</v>
      </c>
      <c r="D17" s="5">
        <v>429.3333435</v>
      </c>
      <c r="E17" s="5">
        <v>939.666687</v>
      </c>
      <c r="F17" s="5">
        <v>979</v>
      </c>
      <c r="G17" s="5">
        <v>799</v>
      </c>
    </row>
    <row r="18" spans="2:7">
      <c r="B18" s="5">
        <v>695</v>
      </c>
      <c r="C18" s="5">
        <v>934.666687</v>
      </c>
      <c r="D18" s="5">
        <v>791</v>
      </c>
      <c r="E18" s="5">
        <v>1028.666626</v>
      </c>
      <c r="F18" s="5">
        <v>453.3333435</v>
      </c>
      <c r="G18" s="5">
        <v>785</v>
      </c>
    </row>
    <row r="19" spans="2:7">
      <c r="B19" s="5">
        <v>500.6666565</v>
      </c>
      <c r="C19" s="5"/>
      <c r="D19" s="5">
        <v>692</v>
      </c>
      <c r="E19" s="5">
        <v>820.666687</v>
      </c>
      <c r="F19" s="5">
        <v>427.6666565</v>
      </c>
      <c r="G19" s="5">
        <v>1036</v>
      </c>
    </row>
    <row r="20" spans="2:7">
      <c r="B20" s="5"/>
      <c r="C20" s="5">
        <v>545.333313</v>
      </c>
      <c r="D20" s="5">
        <v>776.666687</v>
      </c>
      <c r="E20" s="5">
        <v>634</v>
      </c>
      <c r="F20" s="5">
        <v>644.333313</v>
      </c>
      <c r="G20" s="5">
        <v>892.333313</v>
      </c>
    </row>
    <row r="21" spans="2:7">
      <c r="B21" s="5">
        <v>705.333313</v>
      </c>
      <c r="C21" s="5"/>
      <c r="D21" s="5">
        <v>697.666687</v>
      </c>
      <c r="E21" s="5"/>
      <c r="F21" s="5">
        <v>430</v>
      </c>
      <c r="G21" s="5">
        <v>708.666687</v>
      </c>
    </row>
    <row r="22" spans="2:7">
      <c r="B22" s="5">
        <v>291.6666565</v>
      </c>
      <c r="C22" s="5">
        <v>514.333313</v>
      </c>
      <c r="D22" s="5">
        <v>788</v>
      </c>
      <c r="E22" s="5">
        <v>766.333313</v>
      </c>
      <c r="F22" s="5"/>
      <c r="G22" s="5">
        <v>1101.333374</v>
      </c>
    </row>
    <row r="23" spans="2:7">
      <c r="B23" s="5">
        <v>777.333313</v>
      </c>
      <c r="C23" s="5">
        <v>699</v>
      </c>
      <c r="D23" s="5">
        <v>773.666687</v>
      </c>
      <c r="E23" s="5">
        <v>728.333313</v>
      </c>
      <c r="F23" s="5">
        <v>808.333313</v>
      </c>
      <c r="G23" s="5">
        <v>1130.333374</v>
      </c>
    </row>
    <row r="24" spans="2:7">
      <c r="B24" s="5">
        <v>472</v>
      </c>
      <c r="C24" s="5">
        <v>394</v>
      </c>
      <c r="D24" s="5">
        <v>675</v>
      </c>
      <c r="E24" s="5">
        <v>894.666687</v>
      </c>
      <c r="F24" s="5">
        <v>953.666687</v>
      </c>
      <c r="G24" s="5"/>
    </row>
    <row r="25" spans="2:7">
      <c r="B25" s="5">
        <v>387.6666565</v>
      </c>
      <c r="C25" s="5">
        <v>700.333313</v>
      </c>
      <c r="D25" s="5">
        <v>819</v>
      </c>
      <c r="E25" s="5">
        <v>505</v>
      </c>
      <c r="F25" s="5">
        <v>953.666687</v>
      </c>
      <c r="G25" s="5">
        <v>1080.666626</v>
      </c>
    </row>
    <row r="26" spans="2:7">
      <c r="B26" s="5">
        <v>975</v>
      </c>
      <c r="C26" s="5">
        <v>393.6666565</v>
      </c>
      <c r="D26" s="5">
        <v>730</v>
      </c>
      <c r="E26" s="5">
        <v>442.6666565</v>
      </c>
      <c r="F26" s="5">
        <v>427</v>
      </c>
      <c r="G26" s="5"/>
    </row>
    <row r="27" spans="2:7">
      <c r="B27" s="5">
        <v>627.666687</v>
      </c>
      <c r="C27" s="5"/>
      <c r="D27" s="5"/>
      <c r="E27" s="5">
        <v>756.333313</v>
      </c>
      <c r="F27" s="5"/>
      <c r="G27" s="5"/>
    </row>
    <row r="28" spans="2:7">
      <c r="B28" s="5">
        <v>326.6666565</v>
      </c>
      <c r="C28" s="5">
        <v>578.666687</v>
      </c>
      <c r="D28" s="5"/>
      <c r="E28" s="5">
        <v>349.6666565</v>
      </c>
      <c r="F28" s="5">
        <v>826.666687</v>
      </c>
      <c r="G28" s="5"/>
    </row>
    <row r="29" spans="2:7">
      <c r="B29" s="5"/>
      <c r="C29" s="5">
        <v>758.666687</v>
      </c>
      <c r="D29" s="5"/>
      <c r="E29" s="5">
        <v>837.666687</v>
      </c>
      <c r="F29" s="5">
        <v>480</v>
      </c>
      <c r="G29" s="5"/>
    </row>
    <row r="30" spans="2:7">
      <c r="B30" s="5"/>
      <c r="C30" s="5">
        <v>725</v>
      </c>
      <c r="D30" s="5"/>
      <c r="E30" s="5">
        <v>641.333313</v>
      </c>
      <c r="F30" s="5">
        <v>884</v>
      </c>
      <c r="G30" s="5"/>
    </row>
    <row r="31" spans="2:7">
      <c r="B31" s="5"/>
      <c r="C31" s="5">
        <v>891</v>
      </c>
      <c r="D31" s="5"/>
      <c r="E31" s="5">
        <v>769.333313</v>
      </c>
      <c r="F31" s="5">
        <v>116</v>
      </c>
      <c r="G31" s="5"/>
    </row>
    <row r="32" spans="2:7">
      <c r="B32" s="5"/>
      <c r="C32" s="5">
        <v>845.333313</v>
      </c>
      <c r="D32" s="5"/>
      <c r="E32" s="5">
        <v>868</v>
      </c>
      <c r="F32" s="5"/>
      <c r="G32" s="5"/>
    </row>
    <row r="33" spans="2:7">
      <c r="B33" s="5"/>
      <c r="C33" s="5">
        <v>930.666687</v>
      </c>
      <c r="D33" s="5"/>
      <c r="E33" s="5">
        <v>907</v>
      </c>
      <c r="F33" s="5">
        <v>539</v>
      </c>
      <c r="G33" s="5"/>
    </row>
    <row r="34" spans="2:7">
      <c r="B34" s="5"/>
      <c r="C34" s="5">
        <v>469</v>
      </c>
      <c r="D34" s="5"/>
      <c r="E34" s="5">
        <v>824.666687</v>
      </c>
      <c r="F34" s="5">
        <v>1082.333374</v>
      </c>
      <c r="G34" s="5"/>
    </row>
    <row r="35" spans="2:7">
      <c r="B35" s="5"/>
      <c r="C35" s="5"/>
      <c r="D35" s="5"/>
      <c r="E35" s="5"/>
      <c r="F35" s="5"/>
      <c r="G35" s="5"/>
    </row>
    <row r="36" spans="2:7">
      <c r="B36" s="5"/>
      <c r="C36" s="5"/>
      <c r="D36" s="5"/>
      <c r="E36" s="5"/>
      <c r="F36" s="5">
        <v>693.333313</v>
      </c>
      <c r="G36" s="5"/>
    </row>
    <row r="37" spans="2:7">
      <c r="B37" s="5"/>
      <c r="C37" s="5"/>
      <c r="D37" s="5"/>
      <c r="E37" s="5"/>
      <c r="F37" s="5">
        <v>491.3333435</v>
      </c>
      <c r="G37" s="5"/>
    </row>
    <row r="38" spans="2:7">
      <c r="B38" s="5"/>
      <c r="C38" s="5"/>
      <c r="D38" s="5"/>
      <c r="E38" s="5"/>
      <c r="F38" s="5">
        <v>680</v>
      </c>
      <c r="G38" s="5"/>
    </row>
    <row r="39" spans="2:7">
      <c r="B39" s="5"/>
      <c r="C39" s="5"/>
      <c r="D39" s="5"/>
      <c r="E39" s="5"/>
      <c r="F39" s="5">
        <v>483.3333435</v>
      </c>
      <c r="G39" s="5"/>
    </row>
    <row r="40" spans="2:7">
      <c r="B40" s="5"/>
      <c r="C40" s="5"/>
      <c r="D40" s="5"/>
      <c r="E40" s="5"/>
      <c r="F40" s="5">
        <v>721.333313</v>
      </c>
      <c r="G40" s="5"/>
    </row>
    <row r="41" spans="2:7">
      <c r="B41" s="5"/>
      <c r="C41" s="5"/>
      <c r="D41" s="5"/>
      <c r="E41" s="5"/>
      <c r="F41" s="5">
        <v>877.333313</v>
      </c>
      <c r="G41" s="5"/>
    </row>
    <row r="42" spans="2:7">
      <c r="B42" s="5"/>
      <c r="C42" s="5"/>
      <c r="D42" s="5"/>
      <c r="E42" s="5"/>
      <c r="F42" s="5">
        <v>629.333313</v>
      </c>
      <c r="G42" s="5"/>
    </row>
    <row r="43" spans="2:7">
      <c r="B43" s="5"/>
      <c r="C43" s="5"/>
      <c r="D43" s="5"/>
      <c r="E43" s="5"/>
      <c r="F43" s="5">
        <v>381.3333435</v>
      </c>
      <c r="G43" s="5"/>
    </row>
    <row r="53" s="2" customFormat="1" ht="19" customHeight="1" spans="1:7">
      <c r="A53" s="6" t="s">
        <v>4</v>
      </c>
      <c r="B53" s="7">
        <f>AVERAGE(B3:B47)</f>
        <v>510.138887408333</v>
      </c>
      <c r="C53" s="7">
        <f t="shared" ref="B53:G53" si="0">AVERAGE(C3:C47)</f>
        <v>647.77011582069</v>
      </c>
      <c r="D53" s="7">
        <f t="shared" si="0"/>
        <v>721.5507295</v>
      </c>
      <c r="E53" s="7">
        <f t="shared" si="0"/>
        <v>778.3333313</v>
      </c>
      <c r="F53" s="7">
        <f t="shared" si="0"/>
        <v>646.675674851351</v>
      </c>
      <c r="G53" s="7">
        <f t="shared" si="0"/>
        <v>902.0303095</v>
      </c>
    </row>
    <row r="54" s="2" customFormat="1" ht="19" customHeight="1" spans="1:7">
      <c r="A54" s="6" t="s">
        <v>5</v>
      </c>
      <c r="B54" s="7">
        <f t="shared" ref="B54:G54" si="1">STDEV(B3:B47)/SQRT(COUNT(B3:B47))</f>
        <v>38.0925799184323</v>
      </c>
      <c r="C54" s="7">
        <f t="shared" si="1"/>
        <v>34.9666397253203</v>
      </c>
      <c r="D54" s="7">
        <f t="shared" si="1"/>
        <v>25.8616512524732</v>
      </c>
      <c r="E54" s="7">
        <f t="shared" si="1"/>
        <v>29.907567395141</v>
      </c>
      <c r="F54" s="7">
        <f t="shared" si="1"/>
        <v>35.2218283141725</v>
      </c>
      <c r="G54" s="7">
        <f t="shared" si="1"/>
        <v>33.9326067796096</v>
      </c>
    </row>
    <row r="55" s="2" customFormat="1" ht="19" customHeight="1" spans="1:7">
      <c r="A55" s="6" t="s">
        <v>6</v>
      </c>
      <c r="B55" s="7">
        <f t="shared" ref="B55:G55" si="2">COUNT(B3:B47)</f>
        <v>24</v>
      </c>
      <c r="C55" s="7">
        <f t="shared" si="2"/>
        <v>29</v>
      </c>
      <c r="D55" s="7">
        <f t="shared" si="2"/>
        <v>23</v>
      </c>
      <c r="E55" s="7">
        <f t="shared" si="2"/>
        <v>30</v>
      </c>
      <c r="F55" s="7">
        <f t="shared" si="2"/>
        <v>37</v>
      </c>
      <c r="G55" s="7">
        <f t="shared" si="2"/>
        <v>22</v>
      </c>
    </row>
    <row r="58" ht="15.6" spans="1:7">
      <c r="B58" s="8" t="s">
        <v>7</v>
      </c>
      <c r="C58" s="6" t="s">
        <v>18</v>
      </c>
    </row>
    <row r="59" ht="15.6" spans="1:7">
      <c r="A59" s="9" t="s">
        <v>60</v>
      </c>
      <c r="B59" s="5">
        <v>0.0209</v>
      </c>
    </row>
    <row r="60" ht="15.6" spans="1:7">
      <c r="A60" s="9" t="s">
        <v>61</v>
      </c>
      <c r="B60" s="5" t="s">
        <v>43</v>
      </c>
    </row>
    <row r="61" ht="17.4" spans="1:7">
      <c r="A61" s="9" t="s">
        <v>62</v>
      </c>
      <c r="B61" s="5">
        <v>0.0003</v>
      </c>
    </row>
    <row r="62" ht="17.4" spans="1:7">
      <c r="A62" s="9" t="s">
        <v>63</v>
      </c>
      <c r="B62" s="5">
        <v>0.0095</v>
      </c>
    </row>
    <row r="63" ht="15.6" spans="1:7">
      <c r="A63" s="8"/>
      <c r="B63" s="8" t="s">
        <v>7</v>
      </c>
      <c r="C63" s="6" t="s">
        <v>8</v>
      </c>
    </row>
    <row r="64" ht="17.4" spans="1:7">
      <c r="A64" s="8" t="s">
        <v>64</v>
      </c>
      <c r="B64" s="3">
        <f>TTEST(F3:F43,G3:G43,2,3)</f>
        <v>2.91057671223219e-6</v>
      </c>
    </row>
    <row r="65" ht="17.4" spans="1:2">
      <c r="A65" s="9" t="s">
        <v>65</v>
      </c>
      <c r="B65" s="3">
        <f>TTEST(B3:B43,D3:D43,2,3)</f>
        <v>4.27429206523641e-5</v>
      </c>
    </row>
    <row r="66" ht="17.4" spans="1:2">
      <c r="A66" s="9" t="s">
        <v>66</v>
      </c>
      <c r="B66" s="3">
        <f>TTEST(C3:C43,E3:E43,2,3)</f>
        <v>0.00634153626713652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5B</vt:lpstr>
      <vt:lpstr>5C</vt:lpstr>
      <vt:lpstr>5E</vt:lpstr>
      <vt:lpstr>5G</vt:lpstr>
      <vt:lpstr>5I</vt:lpstr>
      <vt:lpstr>5J</vt:lpstr>
      <vt:lpstr>5K</vt:lpstr>
      <vt:lpstr>5L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陈利霞</dc:creator>
  <cp:lastModifiedBy>陈利霞</cp:lastModifiedBy>
  <dcterms:created xsi:type="dcterms:W3CDTF">2023-07-06T13:37:00Z</dcterms:created>
  <dcterms:modified xsi:type="dcterms:W3CDTF">2025-12-26T06:40:54Z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21CC6C07EEA24561BA42DADAC42E66AE_12</vt:lpwstr>
  </property>
  <property fmtid="{D5CDD505-2E9C-101B-9397-08002B2CF9AE}" pid="4" name="CalculationRule">
    <vt:i4>0</vt:i4>
  </property>
</Properties>
</file>