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6D" sheetId="6" r:id="rId1"/>
    <sheet name="6E" sheetId="5" r:id="rId2"/>
    <sheet name="6F" sheetId="1" r:id="rId3"/>
    <sheet name="6G" sheetId="4" r:id="rId4"/>
    <sheet name="6H" sheetId="2" r:id="rId5"/>
    <sheet name="6I" sheetId="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<sst xmlns="http://schemas.openxmlformats.org/spreadsheetml/2006/main" count="98" uniqueCount="45">
  <si>
    <r>
      <rPr>
        <sz val="12"/>
        <color theme="1"/>
        <rFont val="Arial"/>
        <charset val="134"/>
      </rPr>
      <t xml:space="preserve">Figure 6D: Normalized GABA intensity in the l-LNvs of flies with </t>
    </r>
    <r>
      <rPr>
        <i/>
        <sz val="12"/>
        <color theme="1"/>
        <rFont val="Arial"/>
        <charset val="134"/>
      </rPr>
      <t>VGAT</t>
    </r>
    <r>
      <rPr>
        <sz val="12"/>
        <color theme="1"/>
        <rFont val="Arial"/>
        <charset val="134"/>
      </rPr>
      <t xml:space="preserve"> knocked down in the s-LNvs using R6GAL4 under 4L20D. </t>
    </r>
  </si>
  <si>
    <r>
      <rPr>
        <b/>
        <sz val="12"/>
        <rFont val="Arial"/>
        <charset val="0"/>
      </rPr>
      <t>R6G4/+;U</t>
    </r>
    <r>
      <rPr>
        <b/>
        <i/>
        <sz val="12"/>
        <rFont val="Arial"/>
        <charset val="0"/>
      </rPr>
      <t>dcr2</t>
    </r>
    <r>
      <rPr>
        <b/>
        <sz val="12"/>
        <rFont val="Arial"/>
        <charset val="0"/>
      </rPr>
      <t>/+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</si>
  <si>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VGAT</t>
    </r>
    <r>
      <rPr>
        <b/>
        <sz val="12"/>
        <rFont val="Arial"/>
        <charset val="0"/>
      </rPr>
      <t>RNAi-2/R6G4;U</t>
    </r>
    <r>
      <rPr>
        <b/>
        <i/>
        <sz val="12"/>
        <rFont val="Arial"/>
        <charset val="0"/>
      </rPr>
      <t>dcr2</t>
    </r>
    <r>
      <rPr>
        <b/>
        <sz val="12"/>
        <rFont val="Arial"/>
        <charset val="0"/>
      </rPr>
      <t>/+</t>
    </r>
  </si>
  <si>
    <t>Mean</t>
  </si>
  <si>
    <t>SEM</t>
  </si>
  <si>
    <t>N</t>
  </si>
  <si>
    <t>p values</t>
  </si>
  <si>
    <r>
      <t xml:space="preserve">p values determined using two-tailed Student’s </t>
    </r>
    <r>
      <rPr>
        <b/>
        <i/>
        <sz val="12"/>
        <rFont val="Arial"/>
        <charset val="134"/>
      </rPr>
      <t>t</t>
    </r>
    <r>
      <rPr>
        <b/>
        <sz val="12"/>
        <rFont val="Arial"/>
        <charset val="134"/>
      </rPr>
      <t>-test</t>
    </r>
  </si>
  <si>
    <r>
      <rPr>
        <sz val="12"/>
        <color theme="1"/>
        <rFont val="Arial"/>
        <charset val="134"/>
      </rPr>
      <t xml:space="preserve">Figure 6E: Normalized GABA intensity in the l-LNvs of flies with </t>
    </r>
    <r>
      <rPr>
        <i/>
        <sz val="12"/>
        <color theme="1"/>
        <rFont val="Arial"/>
        <charset val="134"/>
      </rPr>
      <t>Gad1</t>
    </r>
    <r>
      <rPr>
        <sz val="12"/>
        <color theme="1"/>
        <rFont val="Arial"/>
        <charset val="134"/>
      </rPr>
      <t xml:space="preserve"> knocked down in the s-LNvs using R6GAL4 under 4L20D. </t>
    </r>
  </si>
  <si>
    <r>
      <rPr>
        <b/>
        <sz val="12"/>
        <rFont val="Arial"/>
        <charset val="0"/>
      </rPr>
      <t>R6G4/+;U</t>
    </r>
    <r>
      <rPr>
        <b/>
        <i/>
        <sz val="12"/>
        <rFont val="Arial"/>
        <charset val="0"/>
      </rPr>
      <t>gad1</t>
    </r>
    <r>
      <rPr>
        <b/>
        <sz val="12"/>
        <rFont val="Arial"/>
        <charset val="0"/>
      </rPr>
      <t>RNAi/U</t>
    </r>
    <r>
      <rPr>
        <b/>
        <i/>
        <sz val="12"/>
        <rFont val="Arial"/>
        <charset val="0"/>
      </rPr>
      <t>dcr2</t>
    </r>
  </si>
  <si>
    <r>
      <rPr>
        <sz val="12"/>
        <color theme="1"/>
        <rFont val="Arial"/>
        <charset val="134"/>
      </rPr>
      <t xml:space="preserve">Figure 6F: Daily sleep duration of male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mutant flies with </t>
    </r>
    <r>
      <rPr>
        <i/>
        <sz val="12"/>
        <color theme="1"/>
        <rFont val="Arial"/>
        <charset val="134"/>
      </rPr>
      <t>VGAT</t>
    </r>
    <r>
      <rPr>
        <sz val="12"/>
        <color theme="1"/>
        <rFont val="Arial"/>
        <charset val="134"/>
      </rPr>
      <t xml:space="preserve"> knocked down in the s-LNvs using R6GAL4 and relevant controls, monitored under 4L20D.</t>
    </r>
  </si>
  <si>
    <t>R6G4/+</t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</si>
  <si>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VGAT</t>
    </r>
    <r>
      <rPr>
        <b/>
        <sz val="12"/>
        <rFont val="Arial"/>
        <charset val="0"/>
      </rPr>
      <t>RNAi-2/+</t>
    </r>
  </si>
  <si>
    <r>
      <rPr>
        <b/>
        <sz val="12"/>
        <rFont val="Arial"/>
        <charset val="0"/>
      </rPr>
      <t>R6G4/+;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</si>
  <si>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VGAT</t>
    </r>
    <r>
      <rPr>
        <b/>
        <sz val="12"/>
        <rFont val="Arial"/>
        <charset val="0"/>
      </rPr>
      <t>RNAi-2/+;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</si>
  <si>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VGAT</t>
    </r>
    <r>
      <rPr>
        <b/>
        <sz val="12"/>
        <rFont val="Arial"/>
        <charset val="0"/>
      </rPr>
      <t>RNAi-2/R6G4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</si>
  <si>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VGAT</t>
    </r>
    <r>
      <rPr>
        <b/>
        <sz val="12"/>
        <rFont val="Arial"/>
        <charset val="0"/>
      </rPr>
      <t>RNAi-2/R6G4;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</si>
  <si>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t>p values determined using One-way ANOVA with Bonferroni multiple comparison test</t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</si>
  <si>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VGATRNAi-2</t>
    </r>
    <r>
      <rPr>
        <b/>
        <sz val="12"/>
        <rFont val="Arial"/>
        <charset val="0"/>
      </rPr>
      <t>RNAi/R6G4 vs. R6G4/+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</si>
  <si>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VGATRNAi-2</t>
    </r>
    <r>
      <rPr>
        <b/>
        <sz val="12"/>
        <rFont val="Arial"/>
        <charset val="0"/>
      </rPr>
      <t>RNAi/R6G4 vs. U</t>
    </r>
    <r>
      <rPr>
        <b/>
        <i/>
        <sz val="12"/>
        <rFont val="Arial"/>
        <charset val="0"/>
      </rPr>
      <t>VGATRNAi-2</t>
    </r>
    <r>
      <rPr>
        <b/>
        <sz val="12"/>
        <rFont val="Arial"/>
        <charset val="0"/>
      </rPr>
      <t>RNAi/+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</si>
  <si>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VGATRNAi-2</t>
    </r>
    <r>
      <rPr>
        <b/>
        <sz val="12"/>
        <rFont val="Arial"/>
        <charset val="0"/>
      </rPr>
      <t>RNAi/R6G4;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R6G4/+;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</si>
  <si>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VGATRNAi-2</t>
    </r>
    <r>
      <rPr>
        <b/>
        <sz val="12"/>
        <rFont val="Arial"/>
        <charset val="0"/>
      </rPr>
      <t>RNAi/R6G4;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U</t>
    </r>
    <r>
      <rPr>
        <b/>
        <i/>
        <sz val="12"/>
        <rFont val="Arial"/>
        <charset val="0"/>
      </rPr>
      <t>VGATRNAi-2</t>
    </r>
    <r>
      <rPr>
        <b/>
        <sz val="12"/>
        <rFont val="Arial"/>
        <charset val="0"/>
      </rPr>
      <t>RNAi/+;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</si>
  <si>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t>R6G4/+;cryb vs. R6G4/+</t>
  </si>
  <si>
    <r>
      <rPr>
        <b/>
        <sz val="12"/>
        <rFont val="Arial"/>
        <charset val="0"/>
      </rPr>
      <t>UVGATRNAi-2RNAi/+;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U</t>
    </r>
    <r>
      <rPr>
        <b/>
        <i/>
        <sz val="12"/>
        <rFont val="Arial"/>
        <charset val="0"/>
      </rPr>
      <t>VGAT</t>
    </r>
    <r>
      <rPr>
        <b/>
        <sz val="12"/>
        <rFont val="Arial"/>
        <charset val="0"/>
      </rPr>
      <t>RNAi-2RNAi/+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</si>
  <si>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VGAT</t>
    </r>
    <r>
      <rPr>
        <b/>
        <sz val="12"/>
        <rFont val="Arial"/>
        <charset val="0"/>
      </rPr>
      <t>RNAi-2RNAi/R6G4;cryb vs. U</t>
    </r>
    <r>
      <rPr>
        <b/>
        <i/>
        <sz val="12"/>
        <rFont val="Arial"/>
        <charset val="0"/>
      </rPr>
      <t>VGAT</t>
    </r>
    <r>
      <rPr>
        <b/>
        <sz val="12"/>
        <rFont val="Arial"/>
        <charset val="0"/>
      </rPr>
      <t>RNAi-2RNAi/R6G4</t>
    </r>
  </si>
  <si>
    <r>
      <rPr>
        <sz val="12"/>
        <color theme="1"/>
        <rFont val="Arial"/>
        <charset val="134"/>
      </rPr>
      <t xml:space="preserve">Figure 6G: Sleep profile of male </t>
    </r>
    <r>
      <rPr>
        <i/>
        <sz val="12"/>
        <color theme="1"/>
        <rFont val="Arial"/>
        <charset val="134"/>
      </rPr>
      <t xml:space="preserve">cry </t>
    </r>
    <r>
      <rPr>
        <sz val="12"/>
        <color theme="1"/>
        <rFont val="Arial"/>
        <charset val="134"/>
      </rPr>
      <t xml:space="preserve">mutant flies with </t>
    </r>
    <r>
      <rPr>
        <i/>
        <sz val="12"/>
        <color theme="1"/>
        <rFont val="Arial"/>
        <charset val="134"/>
      </rPr>
      <t>VGAT</t>
    </r>
    <r>
      <rPr>
        <sz val="12"/>
        <color theme="1"/>
        <rFont val="Arial"/>
        <charset val="134"/>
      </rPr>
      <t xml:space="preserve"> knocked down in the s-LNvs using R6GAL4 and relevant controls in 6F, monitored under 4L20D.</t>
    </r>
  </si>
  <si>
    <t>Hour</t>
  </si>
  <si>
    <r>
      <rPr>
        <sz val="12"/>
        <color theme="1"/>
        <rFont val="Arial"/>
        <charset val="134"/>
      </rPr>
      <t xml:space="preserve">Figure 6H: Daily sleep duration of male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mutant flies with </t>
    </r>
    <r>
      <rPr>
        <i/>
        <sz val="12"/>
        <color theme="1"/>
        <rFont val="Arial"/>
        <charset val="134"/>
      </rPr>
      <t>Gad1</t>
    </r>
    <r>
      <rPr>
        <sz val="12"/>
        <color theme="1"/>
        <rFont val="Arial"/>
        <charset val="134"/>
      </rPr>
      <t xml:space="preserve"> knocked down in the s-LNvs using R6GAL4 and relevant controls, monitored under 4L20D. </t>
    </r>
  </si>
  <si>
    <r>
      <rPr>
        <sz val="12"/>
        <rFont val="Arial"/>
        <charset val="0"/>
      </rPr>
      <t>U</t>
    </r>
    <r>
      <rPr>
        <i/>
        <sz val="12"/>
        <rFont val="Arial"/>
        <charset val="0"/>
      </rPr>
      <t>VGad1</t>
    </r>
    <r>
      <rPr>
        <sz val="12"/>
        <rFont val="Arial"/>
        <charset val="0"/>
      </rPr>
      <t>RNAi/+</t>
    </r>
  </si>
  <si>
    <r>
      <rPr>
        <sz val="12"/>
        <rFont val="Arial"/>
        <charset val="0"/>
      </rPr>
      <t>R6G4/+;</t>
    </r>
    <r>
      <rPr>
        <i/>
        <sz val="12"/>
        <rFont val="Arial"/>
        <charset val="0"/>
      </rPr>
      <t>cry</t>
    </r>
    <r>
      <rPr>
        <i/>
        <vertAlign val="superscript"/>
        <sz val="12"/>
        <rFont val="Arial"/>
        <charset val="0"/>
      </rPr>
      <t>b</t>
    </r>
  </si>
  <si>
    <r>
      <rPr>
        <sz val="12"/>
        <rFont val="Arial"/>
        <charset val="0"/>
      </rPr>
      <t>U</t>
    </r>
    <r>
      <rPr>
        <i/>
        <sz val="12"/>
        <rFont val="Arial"/>
        <charset val="0"/>
      </rPr>
      <t>Gad1</t>
    </r>
    <r>
      <rPr>
        <sz val="12"/>
        <rFont val="Arial"/>
        <charset val="0"/>
      </rPr>
      <t>RNAi/+;</t>
    </r>
    <r>
      <rPr>
        <i/>
        <sz val="12"/>
        <rFont val="Arial"/>
        <charset val="0"/>
      </rPr>
      <t>cry</t>
    </r>
    <r>
      <rPr>
        <i/>
        <vertAlign val="superscript"/>
        <sz val="12"/>
        <rFont val="Arial"/>
        <charset val="0"/>
      </rPr>
      <t>b</t>
    </r>
  </si>
  <si>
    <r>
      <rPr>
        <sz val="12"/>
        <rFont val="Arial"/>
        <charset val="0"/>
      </rPr>
      <t>U</t>
    </r>
    <r>
      <rPr>
        <i/>
        <sz val="12"/>
        <rFont val="Arial"/>
        <charset val="0"/>
      </rPr>
      <t>Gad1</t>
    </r>
    <r>
      <rPr>
        <sz val="12"/>
        <rFont val="Arial"/>
        <charset val="0"/>
      </rPr>
      <t>RNAi/R6G4</t>
    </r>
  </si>
  <si>
    <r>
      <rPr>
        <sz val="12"/>
        <rFont val="Arial"/>
        <charset val="0"/>
      </rPr>
      <t>U</t>
    </r>
    <r>
      <rPr>
        <i/>
        <sz val="12"/>
        <rFont val="Arial"/>
        <charset val="0"/>
      </rPr>
      <t>Gad1</t>
    </r>
    <r>
      <rPr>
        <sz val="12"/>
        <rFont val="Arial"/>
        <charset val="0"/>
      </rPr>
      <t>RNAi/R6G4;</t>
    </r>
    <r>
      <rPr>
        <i/>
        <sz val="12"/>
        <rFont val="Arial"/>
        <charset val="0"/>
      </rPr>
      <t>cry</t>
    </r>
    <r>
      <rPr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</si>
  <si>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Gad1</t>
    </r>
    <r>
      <rPr>
        <b/>
        <sz val="12"/>
        <rFont val="Arial"/>
        <charset val="0"/>
      </rPr>
      <t>RNAi/R6G4 vs. R6G4/+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</si>
  <si>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Gad1</t>
    </r>
    <r>
      <rPr>
        <b/>
        <sz val="12"/>
        <rFont val="Arial"/>
        <charset val="0"/>
      </rPr>
      <t>RNAi/R6G4 vs. U</t>
    </r>
    <r>
      <rPr>
        <b/>
        <i/>
        <sz val="12"/>
        <rFont val="Arial"/>
        <charset val="0"/>
      </rPr>
      <t>VGad1</t>
    </r>
    <r>
      <rPr>
        <b/>
        <sz val="12"/>
        <rFont val="Arial"/>
        <charset val="0"/>
      </rPr>
      <t>RNAi/+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</si>
  <si>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Gad1</t>
    </r>
    <r>
      <rPr>
        <b/>
        <sz val="12"/>
        <rFont val="Arial"/>
        <charset val="0"/>
      </rPr>
      <t>RNAi/R6G4;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R6G4/+;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</si>
  <si>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Gad1</t>
    </r>
    <r>
      <rPr>
        <b/>
        <sz val="12"/>
        <rFont val="Arial"/>
        <charset val="0"/>
      </rPr>
      <t>RNAi/R6G4;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U</t>
    </r>
    <r>
      <rPr>
        <b/>
        <i/>
        <sz val="12"/>
        <rFont val="Arial"/>
        <charset val="0"/>
      </rPr>
      <t>Gad1</t>
    </r>
    <r>
      <rPr>
        <b/>
        <sz val="12"/>
        <rFont val="Arial"/>
        <charset val="0"/>
      </rPr>
      <t>RNAi/+;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</si>
  <si>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R6G4/+;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b/>
        <vertAlign val="superscript"/>
        <sz val="12"/>
        <rFont val="Arial"/>
        <charset val="0"/>
      </rPr>
      <t xml:space="preserve"> </t>
    </r>
    <r>
      <rPr>
        <b/>
        <sz val="12"/>
        <rFont val="Arial"/>
        <charset val="0"/>
      </rPr>
      <t>vs. R6G4/+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</si>
  <si>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Gad1</t>
    </r>
    <r>
      <rPr>
        <b/>
        <sz val="12"/>
        <rFont val="Arial"/>
        <charset val="0"/>
      </rPr>
      <t>RNAi/+;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U</t>
    </r>
    <r>
      <rPr>
        <b/>
        <i/>
        <sz val="12"/>
        <rFont val="Arial"/>
        <charset val="0"/>
      </rPr>
      <t>Gad1</t>
    </r>
    <r>
      <rPr>
        <b/>
        <sz val="12"/>
        <rFont val="Arial"/>
        <charset val="0"/>
      </rPr>
      <t>RNAi/+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</si>
  <si>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Gad1</t>
    </r>
    <r>
      <rPr>
        <b/>
        <sz val="12"/>
        <rFont val="Arial"/>
        <charset val="0"/>
      </rPr>
      <t>RNAi/R6G4;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U</t>
    </r>
    <r>
      <rPr>
        <b/>
        <i/>
        <sz val="12"/>
        <rFont val="Arial"/>
        <charset val="0"/>
      </rPr>
      <t>Gad1</t>
    </r>
    <r>
      <rPr>
        <b/>
        <sz val="12"/>
        <rFont val="Arial"/>
        <charset val="0"/>
      </rPr>
      <t>RNAi/R6G4</t>
    </r>
  </si>
  <si>
    <r>
      <rPr>
        <sz val="12"/>
        <color theme="1"/>
        <rFont val="Arial"/>
        <charset val="134"/>
      </rPr>
      <t xml:space="preserve">Figure 6I: Sleep profile of male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mutant flies with </t>
    </r>
    <r>
      <rPr>
        <i/>
        <sz val="12"/>
        <color theme="1"/>
        <rFont val="Arial"/>
        <charset val="134"/>
      </rPr>
      <t>Gad1</t>
    </r>
    <r>
      <rPr>
        <sz val="12"/>
        <color theme="1"/>
        <rFont val="Arial"/>
        <charset val="134"/>
      </rPr>
      <t xml:space="preserve"> knocked down in the s-LNvs using R6GAL4 and relevant controls in 6H, monitored under 4L20D.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</si>
  <si>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Gad1</t>
    </r>
    <r>
      <rPr>
        <b/>
        <sz val="12"/>
        <rFont val="Arial"/>
        <charset val="0"/>
      </rPr>
      <t>RNAi/+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</si>
  <si>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Gad1</t>
    </r>
    <r>
      <rPr>
        <b/>
        <sz val="12"/>
        <rFont val="Arial"/>
        <charset val="0"/>
      </rPr>
      <t>RNAi/+;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</si>
  <si>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Gad1</t>
    </r>
    <r>
      <rPr>
        <b/>
        <sz val="12"/>
        <rFont val="Arial"/>
        <charset val="0"/>
      </rPr>
      <t>RNAi/R6G4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</si>
  <si>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Gad1</t>
    </r>
    <r>
      <rPr>
        <b/>
        <sz val="12"/>
        <rFont val="Arial"/>
        <charset val="0"/>
      </rPr>
      <t>RNAi/R6G4;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</si>
</sst>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b/>
      <sz val="12"/>
      <name val="Arial"/>
      <charset val="0"/>
    </font>
    <font>
      <sz val="12"/>
      <name val="Arial"/>
      <charset val="0"/>
    </font>
    <font>
      <b/>
      <sz val="12"/>
      <name val="Arial"/>
      <charset val="134"/>
    </font>
    <font>
      <sz val="12"/>
      <name val="Arial"/>
      <charset val="134"/>
    </font>
    <font>
      <b/>
      <sz val="12"/>
      <color theme="1"/>
      <name val="Arial"/>
      <charset val="134"/>
    </font>
    <font>
      <b/>
      <sz val="10"/>
      <name val="Arial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2"/>
      <name val="Arial"/>
      <charset val="0"/>
    </font>
    <font>
      <b/>
      <i/>
      <vertAlign val="superscript"/>
      <sz val="12"/>
      <name val="Arial"/>
      <charset val="0"/>
    </font>
    <font>
      <i/>
      <sz val="12"/>
      <name val="Arial"/>
      <charset val="0"/>
    </font>
    <font>
      <i/>
      <vertAlign val="superscript"/>
      <sz val="12"/>
      <name val="Arial"/>
      <charset val="0"/>
    </font>
    <font>
      <i/>
      <sz val="12"/>
      <color theme="1"/>
      <name val="Arial"/>
      <charset val="134"/>
    </font>
    <font>
      <b/>
      <i/>
      <sz val="12"/>
      <name val="Arial"/>
      <charset val="134"/>
    </font>
    <font>
      <b/>
      <vertAlign val="superscript"/>
      <sz val="12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0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tabSelected="1" workbookViewId="0">
      <selection activeCell="G23" sqref="G23"/>
    </sheetView>
  </sheetViews>
  <sheetFormatPr defaultColWidth="9" defaultRowHeight="15" outlineLevelCol="3"/>
  <cols>
    <col min="1" max="1" width="9" style="1"/>
    <col min="2" max="2" width="17.8888888888889" style="1" customWidth="1"/>
    <col min="3" max="3" width="23.3796296296296" style="1" customWidth="1"/>
    <col min="4" max="4" width="9" style="1"/>
  </cols>
  <sheetData>
    <row r="1" s="2" customFormat="1" spans="1:3">
      <c r="A1" s="2" t="s">
        <v>0</v>
      </c>
    </row>
    <row r="2" ht="15.6" spans="1:3">
      <c r="B2" s="3" t="s">
        <v>1</v>
      </c>
      <c r="C2" s="3" t="s">
        <v>2</v>
      </c>
    </row>
    <row r="3" spans="1:3">
      <c r="B3" s="5">
        <v>0.903988172</v>
      </c>
      <c r="C3" s="5">
        <v>0.417701809</v>
      </c>
    </row>
    <row r="4" spans="1:3">
      <c r="B4" s="5">
        <v>0.805764244</v>
      </c>
      <c r="C4" s="5">
        <v>0.481997566</v>
      </c>
    </row>
    <row r="5" spans="1:3">
      <c r="B5" s="5">
        <v>0.513514462</v>
      </c>
      <c r="C5" s="5">
        <v>0.520115295</v>
      </c>
    </row>
    <row r="6" spans="1:3">
      <c r="B6" s="5">
        <v>0.760144471</v>
      </c>
      <c r="C6" s="5">
        <v>0.535952197</v>
      </c>
    </row>
    <row r="7" spans="1:3">
      <c r="B7" s="5">
        <v>0.834918144</v>
      </c>
      <c r="C7" s="5">
        <v>0.41497806</v>
      </c>
    </row>
    <row r="8" spans="1:3">
      <c r="B8" s="5">
        <v>0.870619234</v>
      </c>
      <c r="C8" s="5">
        <v>0.483154924</v>
      </c>
    </row>
    <row r="9" spans="1:3">
      <c r="B9" s="5">
        <v>1.524310864</v>
      </c>
      <c r="C9" s="5">
        <v>0.431859669</v>
      </c>
    </row>
    <row r="10" spans="1:3">
      <c r="B10" s="5">
        <v>0.705339591</v>
      </c>
      <c r="C10" s="5">
        <v>0.555214236</v>
      </c>
    </row>
    <row r="11" spans="1:3">
      <c r="B11" s="5">
        <v>1.429715918</v>
      </c>
      <c r="C11" s="5">
        <v>0.464748498</v>
      </c>
    </row>
    <row r="12" spans="1:3">
      <c r="B12" s="5">
        <v>1.156843509</v>
      </c>
      <c r="C12" s="5">
        <v>0.372851821</v>
      </c>
    </row>
    <row r="13" spans="1:3">
      <c r="B13" s="5">
        <v>1.146358887</v>
      </c>
      <c r="C13" s="5">
        <v>1.152773309</v>
      </c>
    </row>
    <row r="14" spans="1:3">
      <c r="B14" s="5">
        <v>1.299454751</v>
      </c>
      <c r="C14" s="5">
        <v>0.695471869</v>
      </c>
    </row>
    <row r="15" spans="1:3">
      <c r="B15" s="5">
        <v>1.164137684</v>
      </c>
      <c r="C15" s="5">
        <v>0.461708253</v>
      </c>
    </row>
    <row r="16" spans="1:3">
      <c r="B16" s="5">
        <v>0.904523266</v>
      </c>
      <c r="C16" s="5">
        <v>0.529425124</v>
      </c>
    </row>
    <row r="17" spans="2:3">
      <c r="B17" s="5">
        <v>1.164415289</v>
      </c>
      <c r="C17" s="5">
        <v>0.532234702</v>
      </c>
    </row>
    <row r="18" spans="2:3">
      <c r="B18" s="5">
        <v>0.855443488</v>
      </c>
      <c r="C18" s="5">
        <v>0.498576089</v>
      </c>
    </row>
    <row r="19" spans="2:3">
      <c r="B19" s="5">
        <v>1.272746994</v>
      </c>
      <c r="C19" s="5">
        <v>0.562841</v>
      </c>
    </row>
    <row r="20" spans="2:3">
      <c r="B20" s="5">
        <v>1.03325157</v>
      </c>
      <c r="C20" s="5">
        <v>0.664196368</v>
      </c>
    </row>
    <row r="21" spans="2:3">
      <c r="B21" s="5">
        <v>1.00631851</v>
      </c>
      <c r="C21" s="5">
        <v>0.479786112</v>
      </c>
    </row>
    <row r="22" spans="2:3">
      <c r="B22" s="5">
        <v>0.855202092</v>
      </c>
      <c r="C22" s="5">
        <v>0.352170911</v>
      </c>
    </row>
    <row r="23" spans="2:3">
      <c r="B23" s="5">
        <v>1.07096295</v>
      </c>
      <c r="C23" s="5">
        <v>0.364346644</v>
      </c>
    </row>
    <row r="24" spans="2:3">
      <c r="B24" s="5">
        <v>0.814584576</v>
      </c>
      <c r="C24" s="5">
        <v>0.509983379</v>
      </c>
    </row>
    <row r="25" spans="2:3">
      <c r="B25" s="5">
        <v>0.878203083</v>
      </c>
      <c r="C25" s="5">
        <v>0.582612653</v>
      </c>
    </row>
    <row r="26" spans="2:3">
      <c r="B26" s="5">
        <v>0.913546103</v>
      </c>
      <c r="C26" s="5">
        <v>0.731057625</v>
      </c>
    </row>
    <row r="27" spans="2:3">
      <c r="B27" s="5">
        <v>0.823289575</v>
      </c>
      <c r="C27" s="5">
        <v>0.592123645</v>
      </c>
    </row>
    <row r="28" spans="2:3">
      <c r="B28" s="5">
        <v>1.531575535</v>
      </c>
      <c r="C28" s="5">
        <v>0.566964844</v>
      </c>
    </row>
    <row r="29" spans="2:3">
      <c r="B29" s="5">
        <v>0.928784879</v>
      </c>
      <c r="C29" s="5">
        <v>0.493182235</v>
      </c>
    </row>
    <row r="30" spans="2:3">
      <c r="B30" s="5">
        <v>0.766988041</v>
      </c>
      <c r="C30" s="5">
        <v>0.651340704</v>
      </c>
    </row>
    <row r="31" spans="2:3">
      <c r="B31" s="5">
        <v>1.065054118</v>
      </c>
      <c r="C31" s="5">
        <v>0.521721917</v>
      </c>
    </row>
    <row r="32" spans="2:3">
      <c r="B32" s="5"/>
      <c r="C32" s="5">
        <v>0.5371404</v>
      </c>
    </row>
    <row r="33" spans="1:4">
      <c r="B33" s="5"/>
      <c r="C33" s="5">
        <v>0.469780259</v>
      </c>
    </row>
    <row r="34" spans="1:4">
      <c r="B34" s="5"/>
      <c r="C34" s="5">
        <v>0.399554213</v>
      </c>
    </row>
    <row r="35" spans="1:4">
      <c r="B35" s="5"/>
      <c r="C35" s="5">
        <v>0.455977786</v>
      </c>
    </row>
    <row r="36" spans="1:4">
      <c r="B36" s="5"/>
      <c r="C36" s="5">
        <v>0.940173394</v>
      </c>
    </row>
    <row r="37" spans="1:4">
      <c r="B37" s="5"/>
      <c r="C37" s="5">
        <v>0.924509493</v>
      </c>
    </row>
    <row r="38" spans="1:4">
      <c r="B38" s="5"/>
      <c r="C38" s="5">
        <v>0.987842348</v>
      </c>
    </row>
    <row r="39" spans="1:4">
      <c r="B39" s="5"/>
      <c r="C39" s="5">
        <v>0.519738449</v>
      </c>
    </row>
    <row r="41" ht="15.6" spans="1:4">
      <c r="A41" s="7" t="s">
        <v>3</v>
      </c>
      <c r="B41" s="8">
        <f>AVERAGE(B3:B39)</f>
        <v>1</v>
      </c>
      <c r="C41" s="8">
        <f>AVERAGE(C3:C39)</f>
        <v>0.563670481081081</v>
      </c>
    </row>
    <row r="42" ht="15.6" spans="1:4">
      <c r="A42" s="7" t="s">
        <v>4</v>
      </c>
      <c r="B42" s="8">
        <f>STDEV(B3:B39)/SQRT(COUNT(B3:B39))</f>
        <v>0.045578142198545</v>
      </c>
      <c r="C42" s="8">
        <f>STDEV(C3:C39)/SQRT(COUNT(C3:C39))</f>
        <v>0.0294347054752556</v>
      </c>
    </row>
    <row r="43" ht="15.6" spans="1:4">
      <c r="A43" s="7" t="s">
        <v>5</v>
      </c>
      <c r="B43" s="8">
        <f>COUNT(B3:B39)</f>
        <v>29</v>
      </c>
      <c r="C43" s="8">
        <f>COUNT(C3:C39)</f>
        <v>37</v>
      </c>
    </row>
    <row r="45" customFormat="1" ht="15.6" spans="1:4">
      <c r="A45" s="9" t="s">
        <v>6</v>
      </c>
      <c r="B45" s="1">
        <f>TTEST(B3:B39,C3:C39,2,3)</f>
        <v>1.53038169001223e-10</v>
      </c>
      <c r="C45" s="1"/>
      <c r="D45" s="1"/>
    </row>
    <row r="46" ht="15.6" spans="1:4">
      <c r="A46" s="7" t="s">
        <v>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0"/>
  <sheetViews>
    <sheetView workbookViewId="0">
      <selection activeCell="A1" sqref="$A1:$XFD1"/>
    </sheetView>
  </sheetViews>
  <sheetFormatPr defaultColWidth="9" defaultRowHeight="15" outlineLevelCol="2"/>
  <cols>
    <col min="1" max="1" width="9" style="1"/>
    <col min="2" max="3" width="15.6666666666667" style="1"/>
  </cols>
  <sheetData>
    <row r="1" spans="1:3">
      <c r="A1" s="2" t="s">
        <v>8</v>
      </c>
    </row>
    <row r="2" ht="15.6" spans="1:3">
      <c r="B2" s="3" t="s">
        <v>1</v>
      </c>
      <c r="C2" s="3" t="s">
        <v>9</v>
      </c>
    </row>
    <row r="3" spans="1:3">
      <c r="B3" s="5">
        <v>2.185600191</v>
      </c>
      <c r="C3" s="5">
        <v>0.380397428</v>
      </c>
    </row>
    <row r="4" spans="1:3">
      <c r="B4" s="5">
        <v>1.778972144</v>
      </c>
      <c r="C4" s="5">
        <v>0.47765937</v>
      </c>
    </row>
    <row r="5" spans="1:3">
      <c r="B5" s="5">
        <v>1.861961353</v>
      </c>
      <c r="C5" s="5">
        <v>0.23068292</v>
      </c>
    </row>
    <row r="6" spans="1:3">
      <c r="B6" s="5">
        <v>1.025095103</v>
      </c>
      <c r="C6" s="5">
        <v>0.678754996</v>
      </c>
    </row>
    <row r="7" spans="1:3">
      <c r="B7" s="5">
        <v>0.608520576</v>
      </c>
      <c r="C7" s="5">
        <v>1.376471667</v>
      </c>
    </row>
    <row r="8" spans="1:3">
      <c r="B8" s="5">
        <v>1.040395213</v>
      </c>
      <c r="C8" s="5">
        <v>1.217946428</v>
      </c>
    </row>
    <row r="9" spans="1:3">
      <c r="B9" s="5">
        <v>1.001525405</v>
      </c>
      <c r="C9" s="5">
        <v>1.196029781</v>
      </c>
    </row>
    <row r="10" spans="1:3">
      <c r="B10" s="5">
        <v>0.518934338</v>
      </c>
      <c r="C10" s="5">
        <v>1.335199589</v>
      </c>
    </row>
    <row r="11" spans="1:3">
      <c r="B11" s="5">
        <v>1.360593567</v>
      </c>
      <c r="C11" s="5">
        <v>0.502710166</v>
      </c>
    </row>
    <row r="12" spans="1:3">
      <c r="B12" s="5">
        <v>1.507983112</v>
      </c>
      <c r="C12" s="5">
        <v>0.443189508</v>
      </c>
    </row>
    <row r="13" spans="1:3">
      <c r="B13" s="5">
        <v>1.678818087</v>
      </c>
      <c r="C13" s="5">
        <v>0.358245972</v>
      </c>
    </row>
    <row r="14" spans="1:3">
      <c r="B14" s="5">
        <v>1.541293382</v>
      </c>
      <c r="C14" s="5">
        <v>0.622091052</v>
      </c>
    </row>
    <row r="15" spans="1:3">
      <c r="B15" s="5">
        <v>1.205143956</v>
      </c>
      <c r="C15" s="5">
        <v>0.498065297</v>
      </c>
    </row>
    <row r="16" spans="1:3">
      <c r="B16" s="5">
        <v>1.250910627</v>
      </c>
      <c r="C16" s="5">
        <v>0.895103049</v>
      </c>
    </row>
    <row r="17" spans="2:3">
      <c r="B17" s="5">
        <v>1.128174511</v>
      </c>
      <c r="C17" s="5">
        <v>0.224720233</v>
      </c>
    </row>
    <row r="18" spans="2:3">
      <c r="B18" s="5">
        <v>1.317736352</v>
      </c>
      <c r="C18" s="5">
        <v>0.093280315</v>
      </c>
    </row>
    <row r="19" spans="2:3">
      <c r="B19" s="5">
        <v>1.008969912</v>
      </c>
      <c r="C19" s="5">
        <v>0.390871324</v>
      </c>
    </row>
    <row r="20" spans="2:3">
      <c r="B20" s="5">
        <v>1.062528607</v>
      </c>
      <c r="C20" s="5">
        <v>0.34698023</v>
      </c>
    </row>
    <row r="21" spans="2:3">
      <c r="B21" s="5">
        <v>0.365535868</v>
      </c>
      <c r="C21" s="5">
        <v>0.225538089</v>
      </c>
    </row>
    <row r="22" spans="2:3">
      <c r="B22" s="5">
        <v>0.203819403</v>
      </c>
      <c r="C22" s="5">
        <v>0.258106364</v>
      </c>
    </row>
    <row r="23" spans="2:3">
      <c r="B23" s="5">
        <v>0.37398969</v>
      </c>
      <c r="C23" s="5">
        <v>0.300969359</v>
      </c>
    </row>
    <row r="24" spans="2:3">
      <c r="B24" s="5">
        <v>0.362863388</v>
      </c>
      <c r="C24" s="5">
        <v>0.513528689</v>
      </c>
    </row>
    <row r="25" spans="2:3">
      <c r="B25" s="5">
        <v>0.237773409</v>
      </c>
      <c r="C25" s="5">
        <v>0.599810271</v>
      </c>
    </row>
    <row r="26" spans="2:3">
      <c r="B26" s="5">
        <v>0.295433663</v>
      </c>
      <c r="C26" s="5">
        <v>0.765019238</v>
      </c>
    </row>
    <row r="27" spans="2:3">
      <c r="B27" s="5">
        <v>0.798967464</v>
      </c>
      <c r="C27" s="5">
        <v>1.156896987</v>
      </c>
    </row>
    <row r="28" spans="2:3">
      <c r="B28" s="5">
        <v>1.03226362</v>
      </c>
      <c r="C28" s="5">
        <v>1.154252684</v>
      </c>
    </row>
    <row r="29" spans="2:3">
      <c r="B29" s="5">
        <v>0.97776497</v>
      </c>
      <c r="C29" s="5">
        <v>1.214276194</v>
      </c>
    </row>
    <row r="30" spans="2:3">
      <c r="B30" s="5">
        <v>1.670599796</v>
      </c>
      <c r="C30" s="5">
        <v>1.044171653</v>
      </c>
    </row>
    <row r="31" spans="2:3">
      <c r="B31" s="5">
        <v>1.229777155</v>
      </c>
      <c r="C31" s="5">
        <v>1.363501578</v>
      </c>
    </row>
    <row r="32" spans="2:3">
      <c r="B32" s="5">
        <v>0.623132878</v>
      </c>
      <c r="C32" s="5">
        <v>1.184155705</v>
      </c>
    </row>
    <row r="33" spans="2:3">
      <c r="B33" s="5">
        <v>0.629871516</v>
      </c>
      <c r="C33" s="5">
        <v>1.092991554</v>
      </c>
    </row>
    <row r="34" spans="2:3">
      <c r="B34" s="5">
        <v>0.718236029</v>
      </c>
      <c r="C34" s="5">
        <v>1.705010413</v>
      </c>
    </row>
    <row r="35" spans="2:3">
      <c r="B35" s="5">
        <v>0.732315135</v>
      </c>
      <c r="C35" s="5">
        <v>1.067528218</v>
      </c>
    </row>
    <row r="36" spans="2:3">
      <c r="B36" s="5">
        <v>0.824825279</v>
      </c>
      <c r="C36" s="5">
        <v>0.622479028</v>
      </c>
    </row>
    <row r="37" spans="2:3">
      <c r="B37" s="5">
        <v>0.800199305</v>
      </c>
      <c r="C37" s="5">
        <v>0.695950913</v>
      </c>
    </row>
    <row r="38" spans="2:3">
      <c r="B38" s="5">
        <v>0.956281815</v>
      </c>
      <c r="C38" s="5">
        <v>0.921935499</v>
      </c>
    </row>
    <row r="39" spans="2:3">
      <c r="B39" s="5">
        <v>1.083193184</v>
      </c>
      <c r="C39" s="5">
        <v>0.44541717</v>
      </c>
    </row>
    <row r="40" spans="2:3">
      <c r="B40" s="5"/>
      <c r="C40" s="5">
        <v>0.49627304</v>
      </c>
    </row>
    <row r="41" spans="2:3">
      <c r="B41" s="5"/>
      <c r="C41" s="5">
        <v>0.642587524</v>
      </c>
    </row>
    <row r="42" spans="2:3">
      <c r="B42" s="5"/>
      <c r="C42" s="5">
        <v>0.740495857</v>
      </c>
    </row>
    <row r="43" spans="2:3">
      <c r="B43" s="5"/>
      <c r="C43" s="5">
        <v>1.145842211</v>
      </c>
    </row>
    <row r="44" spans="2:3">
      <c r="B44" s="5"/>
      <c r="C44" s="5">
        <v>0.93591996</v>
      </c>
    </row>
    <row r="45" spans="2:3">
      <c r="B45" s="5"/>
      <c r="C45" s="5">
        <v>0.71437289</v>
      </c>
    </row>
    <row r="46" spans="2:3">
      <c r="B46" s="5"/>
      <c r="C46" s="5">
        <v>0.724695786</v>
      </c>
    </row>
    <row r="47" spans="2:3">
      <c r="B47" s="5"/>
      <c r="C47" s="5">
        <v>0.670158844</v>
      </c>
    </row>
    <row r="48" spans="2:3">
      <c r="B48" s="5"/>
      <c r="C48" s="5">
        <v>0.1532677</v>
      </c>
    </row>
    <row r="49" spans="1:3">
      <c r="B49" s="5"/>
      <c r="C49" s="5">
        <v>0.538423428</v>
      </c>
    </row>
    <row r="50" spans="1:3">
      <c r="B50" s="5"/>
      <c r="C50" s="5">
        <v>0.36289012</v>
      </c>
    </row>
    <row r="51" spans="1:3">
      <c r="B51" s="5"/>
      <c r="C51" s="5">
        <v>0.781355395</v>
      </c>
    </row>
    <row r="52" spans="1:3">
      <c r="B52" s="5"/>
      <c r="C52" s="5">
        <v>0.399291189</v>
      </c>
    </row>
    <row r="53" spans="1:3">
      <c r="B53" s="5"/>
      <c r="C53" s="5">
        <v>0.403142768</v>
      </c>
    </row>
    <row r="55" ht="15.6" spans="1:3">
      <c r="A55" s="7" t="s">
        <v>3</v>
      </c>
      <c r="B55" s="8">
        <f>AVERAGE(B3:B53)</f>
        <v>1.00000000008108</v>
      </c>
      <c r="C55" s="8">
        <f>AVERAGE(C3:C53)</f>
        <v>0.711934424372549</v>
      </c>
    </row>
    <row r="56" ht="15.6" spans="1:3">
      <c r="A56" s="7" t="s">
        <v>4</v>
      </c>
      <c r="B56" s="8">
        <f>STDEV(B3:B53)/SQRT(COUNT(B3:B53))</f>
        <v>0.0797720708367192</v>
      </c>
      <c r="C56" s="8">
        <f>STDEV(C3:C53)/SQRT(COUNT(C3:C53))</f>
        <v>0.0535361243974676</v>
      </c>
    </row>
    <row r="57" ht="15.6" spans="1:3">
      <c r="A57" s="7" t="s">
        <v>5</v>
      </c>
      <c r="B57" s="8">
        <f>COUNT(B3:B53)</f>
        <v>37</v>
      </c>
      <c r="C57" s="8">
        <f>COUNT(C3:C53)</f>
        <v>51</v>
      </c>
    </row>
    <row r="59" ht="15.6" spans="1:3">
      <c r="A59" s="9" t="s">
        <v>6</v>
      </c>
      <c r="B59" s="1">
        <f>TTEST(B3:B53,C3:C53,2,3)</f>
        <v>0.00382177991858717</v>
      </c>
    </row>
    <row r="60" ht="15.6" spans="1:3">
      <c r="A60" s="7" t="s">
        <v>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8"/>
  <sheetViews>
    <sheetView workbookViewId="0">
      <selection activeCell="A1" sqref="$A1:$XFD1"/>
    </sheetView>
  </sheetViews>
  <sheetFormatPr defaultColWidth="9" defaultRowHeight="15"/>
  <cols>
    <col min="1" max="1" width="65.1111111111111" style="1" customWidth="1"/>
    <col min="2" max="2" width="12.75" style="1" customWidth="1"/>
    <col min="3" max="3" width="18.4444444444444" style="1" customWidth="1"/>
    <col min="4" max="4" width="20" style="1" customWidth="1"/>
    <col min="5" max="5" width="20.5" style="1" customWidth="1"/>
    <col min="6" max="6" width="17.3796296296296" style="1" customWidth="1"/>
    <col min="7" max="7" width="23.1296296296296" style="1" customWidth="1"/>
  </cols>
  <sheetData>
    <row r="1" spans="1:7">
      <c r="A1" s="2" t="s">
        <v>10</v>
      </c>
    </row>
    <row r="2" ht="14.25" customHeight="1" spans="1:7">
      <c r="A2" s="9"/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</row>
    <row r="3" spans="1:7">
      <c r="B3" s="5">
        <v>582.333313</v>
      </c>
      <c r="C3" s="5">
        <v>657.333313</v>
      </c>
      <c r="D3" s="5">
        <v>1027.333374</v>
      </c>
      <c r="E3" s="5">
        <v>913.666687</v>
      </c>
      <c r="F3" s="5">
        <v>677</v>
      </c>
      <c r="G3" s="5">
        <v>688.333313</v>
      </c>
    </row>
    <row r="4" spans="1:7">
      <c r="B4" s="5">
        <v>267</v>
      </c>
      <c r="C4" s="5">
        <v>555</v>
      </c>
      <c r="D4" s="5">
        <v>262</v>
      </c>
      <c r="E4" s="5">
        <v>934</v>
      </c>
      <c r="F4" s="5">
        <v>656.333313</v>
      </c>
      <c r="G4" s="5">
        <v>818.333313</v>
      </c>
    </row>
    <row r="5" spans="1:7">
      <c r="B5" s="5">
        <v>572.333313</v>
      </c>
      <c r="C5" s="5">
        <v>748.333313</v>
      </c>
      <c r="D5" s="5"/>
      <c r="E5" s="5">
        <v>970</v>
      </c>
      <c r="F5" s="5">
        <v>539.666687</v>
      </c>
      <c r="G5" s="5">
        <v>605.666687</v>
      </c>
    </row>
    <row r="6" spans="1:7">
      <c r="B6" s="5">
        <v>726.333313</v>
      </c>
      <c r="C6" s="5">
        <v>266</v>
      </c>
      <c r="D6" s="5">
        <v>1102</v>
      </c>
      <c r="E6" s="5">
        <v>931.666687</v>
      </c>
      <c r="F6" s="5">
        <v>1021.666687</v>
      </c>
      <c r="G6" s="5">
        <v>804.666687</v>
      </c>
    </row>
    <row r="7" spans="1:7">
      <c r="B7" s="5">
        <v>537.333313</v>
      </c>
      <c r="C7" s="5">
        <v>752</v>
      </c>
      <c r="D7" s="5">
        <v>533.666687</v>
      </c>
      <c r="E7" s="5">
        <v>1075.333374</v>
      </c>
      <c r="F7" s="5">
        <v>833</v>
      </c>
      <c r="G7" s="5">
        <v>501.3333435</v>
      </c>
    </row>
    <row r="8" spans="1:7">
      <c r="B8" s="5">
        <v>521.333313</v>
      </c>
      <c r="C8" s="5">
        <v>446.3333435</v>
      </c>
      <c r="D8" s="5">
        <v>784.666687</v>
      </c>
      <c r="E8" s="5">
        <v>968</v>
      </c>
      <c r="F8" s="5">
        <v>587.333313</v>
      </c>
      <c r="G8" s="5">
        <v>456.3333435</v>
      </c>
    </row>
    <row r="9" spans="1:7">
      <c r="B9" s="5">
        <v>742.666687</v>
      </c>
      <c r="C9" s="5">
        <v>445.3333435</v>
      </c>
      <c r="D9" s="5">
        <v>612.333313</v>
      </c>
      <c r="E9" s="5">
        <v>995.333313</v>
      </c>
      <c r="F9" s="5">
        <v>613.333313</v>
      </c>
      <c r="G9" s="5">
        <v>676.333313</v>
      </c>
    </row>
    <row r="10" spans="1:7">
      <c r="B10" s="5">
        <v>419.6666565</v>
      </c>
      <c r="C10" s="5">
        <v>529</v>
      </c>
      <c r="D10" s="5"/>
      <c r="E10" s="5">
        <v>876</v>
      </c>
      <c r="F10" s="5">
        <v>706.333313</v>
      </c>
      <c r="G10" s="5"/>
    </row>
    <row r="11" spans="1:7">
      <c r="B11" s="5">
        <v>560</v>
      </c>
      <c r="C11" s="5">
        <v>661.666687</v>
      </c>
      <c r="D11" s="5">
        <v>733.666687</v>
      </c>
      <c r="E11" s="5">
        <v>835.666687</v>
      </c>
      <c r="F11" s="5">
        <v>504</v>
      </c>
      <c r="G11" s="5">
        <v>842</v>
      </c>
    </row>
    <row r="12" spans="1:7">
      <c r="B12" s="5">
        <v>629</v>
      </c>
      <c r="C12" s="5">
        <v>442.3333435</v>
      </c>
      <c r="D12" s="5">
        <v>943.666687</v>
      </c>
      <c r="E12" s="5">
        <v>1069.333374</v>
      </c>
      <c r="F12" s="5">
        <v>485.3333435</v>
      </c>
      <c r="G12" s="5"/>
    </row>
    <row r="13" spans="1:7">
      <c r="B13" s="5">
        <v>612</v>
      </c>
      <c r="C13" s="5">
        <v>478.6666565</v>
      </c>
      <c r="D13" s="5">
        <v>346.6666565</v>
      </c>
      <c r="E13" s="5">
        <v>554.333313</v>
      </c>
      <c r="F13" s="5">
        <v>829</v>
      </c>
      <c r="G13" s="5">
        <v>674.125</v>
      </c>
    </row>
    <row r="14" spans="1:7">
      <c r="B14" s="5"/>
      <c r="C14" s="5">
        <v>637.333313</v>
      </c>
      <c r="D14" s="5">
        <v>417.3333435</v>
      </c>
      <c r="E14" s="5"/>
      <c r="F14" s="5">
        <v>731.666687</v>
      </c>
      <c r="G14" s="5">
        <v>145.5053464</v>
      </c>
    </row>
    <row r="15" spans="1:7">
      <c r="B15" s="5">
        <v>328.3333435</v>
      </c>
      <c r="C15" s="5">
        <v>297</v>
      </c>
      <c r="D15" s="5">
        <v>603.666687</v>
      </c>
      <c r="E15" s="5">
        <v>858.666687</v>
      </c>
      <c r="F15" s="5">
        <v>690</v>
      </c>
      <c r="G15" s="5">
        <v>51.44390857</v>
      </c>
    </row>
    <row r="16" spans="1:7">
      <c r="B16" s="5">
        <v>864.333313</v>
      </c>
      <c r="C16" s="5">
        <v>482</v>
      </c>
      <c r="D16" s="5">
        <v>512</v>
      </c>
      <c r="E16" s="5">
        <v>629</v>
      </c>
      <c r="F16" s="5">
        <v>876</v>
      </c>
      <c r="G16" s="5"/>
    </row>
    <row r="17" spans="2:7">
      <c r="B17" s="5">
        <v>758</v>
      </c>
      <c r="C17" s="5">
        <v>187.6666718</v>
      </c>
      <c r="D17" s="5">
        <v>518.666687</v>
      </c>
      <c r="E17" s="5">
        <v>795.333313</v>
      </c>
      <c r="F17" s="5">
        <v>461.3333435</v>
      </c>
      <c r="G17" s="5">
        <v>340</v>
      </c>
    </row>
    <row r="18" spans="2:7">
      <c r="B18" s="5">
        <v>416.3333435</v>
      </c>
      <c r="C18" s="5">
        <v>621</v>
      </c>
      <c r="D18" s="5">
        <v>1183</v>
      </c>
      <c r="E18" s="5">
        <v>702.666687</v>
      </c>
      <c r="F18" s="5">
        <v>433.6666565</v>
      </c>
      <c r="G18" s="5">
        <v>767.3333</v>
      </c>
    </row>
    <row r="19" spans="2:7">
      <c r="B19" s="5">
        <v>400</v>
      </c>
      <c r="C19" s="5">
        <v>563</v>
      </c>
      <c r="D19" s="5">
        <v>1040.666626</v>
      </c>
      <c r="E19" s="5">
        <v>585.333313</v>
      </c>
      <c r="F19" s="5">
        <v>755.666687</v>
      </c>
      <c r="G19" s="5">
        <v>643.6667</v>
      </c>
    </row>
    <row r="20" spans="2:7">
      <c r="B20" s="5">
        <v>310</v>
      </c>
      <c r="C20" s="5">
        <v>593.666687</v>
      </c>
      <c r="D20" s="5">
        <v>769.333313</v>
      </c>
      <c r="E20" s="5">
        <v>946.666687</v>
      </c>
      <c r="F20" s="5">
        <v>344.6666565</v>
      </c>
      <c r="G20" s="5">
        <v>480.3333</v>
      </c>
    </row>
    <row r="21" spans="2:7">
      <c r="B21" s="5">
        <v>291.3333435</v>
      </c>
      <c r="C21" s="5"/>
      <c r="D21" s="5">
        <v>987</v>
      </c>
      <c r="E21" s="5">
        <v>672.333313</v>
      </c>
      <c r="F21" s="5">
        <v>526.666687</v>
      </c>
      <c r="G21" s="5">
        <v>514</v>
      </c>
    </row>
    <row r="22" spans="2:7">
      <c r="B22" s="5">
        <v>530.666687</v>
      </c>
      <c r="C22" s="5">
        <v>202.3333282</v>
      </c>
      <c r="D22" s="5">
        <v>1124.333374</v>
      </c>
      <c r="E22" s="5">
        <v>801</v>
      </c>
      <c r="F22" s="5">
        <v>985</v>
      </c>
      <c r="G22" s="5">
        <v>731</v>
      </c>
    </row>
    <row r="23" spans="2:7">
      <c r="B23" s="5">
        <v>109.6666641</v>
      </c>
      <c r="C23" s="5">
        <v>506</v>
      </c>
      <c r="D23" s="5"/>
      <c r="E23" s="5">
        <v>822.666687</v>
      </c>
      <c r="F23" s="5">
        <v>455.3333435</v>
      </c>
      <c r="G23" s="5">
        <v>677</v>
      </c>
    </row>
    <row r="24" spans="2:7">
      <c r="B24" s="5">
        <v>240.6666718</v>
      </c>
      <c r="C24" s="5">
        <v>548</v>
      </c>
      <c r="D24" s="5">
        <v>1189.666626</v>
      </c>
      <c r="E24" s="5"/>
      <c r="F24" s="5">
        <v>330.3333435</v>
      </c>
      <c r="G24" s="5">
        <v>485</v>
      </c>
    </row>
    <row r="25" spans="2:7">
      <c r="B25" s="5">
        <v>601</v>
      </c>
      <c r="C25" s="5">
        <v>388</v>
      </c>
      <c r="D25" s="5">
        <v>678.666687</v>
      </c>
      <c r="E25" s="5">
        <v>806.666687</v>
      </c>
      <c r="F25" s="5"/>
      <c r="G25" s="5"/>
    </row>
    <row r="26" spans="2:7">
      <c r="B26" s="5">
        <v>862.333313</v>
      </c>
      <c r="C26" s="5">
        <v>391.6666565</v>
      </c>
      <c r="D26" s="5">
        <v>883.666687</v>
      </c>
      <c r="E26" s="5"/>
      <c r="F26" s="5">
        <v>231.6666718</v>
      </c>
      <c r="G26" s="5"/>
    </row>
    <row r="27" spans="2:7">
      <c r="B27" s="5">
        <v>245</v>
      </c>
      <c r="C27" s="5">
        <v>574.333313</v>
      </c>
      <c r="D27" s="5">
        <v>706.333313</v>
      </c>
      <c r="E27" s="5">
        <v>834.666687</v>
      </c>
      <c r="F27" s="5">
        <v>825.333313</v>
      </c>
      <c r="G27" s="5"/>
    </row>
    <row r="28" spans="2:7">
      <c r="B28" s="5">
        <v>428</v>
      </c>
      <c r="C28" s="5">
        <v>721.666687</v>
      </c>
      <c r="D28" s="5">
        <v>1042.333374</v>
      </c>
      <c r="E28" s="5">
        <v>842.666687</v>
      </c>
      <c r="F28" s="5"/>
      <c r="G28" s="5"/>
    </row>
    <row r="29" spans="2:7">
      <c r="B29" s="5">
        <v>230.6666718</v>
      </c>
      <c r="C29" s="5">
        <v>730.333313</v>
      </c>
      <c r="D29" s="5">
        <v>547.333313</v>
      </c>
      <c r="E29" s="5">
        <v>793</v>
      </c>
      <c r="F29" s="5">
        <v>804.3333</v>
      </c>
      <c r="G29" s="5"/>
    </row>
    <row r="30" spans="2:7">
      <c r="B30" s="5">
        <v>418.3333435</v>
      </c>
      <c r="C30" s="5">
        <v>698</v>
      </c>
      <c r="D30" s="5"/>
      <c r="E30" s="5">
        <v>793.666687</v>
      </c>
      <c r="F30" s="5">
        <v>355.3333</v>
      </c>
      <c r="G30" s="5"/>
    </row>
    <row r="31" spans="2:7">
      <c r="B31" s="5">
        <v>232.3333282</v>
      </c>
      <c r="C31" s="5">
        <v>320.3333435</v>
      </c>
      <c r="D31" s="5">
        <v>896</v>
      </c>
      <c r="E31" s="5">
        <v>731.333313</v>
      </c>
      <c r="F31" s="5">
        <v>667</v>
      </c>
      <c r="G31" s="5"/>
    </row>
    <row r="32" spans="2:7">
      <c r="B32" s="5">
        <v>374.6666565</v>
      </c>
      <c r="C32" s="5">
        <v>365.6666565</v>
      </c>
      <c r="D32" s="5">
        <v>1161</v>
      </c>
      <c r="E32" s="5">
        <v>839.666687</v>
      </c>
      <c r="F32" s="5"/>
      <c r="G32" s="5"/>
    </row>
    <row r="33" spans="2:7">
      <c r="B33" s="5">
        <v>357.6666565</v>
      </c>
      <c r="C33" s="5">
        <v>458.6666565</v>
      </c>
      <c r="D33" s="5"/>
      <c r="E33" s="5">
        <v>931.333313</v>
      </c>
      <c r="F33" s="5">
        <v>226</v>
      </c>
      <c r="G33" s="5"/>
    </row>
    <row r="34" spans="2:7">
      <c r="B34" s="5">
        <v>482.6666565</v>
      </c>
      <c r="C34" s="5">
        <v>625</v>
      </c>
      <c r="D34" s="5">
        <v>532</v>
      </c>
      <c r="E34" s="5">
        <v>854.666687</v>
      </c>
      <c r="F34" s="5">
        <v>647.6667</v>
      </c>
      <c r="G34" s="5"/>
    </row>
    <row r="35" spans="2:7">
      <c r="B35" s="5"/>
      <c r="C35" s="5"/>
      <c r="D35" s="5">
        <v>937.333313</v>
      </c>
      <c r="E35" s="5"/>
      <c r="F35" s="5">
        <v>716.3333</v>
      </c>
      <c r="G35" s="5"/>
    </row>
    <row r="36" spans="2:7">
      <c r="B36" s="5"/>
      <c r="C36" s="5"/>
      <c r="D36" s="5">
        <v>507.3333435</v>
      </c>
      <c r="E36" s="5"/>
      <c r="F36" s="5">
        <v>186</v>
      </c>
      <c r="G36" s="5"/>
    </row>
    <row r="37" spans="2:7">
      <c r="B37" s="5"/>
      <c r="C37" s="5"/>
      <c r="D37" s="5">
        <v>920</v>
      </c>
      <c r="E37" s="5"/>
      <c r="F37" s="5">
        <v>453.6667</v>
      </c>
      <c r="G37" s="5"/>
    </row>
    <row r="38" spans="2:7">
      <c r="B38" s="5"/>
      <c r="C38" s="5"/>
      <c r="D38" s="5">
        <v>458.3333435</v>
      </c>
      <c r="E38" s="5"/>
      <c r="F38" s="5">
        <v>743</v>
      </c>
      <c r="G38" s="5"/>
    </row>
    <row r="39" spans="2:7">
      <c r="B39" s="5"/>
      <c r="C39" s="5"/>
      <c r="D39" s="5">
        <v>942.333313</v>
      </c>
      <c r="E39" s="5"/>
      <c r="F39" s="5">
        <v>250.6667</v>
      </c>
      <c r="G39" s="5"/>
    </row>
    <row r="40" spans="2:7">
      <c r="B40" s="5"/>
      <c r="C40" s="5"/>
      <c r="D40" s="5"/>
      <c r="E40" s="5"/>
      <c r="F40" s="5">
        <v>447.3333</v>
      </c>
      <c r="G40" s="5"/>
    </row>
    <row r="41" spans="2:7">
      <c r="B41" s="5"/>
      <c r="C41" s="5"/>
      <c r="D41" s="5"/>
      <c r="E41" s="5"/>
      <c r="F41" s="5">
        <v>365.3333</v>
      </c>
      <c r="G41" s="5"/>
    </row>
    <row r="42" spans="2:7">
      <c r="B42" s="5"/>
      <c r="C42" s="5"/>
      <c r="D42" s="5"/>
      <c r="E42" s="5"/>
      <c r="F42" s="5">
        <v>311.3333</v>
      </c>
      <c r="G42" s="5"/>
    </row>
    <row r="43" spans="2:7">
      <c r="B43" s="5"/>
      <c r="C43" s="5"/>
      <c r="D43" s="5"/>
      <c r="E43" s="5"/>
      <c r="F43" s="5">
        <v>603.6667</v>
      </c>
      <c r="G43" s="5"/>
    </row>
    <row r="44" spans="2:7">
      <c r="B44" s="5"/>
      <c r="C44" s="5"/>
      <c r="D44" s="5"/>
      <c r="E44" s="5"/>
      <c r="F44" s="5">
        <v>988.3333</v>
      </c>
      <c r="G44" s="5"/>
    </row>
    <row r="45" spans="2:7">
      <c r="B45" s="5"/>
      <c r="C45" s="5"/>
      <c r="D45" s="5"/>
      <c r="E45" s="5"/>
      <c r="F45" s="5">
        <v>598.6667</v>
      </c>
      <c r="G45" s="5"/>
    </row>
    <row r="46" spans="2:7">
      <c r="B46" s="5"/>
      <c r="C46" s="5"/>
      <c r="D46" s="5"/>
      <c r="E46" s="5"/>
      <c r="F46" s="5">
        <v>683.3333</v>
      </c>
      <c r="G46" s="5"/>
    </row>
    <row r="47" spans="2:7">
      <c r="B47" s="5"/>
      <c r="C47" s="5"/>
      <c r="D47" s="5"/>
      <c r="E47" s="5"/>
      <c r="F47" s="5">
        <v>613.3333</v>
      </c>
      <c r="G47" s="5"/>
    </row>
    <row r="48" spans="2:7">
      <c r="B48" s="5"/>
      <c r="C48" s="5"/>
      <c r="D48" s="5"/>
      <c r="E48" s="5"/>
      <c r="F48" s="5">
        <v>330.6667</v>
      </c>
      <c r="G48" s="5"/>
    </row>
    <row r="53" s="6" customFormat="1" ht="19" customHeight="1" spans="1:13">
      <c r="A53" s="7" t="s">
        <v>3</v>
      </c>
      <c r="B53" s="8">
        <f t="shared" ref="B53:G53" si="0">AVERAGE(B3:B47)</f>
        <v>472.645158093548</v>
      </c>
      <c r="C53" s="8">
        <f t="shared" si="0"/>
        <v>512.698923419355</v>
      </c>
      <c r="D53" s="8">
        <f t="shared" si="0"/>
        <v>778.26041984375</v>
      </c>
      <c r="E53" s="8">
        <f t="shared" si="0"/>
        <v>840.160926551724</v>
      </c>
      <c r="F53" s="8">
        <f>AVERAGE(F3:F48)</f>
        <v>583.542633925581</v>
      </c>
      <c r="G53" s="8">
        <f>AVERAGE(G3:G47)</f>
        <v>573.810923945789</v>
      </c>
    </row>
    <row r="54" s="6" customFormat="1" ht="19" customHeight="1" spans="1:13">
      <c r="A54" s="7" t="s">
        <v>4</v>
      </c>
      <c r="B54" s="8">
        <f t="shared" ref="B54:G54" si="1">STDEV(B3:B47)/SQRT(COUNT(B3:B47))</f>
        <v>34.9975582972333</v>
      </c>
      <c r="C54" s="8">
        <f t="shared" si="1"/>
        <v>28.4825515654158</v>
      </c>
      <c r="D54" s="8">
        <f t="shared" si="1"/>
        <v>47.2968815111851</v>
      </c>
      <c r="E54" s="8">
        <f t="shared" si="1"/>
        <v>24.0261666024505</v>
      </c>
      <c r="F54" s="8">
        <f>STDEV(F3:F48)/SQRT(COUNT(F3:F48))</f>
        <v>33.1155414105675</v>
      </c>
      <c r="G54" s="8">
        <f t="shared" si="1"/>
        <v>49.7843097399617</v>
      </c>
    </row>
    <row r="55" s="6" customFormat="1" ht="19" customHeight="1" spans="1:13">
      <c r="A55" s="7" t="s">
        <v>5</v>
      </c>
      <c r="B55" s="8">
        <f t="shared" ref="B55:G55" si="2">COUNT(B3:B47)</f>
        <v>31</v>
      </c>
      <c r="C55" s="8">
        <f t="shared" si="2"/>
        <v>31</v>
      </c>
      <c r="D55" s="8">
        <f t="shared" si="2"/>
        <v>32</v>
      </c>
      <c r="E55" s="8">
        <f t="shared" si="2"/>
        <v>29</v>
      </c>
      <c r="F55" s="8">
        <f>COUNT(F3:F48)</f>
        <v>43</v>
      </c>
      <c r="G55" s="8">
        <f t="shared" si="2"/>
        <v>19</v>
      </c>
    </row>
    <row r="59" ht="15.6" spans="1:13">
      <c r="B59" s="9" t="s">
        <v>6</v>
      </c>
      <c r="C59" s="7" t="s">
        <v>17</v>
      </c>
    </row>
    <row r="60" ht="15.6" spans="1:13">
      <c r="A60" s="10" t="s">
        <v>18</v>
      </c>
      <c r="B60" s="5">
        <v>0.035</v>
      </c>
      <c r="C60" s="4"/>
      <c r="D60" s="4"/>
      <c r="E60" s="4"/>
      <c r="F60" s="4"/>
      <c r="G60" s="4"/>
      <c r="H60" s="12"/>
      <c r="I60" s="12"/>
      <c r="J60" s="12"/>
      <c r="K60" s="12"/>
      <c r="L60" s="12"/>
      <c r="M60" s="12"/>
    </row>
    <row r="61" ht="15.6" spans="1:13">
      <c r="A61" s="10" t="s">
        <v>19</v>
      </c>
      <c r="B61" s="5">
        <v>0.2519</v>
      </c>
      <c r="C61" s="5"/>
      <c r="D61" s="5"/>
      <c r="E61" s="5"/>
      <c r="F61" s="5"/>
      <c r="G61" s="5"/>
      <c r="H61" s="13"/>
      <c r="I61" s="13"/>
      <c r="J61" s="13"/>
      <c r="K61" s="13"/>
      <c r="L61" s="13"/>
      <c r="M61" s="13"/>
    </row>
    <row r="62" ht="17.4" spans="1:13">
      <c r="A62" s="10" t="s">
        <v>20</v>
      </c>
      <c r="B62" s="5">
        <v>0.0046</v>
      </c>
      <c r="C62" s="5"/>
      <c r="D62" s="5"/>
      <c r="E62" s="5"/>
      <c r="F62" s="5"/>
      <c r="G62" s="5"/>
      <c r="H62" s="13"/>
      <c r="I62" s="13"/>
      <c r="J62" s="13"/>
      <c r="K62" s="13"/>
      <c r="L62" s="13"/>
      <c r="M62" s="13"/>
    </row>
    <row r="63" ht="17.4" spans="1:13">
      <c r="A63" s="10" t="s">
        <v>21</v>
      </c>
      <c r="B63" s="5">
        <v>0.0003</v>
      </c>
      <c r="C63" s="5"/>
      <c r="D63" s="5"/>
      <c r="E63" s="5"/>
      <c r="F63" s="5"/>
      <c r="G63" s="5"/>
      <c r="H63" s="13"/>
      <c r="I63" s="13"/>
      <c r="J63" s="13"/>
      <c r="K63" s="13"/>
      <c r="L63" s="13"/>
      <c r="M63" s="13"/>
    </row>
    <row r="64" ht="15.6" spans="1:13">
      <c r="A64" s="11"/>
      <c r="B64" s="9" t="s">
        <v>6</v>
      </c>
      <c r="C64" s="7" t="s">
        <v>7</v>
      </c>
      <c r="D64" s="5"/>
      <c r="E64" s="5"/>
      <c r="F64" s="5"/>
      <c r="G64" s="5"/>
      <c r="H64" s="13"/>
      <c r="I64" s="13"/>
      <c r="J64" s="13"/>
      <c r="K64" s="13"/>
      <c r="L64" s="13"/>
      <c r="M64" s="13"/>
    </row>
    <row r="65" ht="15.6" spans="1:13">
      <c r="A65" s="11" t="s">
        <v>22</v>
      </c>
      <c r="B65" s="5">
        <f>TTEST(B3:B48,D3:D48,2,3)</f>
        <v>2.90167225806515e-6</v>
      </c>
      <c r="C65" s="5"/>
      <c r="D65" s="5"/>
      <c r="E65" s="5"/>
      <c r="F65" s="5"/>
      <c r="G65" s="5"/>
      <c r="H65" s="13"/>
      <c r="I65" s="13"/>
      <c r="J65" s="13"/>
      <c r="K65" s="13"/>
      <c r="L65" s="13"/>
      <c r="M65" s="13"/>
    </row>
    <row r="66" ht="17.4" spans="1:13">
      <c r="A66" s="11" t="s">
        <v>23</v>
      </c>
      <c r="B66" s="5">
        <f>TTEST(C3:C48,E3:E48,2,3)</f>
        <v>3.44650096120717e-12</v>
      </c>
      <c r="C66" s="5"/>
      <c r="D66" s="5"/>
      <c r="E66" s="5"/>
      <c r="F66" s="5"/>
      <c r="G66" s="5"/>
      <c r="H66" s="13"/>
      <c r="I66" s="13"/>
      <c r="J66" s="13"/>
      <c r="K66" s="13"/>
      <c r="L66" s="13"/>
      <c r="M66" s="13"/>
    </row>
    <row r="67" ht="15.6" spans="1:13">
      <c r="A67" s="11" t="s">
        <v>24</v>
      </c>
      <c r="B67" s="5">
        <f>TTEST(F3:F48,G3:G48,2,3)</f>
        <v>0.871656620571108</v>
      </c>
      <c r="C67" s="5"/>
      <c r="D67" s="5"/>
      <c r="E67" s="5"/>
      <c r="F67" s="5"/>
      <c r="G67" s="5"/>
      <c r="H67" s="13"/>
      <c r="I67" s="13"/>
      <c r="J67" s="13"/>
      <c r="K67" s="13"/>
      <c r="L67" s="13"/>
      <c r="M67" s="13"/>
    </row>
    <row r="68" ht="15.6" spans="1:13">
      <c r="A68" s="11"/>
      <c r="B68" s="5"/>
      <c r="C68" s="5"/>
      <c r="D68" s="5"/>
      <c r="E68" s="5"/>
      <c r="F68" s="5"/>
      <c r="G68" s="5"/>
      <c r="H68" s="13"/>
      <c r="I68" s="13"/>
      <c r="J68" s="13"/>
      <c r="K68" s="13"/>
      <c r="L68" s="13"/>
      <c r="M68" s="13"/>
    </row>
    <row r="69" ht="15.6" spans="1:13">
      <c r="A69" s="11"/>
      <c r="B69" s="5"/>
      <c r="C69" s="5"/>
      <c r="D69" s="5"/>
      <c r="E69" s="5"/>
      <c r="F69" s="5"/>
      <c r="G69" s="5"/>
      <c r="H69" s="13"/>
      <c r="I69" s="13"/>
      <c r="J69" s="13"/>
      <c r="K69" s="13"/>
      <c r="L69" s="13"/>
      <c r="M69" s="13"/>
    </row>
    <row r="70" spans="1:13">
      <c r="A70" s="5"/>
      <c r="B70" s="5"/>
      <c r="C70" s="5"/>
      <c r="D70" s="5"/>
      <c r="E70" s="5"/>
      <c r="F70" s="5"/>
      <c r="G70" s="5"/>
      <c r="H70" s="13"/>
      <c r="I70" s="13"/>
      <c r="J70" s="13"/>
      <c r="K70" s="13"/>
      <c r="L70" s="13"/>
      <c r="M70" s="13"/>
    </row>
    <row r="71" spans="1:13">
      <c r="A71" s="5"/>
      <c r="B71" s="5"/>
      <c r="C71" s="5"/>
      <c r="D71" s="5"/>
      <c r="E71" s="5"/>
      <c r="F71" s="5"/>
      <c r="G71" s="5"/>
      <c r="H71" s="13"/>
      <c r="I71" s="13"/>
      <c r="J71" s="13"/>
      <c r="K71" s="13"/>
      <c r="L71" s="13"/>
      <c r="M71" s="13"/>
    </row>
    <row r="72" spans="1:13">
      <c r="A72" s="5"/>
      <c r="B72" s="5"/>
      <c r="C72" s="5"/>
      <c r="D72" s="5"/>
      <c r="E72" s="5"/>
      <c r="F72" s="5"/>
      <c r="G72" s="5"/>
      <c r="H72" s="13"/>
      <c r="I72" s="13"/>
      <c r="J72" s="13"/>
      <c r="K72" s="13"/>
      <c r="L72" s="13"/>
      <c r="M72" s="13"/>
    </row>
    <row r="73" spans="1:13">
      <c r="A73" s="5"/>
      <c r="B73" s="5"/>
      <c r="C73" s="5"/>
      <c r="D73" s="5"/>
      <c r="E73" s="5"/>
      <c r="F73" s="5"/>
      <c r="G73" s="5"/>
      <c r="H73" s="13"/>
      <c r="I73" s="13"/>
      <c r="J73" s="13"/>
      <c r="K73" s="13"/>
      <c r="L73" s="13"/>
      <c r="M73" s="13"/>
    </row>
    <row r="74" spans="1:13">
      <c r="A74" s="5"/>
      <c r="B74" s="5"/>
      <c r="C74" s="5"/>
      <c r="D74" s="5"/>
      <c r="E74" s="5"/>
      <c r="F74" s="5"/>
      <c r="G74" s="5"/>
      <c r="H74" s="13"/>
      <c r="I74" s="13"/>
      <c r="J74" s="13"/>
      <c r="K74" s="13"/>
      <c r="L74" s="13"/>
      <c r="M74" s="13"/>
    </row>
    <row r="75" spans="1:13">
      <c r="A75" s="5"/>
      <c r="B75" s="5"/>
      <c r="C75" s="5"/>
      <c r="D75" s="5"/>
      <c r="E75" s="5"/>
      <c r="F75" s="5"/>
      <c r="G75" s="5"/>
      <c r="H75" s="13"/>
      <c r="I75" s="13"/>
      <c r="J75" s="13"/>
      <c r="K75" s="13"/>
      <c r="L75" s="13"/>
      <c r="M75" s="13"/>
    </row>
    <row r="76" spans="1:13">
      <c r="A76" s="5"/>
      <c r="B76" s="5"/>
      <c r="C76" s="5"/>
      <c r="D76" s="5"/>
      <c r="E76" s="5"/>
      <c r="F76" s="5"/>
      <c r="G76" s="5"/>
      <c r="H76" s="13"/>
      <c r="I76" s="13"/>
      <c r="J76" s="13"/>
      <c r="K76" s="13"/>
      <c r="L76" s="13"/>
      <c r="M76" s="13"/>
    </row>
    <row r="77" spans="1:13">
      <c r="A77" s="5"/>
      <c r="B77" s="5"/>
      <c r="C77" s="5"/>
      <c r="D77" s="5"/>
      <c r="E77" s="5"/>
      <c r="F77" s="5"/>
      <c r="G77" s="5"/>
      <c r="H77" s="13"/>
      <c r="I77" s="13"/>
      <c r="J77" s="13"/>
      <c r="K77" s="13"/>
      <c r="L77" s="13"/>
      <c r="M77" s="13"/>
    </row>
    <row r="78" spans="1:13">
      <c r="A78" s="5"/>
      <c r="B78" s="5"/>
      <c r="C78" s="5"/>
      <c r="D78" s="5"/>
      <c r="E78" s="5"/>
      <c r="F78" s="5"/>
      <c r="G78" s="5"/>
      <c r="H78" s="13"/>
      <c r="I78" s="13"/>
      <c r="J78" s="13"/>
      <c r="K78" s="13"/>
      <c r="L78" s="13"/>
      <c r="M78" s="13"/>
    </row>
    <row r="79" spans="1:13">
      <c r="A79" s="5"/>
      <c r="B79" s="5"/>
      <c r="C79" s="5"/>
      <c r="D79" s="5"/>
      <c r="E79" s="5"/>
      <c r="F79" s="5"/>
      <c r="G79" s="5"/>
      <c r="H79" s="13"/>
      <c r="I79" s="13"/>
      <c r="J79" s="13"/>
      <c r="K79" s="13"/>
      <c r="L79" s="13"/>
      <c r="M79" s="13"/>
    </row>
    <row r="80" spans="1:13">
      <c r="A80" s="5"/>
      <c r="B80" s="5"/>
      <c r="C80" s="5"/>
      <c r="D80" s="5"/>
      <c r="E80" s="5"/>
      <c r="F80" s="5"/>
      <c r="G80" s="5"/>
      <c r="H80" s="13"/>
      <c r="I80" s="13"/>
      <c r="J80" s="13"/>
      <c r="K80" s="13"/>
      <c r="L80" s="13"/>
      <c r="M80" s="13"/>
    </row>
    <row r="81" spans="1:13">
      <c r="A81" s="5"/>
      <c r="B81" s="5"/>
      <c r="C81" s="5"/>
      <c r="D81" s="5"/>
      <c r="E81" s="5"/>
      <c r="F81" s="5"/>
      <c r="G81" s="5"/>
      <c r="H81" s="13"/>
      <c r="I81" s="13"/>
      <c r="J81" s="13"/>
      <c r="K81" s="13"/>
      <c r="L81" s="13"/>
      <c r="M81" s="13"/>
    </row>
    <row r="82" spans="1:13">
      <c r="A82" s="5"/>
      <c r="B82" s="5"/>
      <c r="C82" s="5"/>
      <c r="D82" s="5"/>
      <c r="E82" s="5"/>
      <c r="F82" s="5"/>
      <c r="G82" s="5"/>
      <c r="H82" s="13"/>
      <c r="I82" s="13"/>
      <c r="J82" s="13"/>
      <c r="K82" s="13"/>
      <c r="L82" s="13"/>
      <c r="M82" s="13"/>
    </row>
    <row r="83" spans="1:13">
      <c r="A83" s="5"/>
      <c r="B83" s="5"/>
      <c r="C83" s="5"/>
      <c r="D83" s="5"/>
      <c r="E83" s="5"/>
      <c r="F83" s="5"/>
      <c r="G83" s="5"/>
      <c r="H83" s="13"/>
      <c r="I83" s="13"/>
      <c r="J83" s="13"/>
      <c r="K83" s="13"/>
      <c r="L83" s="13"/>
      <c r="M83" s="13"/>
    </row>
    <row r="84" spans="1:13">
      <c r="A84" s="5"/>
      <c r="B84" s="5"/>
      <c r="C84" s="5"/>
      <c r="D84" s="5"/>
      <c r="E84" s="5"/>
      <c r="F84" s="5"/>
      <c r="G84" s="5"/>
      <c r="H84" s="13"/>
      <c r="I84" s="13"/>
      <c r="J84" s="13"/>
      <c r="K84" s="13"/>
      <c r="L84" s="13"/>
      <c r="M84" s="13"/>
    </row>
    <row r="85" spans="1:13">
      <c r="A85" s="5"/>
      <c r="B85" s="5"/>
      <c r="C85" s="5"/>
      <c r="D85" s="5"/>
      <c r="E85" s="5"/>
      <c r="F85" s="5"/>
      <c r="G85" s="5"/>
      <c r="H85" s="13"/>
      <c r="I85" s="13"/>
      <c r="J85" s="13"/>
      <c r="K85" s="13"/>
      <c r="L85" s="13"/>
      <c r="M85" s="13"/>
    </row>
    <row r="86" spans="1:13">
      <c r="A86" s="5"/>
      <c r="B86" s="5"/>
      <c r="C86" s="5"/>
      <c r="D86" s="5"/>
      <c r="E86" s="5"/>
      <c r="F86" s="5"/>
      <c r="G86" s="5"/>
      <c r="H86" s="13"/>
      <c r="I86" s="13"/>
      <c r="J86" s="13"/>
      <c r="K86" s="13"/>
      <c r="L86" s="13"/>
      <c r="M86" s="13"/>
    </row>
    <row r="87" spans="1:13">
      <c r="A87" s="5"/>
      <c r="B87" s="5"/>
      <c r="C87" s="5"/>
      <c r="D87" s="5"/>
      <c r="E87" s="5"/>
      <c r="F87" s="5"/>
      <c r="G87" s="5"/>
      <c r="H87" s="13"/>
      <c r="I87" s="13"/>
      <c r="J87" s="13"/>
      <c r="K87" s="13"/>
      <c r="L87" s="13"/>
      <c r="M87" s="13"/>
    </row>
    <row r="88" spans="1:13">
      <c r="A88" s="5"/>
      <c r="B88" s="5"/>
      <c r="C88" s="5"/>
      <c r="D88" s="5"/>
      <c r="E88" s="5"/>
      <c r="F88" s="5"/>
      <c r="G88" s="5"/>
      <c r="H88" s="13"/>
      <c r="I88" s="13"/>
      <c r="J88" s="13"/>
      <c r="K88" s="13"/>
      <c r="L88" s="13"/>
      <c r="M88" s="13"/>
    </row>
    <row r="89" spans="1:13">
      <c r="A89" s="5"/>
      <c r="B89" s="5"/>
      <c r="C89" s="5"/>
      <c r="D89" s="5"/>
      <c r="E89" s="5"/>
      <c r="F89" s="5"/>
      <c r="G89" s="5"/>
      <c r="H89" s="13"/>
      <c r="I89" s="13"/>
      <c r="J89" s="13"/>
      <c r="K89" s="13"/>
      <c r="L89" s="13"/>
      <c r="M89" s="13"/>
    </row>
    <row r="90" spans="1:13">
      <c r="A90" s="5"/>
      <c r="B90" s="5"/>
      <c r="C90" s="5"/>
      <c r="D90" s="5"/>
      <c r="E90" s="5"/>
      <c r="F90" s="5"/>
      <c r="G90" s="5"/>
      <c r="H90" s="13"/>
      <c r="I90" s="13"/>
      <c r="J90" s="13"/>
      <c r="K90" s="13"/>
      <c r="L90" s="13"/>
      <c r="M90" s="13"/>
    </row>
    <row r="91" spans="1:13">
      <c r="A91" s="5"/>
      <c r="B91" s="5"/>
      <c r="C91" s="5"/>
      <c r="D91" s="5"/>
      <c r="E91" s="5"/>
      <c r="F91" s="5"/>
      <c r="G91" s="5"/>
      <c r="H91" s="13"/>
      <c r="I91" s="13"/>
      <c r="J91" s="13"/>
      <c r="K91" s="13"/>
      <c r="L91" s="13"/>
      <c r="M91" s="13"/>
    </row>
    <row r="92" spans="1:13">
      <c r="A92" s="5"/>
      <c r="B92" s="5"/>
      <c r="C92" s="5"/>
      <c r="D92" s="5"/>
      <c r="E92" s="5"/>
      <c r="F92" s="5"/>
      <c r="G92" s="5"/>
      <c r="H92" s="13"/>
      <c r="I92" s="13"/>
      <c r="J92" s="13"/>
      <c r="K92" s="13"/>
      <c r="L92" s="13"/>
      <c r="M92" s="13"/>
    </row>
    <row r="93" spans="1:13">
      <c r="A93" s="5"/>
      <c r="B93" s="5"/>
      <c r="C93" s="5"/>
      <c r="D93" s="5"/>
      <c r="E93" s="5"/>
      <c r="F93" s="5"/>
      <c r="G93" s="5"/>
      <c r="H93" s="13"/>
      <c r="I93" s="13"/>
      <c r="J93" s="13"/>
      <c r="K93" s="13"/>
      <c r="L93" s="13"/>
      <c r="M93" s="13"/>
    </row>
    <row r="94" spans="1:13">
      <c r="A94" s="5"/>
      <c r="B94" s="5"/>
      <c r="C94" s="5"/>
      <c r="D94" s="5"/>
      <c r="E94" s="5"/>
      <c r="F94" s="5"/>
      <c r="G94" s="5"/>
      <c r="H94" s="13"/>
      <c r="I94" s="13"/>
      <c r="J94" s="13"/>
      <c r="K94" s="13"/>
      <c r="L94" s="13"/>
      <c r="M94" s="13"/>
    </row>
    <row r="95" spans="1:13">
      <c r="A95" s="5"/>
      <c r="B95" s="5"/>
      <c r="C95" s="5"/>
      <c r="D95" s="5"/>
      <c r="E95" s="5"/>
      <c r="F95" s="5"/>
      <c r="G95" s="5"/>
      <c r="H95" s="13"/>
      <c r="I95" s="13"/>
      <c r="J95" s="13"/>
      <c r="K95" s="13"/>
      <c r="L95" s="13"/>
      <c r="M95" s="13"/>
    </row>
    <row r="96" spans="1:13">
      <c r="A96" s="5"/>
      <c r="B96" s="5"/>
      <c r="C96" s="5"/>
      <c r="D96" s="5"/>
      <c r="E96" s="5"/>
      <c r="F96" s="5"/>
      <c r="G96" s="5"/>
      <c r="H96" s="13"/>
      <c r="I96" s="13"/>
      <c r="J96" s="13"/>
      <c r="K96" s="13"/>
      <c r="L96" s="13"/>
      <c r="M96" s="13"/>
    </row>
    <row r="97" spans="1:13">
      <c r="A97" s="5"/>
      <c r="B97" s="5"/>
      <c r="C97" s="5"/>
      <c r="D97" s="5"/>
      <c r="E97" s="5"/>
      <c r="F97" s="5"/>
      <c r="G97" s="5"/>
      <c r="H97" s="13"/>
      <c r="I97" s="13"/>
      <c r="J97" s="13"/>
      <c r="K97" s="13"/>
      <c r="L97" s="13"/>
      <c r="M97" s="13"/>
    </row>
    <row r="98" spans="1:13">
      <c r="A98" s="5"/>
      <c r="B98" s="5"/>
      <c r="C98" s="5"/>
      <c r="D98" s="5"/>
      <c r="E98" s="5"/>
      <c r="F98" s="5"/>
      <c r="G98" s="5"/>
      <c r="H98" s="13"/>
      <c r="I98" s="13"/>
      <c r="J98" s="13"/>
      <c r="K98" s="13"/>
      <c r="L98" s="13"/>
      <c r="M98" s="13"/>
    </row>
    <row r="99" spans="1:13">
      <c r="A99" s="5"/>
      <c r="B99" s="5"/>
      <c r="C99" s="5"/>
      <c r="D99" s="5"/>
      <c r="E99" s="5"/>
      <c r="F99" s="5"/>
      <c r="G99" s="5"/>
      <c r="H99" s="13"/>
      <c r="I99" s="13"/>
      <c r="J99" s="13"/>
      <c r="K99" s="13"/>
      <c r="L99" s="13"/>
      <c r="M99" s="13"/>
    </row>
    <row r="100" spans="1:13">
      <c r="A100" s="5"/>
      <c r="B100" s="5"/>
      <c r="C100" s="5"/>
      <c r="D100" s="5"/>
      <c r="E100" s="5"/>
      <c r="F100" s="5"/>
      <c r="G100" s="5"/>
      <c r="H100" s="13"/>
      <c r="I100" s="13"/>
      <c r="J100" s="13"/>
      <c r="K100" s="13"/>
      <c r="L100" s="13"/>
      <c r="M100" s="13"/>
    </row>
    <row r="101" spans="1:13">
      <c r="A101" s="5"/>
      <c r="B101" s="5"/>
      <c r="C101" s="5"/>
      <c r="D101" s="5"/>
      <c r="E101" s="5"/>
      <c r="F101" s="5"/>
      <c r="G101" s="5"/>
      <c r="H101" s="13"/>
      <c r="I101" s="13"/>
      <c r="J101" s="13"/>
      <c r="K101" s="13"/>
      <c r="L101" s="13"/>
      <c r="M101" s="13"/>
    </row>
    <row r="102" spans="1:13">
      <c r="A102" s="5"/>
      <c r="B102" s="5"/>
      <c r="C102" s="5"/>
      <c r="D102" s="5"/>
      <c r="E102" s="5"/>
      <c r="F102" s="5"/>
      <c r="G102" s="5"/>
      <c r="H102" s="13"/>
      <c r="I102" s="13"/>
      <c r="J102" s="13"/>
      <c r="K102" s="13"/>
      <c r="L102" s="13"/>
      <c r="M102" s="13"/>
    </row>
    <row r="103" spans="1:13">
      <c r="A103" s="5"/>
      <c r="B103" s="5"/>
      <c r="C103" s="5"/>
      <c r="D103" s="5"/>
      <c r="E103" s="5"/>
      <c r="F103" s="5"/>
      <c r="G103" s="5"/>
      <c r="H103" s="13"/>
      <c r="I103" s="13"/>
      <c r="J103" s="13"/>
      <c r="K103" s="13"/>
      <c r="L103" s="13"/>
      <c r="M103" s="13"/>
    </row>
    <row r="104" spans="1:13">
      <c r="A104" s="5"/>
      <c r="B104" s="5"/>
      <c r="C104" s="5"/>
      <c r="D104" s="5"/>
      <c r="E104" s="5"/>
      <c r="F104" s="5"/>
      <c r="G104" s="5"/>
      <c r="H104" s="13"/>
      <c r="I104" s="13"/>
      <c r="J104" s="13"/>
      <c r="K104" s="13"/>
      <c r="L104" s="13"/>
      <c r="M104" s="13"/>
    </row>
    <row r="105" spans="1:13">
      <c r="A105" s="5"/>
      <c r="B105" s="5"/>
      <c r="C105" s="5"/>
      <c r="D105" s="5"/>
      <c r="E105" s="5"/>
      <c r="F105" s="5"/>
      <c r="G105" s="5"/>
      <c r="H105" s="13"/>
      <c r="I105" s="13"/>
      <c r="J105" s="13"/>
      <c r="K105" s="13"/>
      <c r="L105" s="13"/>
      <c r="M105" s="13"/>
    </row>
    <row r="106" spans="1:13">
      <c r="A106" s="5"/>
      <c r="B106" s="5"/>
      <c r="C106" s="5"/>
      <c r="D106" s="5"/>
      <c r="E106" s="5"/>
      <c r="F106" s="5"/>
      <c r="G106" s="5"/>
      <c r="H106" s="13"/>
      <c r="I106" s="13"/>
      <c r="J106" s="13"/>
      <c r="K106" s="13"/>
      <c r="L106" s="13"/>
      <c r="M106" s="13"/>
    </row>
    <row r="107" spans="1:13">
      <c r="A107" s="5"/>
      <c r="B107" s="5"/>
      <c r="C107" s="5"/>
      <c r="D107" s="5"/>
      <c r="E107" s="5"/>
      <c r="F107" s="5"/>
      <c r="G107" s="5"/>
      <c r="H107" s="13"/>
      <c r="I107" s="13"/>
      <c r="J107" s="13"/>
      <c r="K107" s="13"/>
      <c r="L107" s="13"/>
      <c r="M107" s="13"/>
    </row>
    <row r="108" spans="1:13">
      <c r="A108" s="5"/>
      <c r="B108" s="5"/>
      <c r="C108" s="5"/>
      <c r="D108" s="5"/>
      <c r="E108" s="5"/>
      <c r="F108" s="5"/>
      <c r="G108" s="5"/>
      <c r="H108" s="13"/>
      <c r="I108" s="13"/>
      <c r="J108" s="13"/>
      <c r="K108" s="13"/>
      <c r="L108" s="13"/>
      <c r="M108" s="13"/>
    </row>
  </sheetData>
  <mergeCells count="5">
    <mergeCell ref="D60:E60"/>
    <mergeCell ref="F60:G60"/>
    <mergeCell ref="H60:I60"/>
    <mergeCell ref="J60:K60"/>
    <mergeCell ref="L60:M6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1"/>
  <sheetViews>
    <sheetView workbookViewId="0">
      <selection activeCell="A1" sqref="$A1:$XFD1"/>
    </sheetView>
  </sheetViews>
  <sheetFormatPr defaultColWidth="9" defaultRowHeight="15"/>
  <cols>
    <col min="1" max="1" width="9" style="1"/>
    <col min="2" max="13" width="11.5555555555556" style="1"/>
  </cols>
  <sheetData>
    <row r="1" spans="1:13">
      <c r="A1" s="2" t="s">
        <v>25</v>
      </c>
    </row>
    <row r="2" ht="14.25" customHeight="1" spans="1:13">
      <c r="A2" s="4" t="s">
        <v>26</v>
      </c>
      <c r="B2" s="3" t="s">
        <v>11</v>
      </c>
      <c r="C2" s="3"/>
      <c r="D2" s="3" t="s">
        <v>12</v>
      </c>
      <c r="E2" s="3"/>
      <c r="F2" s="3" t="s">
        <v>13</v>
      </c>
      <c r="G2" s="3"/>
      <c r="H2" s="3" t="s">
        <v>14</v>
      </c>
      <c r="I2" s="3"/>
      <c r="J2" s="3" t="s">
        <v>15</v>
      </c>
      <c r="K2" s="3"/>
      <c r="L2" s="3" t="s">
        <v>16</v>
      </c>
      <c r="M2" s="3"/>
    </row>
    <row r="3" ht="14.25" customHeight="1" spans="1:13">
      <c r="A3" s="4"/>
      <c r="B3" s="3" t="s">
        <v>3</v>
      </c>
      <c r="C3" s="3" t="s">
        <v>4</v>
      </c>
      <c r="D3" s="3" t="s">
        <v>3</v>
      </c>
      <c r="E3" s="3" t="s">
        <v>4</v>
      </c>
      <c r="F3" s="3" t="s">
        <v>3</v>
      </c>
      <c r="G3" s="3" t="s">
        <v>4</v>
      </c>
      <c r="H3" s="3" t="s">
        <v>3</v>
      </c>
      <c r="I3" s="3" t="s">
        <v>4</v>
      </c>
      <c r="J3" s="3" t="s">
        <v>3</v>
      </c>
      <c r="K3" s="3" t="s">
        <v>4</v>
      </c>
      <c r="L3" s="3" t="s">
        <v>3</v>
      </c>
      <c r="M3" s="3" t="s">
        <v>4</v>
      </c>
    </row>
    <row r="4" spans="1:13">
      <c r="A4" s="5">
        <v>0.5</v>
      </c>
      <c r="B4" s="5">
        <v>8.591398</v>
      </c>
      <c r="C4" s="5">
        <v>0.328089</v>
      </c>
      <c r="D4" s="5">
        <v>6.881721</v>
      </c>
      <c r="E4" s="5">
        <v>0.662491</v>
      </c>
      <c r="F4" s="5">
        <v>10.03704</v>
      </c>
      <c r="G4" s="5">
        <v>1.169456</v>
      </c>
      <c r="H4" s="5">
        <v>7.632184</v>
      </c>
      <c r="I4" s="5">
        <v>0.587333</v>
      </c>
      <c r="J4" s="5">
        <v>11.08333</v>
      </c>
      <c r="K4" s="5">
        <v>0.952276</v>
      </c>
      <c r="L4" s="5">
        <v>2.875</v>
      </c>
      <c r="M4" s="5">
        <v>0.886825</v>
      </c>
    </row>
    <row r="5" spans="1:13">
      <c r="A5" s="5">
        <v>1</v>
      </c>
      <c r="B5" s="5">
        <v>13.22581</v>
      </c>
      <c r="C5" s="5">
        <v>1.00156</v>
      </c>
      <c r="D5" s="5">
        <v>10.68817</v>
      </c>
      <c r="E5" s="5">
        <v>1.387013</v>
      </c>
      <c r="F5" s="5">
        <v>17.14815</v>
      </c>
      <c r="G5" s="5">
        <v>0.485736</v>
      </c>
      <c r="H5" s="5">
        <v>13.31034</v>
      </c>
      <c r="I5" s="5">
        <v>1.617875</v>
      </c>
      <c r="J5" s="5">
        <v>15.52778</v>
      </c>
      <c r="K5" s="5">
        <v>0.361912</v>
      </c>
      <c r="L5" s="5">
        <v>11.95833</v>
      </c>
      <c r="M5" s="5">
        <v>1.814773</v>
      </c>
    </row>
    <row r="6" spans="1:13">
      <c r="A6" s="5">
        <v>1.5</v>
      </c>
      <c r="B6" s="5">
        <v>17.32258</v>
      </c>
      <c r="C6" s="5">
        <v>1.313897</v>
      </c>
      <c r="D6" s="5">
        <v>13.33333</v>
      </c>
      <c r="E6" s="5">
        <v>0.786932</v>
      </c>
      <c r="F6" s="5">
        <v>21.81482</v>
      </c>
      <c r="G6" s="5">
        <v>1.704911</v>
      </c>
      <c r="H6" s="5">
        <v>18.85057</v>
      </c>
      <c r="I6" s="5">
        <v>1.809971</v>
      </c>
      <c r="J6" s="5">
        <v>19</v>
      </c>
      <c r="K6" s="5">
        <v>0.792032</v>
      </c>
      <c r="L6" s="5">
        <v>21.04167</v>
      </c>
      <c r="M6" s="5">
        <v>0.881917</v>
      </c>
    </row>
    <row r="7" spans="1:13">
      <c r="A7" s="5">
        <v>2</v>
      </c>
      <c r="B7" s="5">
        <v>17.73118</v>
      </c>
      <c r="C7" s="5">
        <v>2.199102</v>
      </c>
      <c r="D7" s="5">
        <v>15.51613</v>
      </c>
      <c r="E7" s="5">
        <v>1.055353</v>
      </c>
      <c r="F7" s="5">
        <v>22.11111</v>
      </c>
      <c r="G7" s="5">
        <v>1.40692</v>
      </c>
      <c r="H7" s="5">
        <v>21.72414</v>
      </c>
      <c r="I7" s="5">
        <v>1.664247</v>
      </c>
      <c r="J7" s="5">
        <v>19.01389</v>
      </c>
      <c r="K7" s="5">
        <v>0.973412</v>
      </c>
      <c r="L7" s="5">
        <v>24.16667</v>
      </c>
      <c r="M7" s="5">
        <v>1.734054</v>
      </c>
    </row>
    <row r="8" spans="1:13">
      <c r="A8" s="5">
        <v>2.5</v>
      </c>
      <c r="B8" s="5">
        <v>18.26882</v>
      </c>
      <c r="C8" s="5">
        <v>0.490044</v>
      </c>
      <c r="D8" s="5">
        <v>15.36559</v>
      </c>
      <c r="E8" s="5">
        <v>0.474582</v>
      </c>
      <c r="F8" s="5">
        <v>21.96296</v>
      </c>
      <c r="G8" s="5">
        <v>2.970592</v>
      </c>
      <c r="H8" s="5">
        <v>19.14943</v>
      </c>
      <c r="I8" s="5">
        <v>2.590367</v>
      </c>
      <c r="J8" s="5">
        <v>18.44444</v>
      </c>
      <c r="K8" s="5">
        <v>0.317627</v>
      </c>
      <c r="L8" s="5">
        <v>15.70833</v>
      </c>
      <c r="M8" s="5">
        <v>2.402617</v>
      </c>
    </row>
    <row r="9" spans="1:13">
      <c r="A9" s="5">
        <v>3</v>
      </c>
      <c r="B9" s="5">
        <v>16.32258</v>
      </c>
      <c r="C9" s="5">
        <v>0.524463</v>
      </c>
      <c r="D9" s="5">
        <v>14.2043</v>
      </c>
      <c r="E9" s="5">
        <v>0.979204</v>
      </c>
      <c r="F9" s="5">
        <v>17.77778</v>
      </c>
      <c r="G9" s="5">
        <v>1.85037</v>
      </c>
      <c r="H9" s="5">
        <v>16.97701</v>
      </c>
      <c r="I9" s="5">
        <v>1.98701</v>
      </c>
      <c r="J9" s="5">
        <v>18.72222</v>
      </c>
      <c r="K9" s="5">
        <v>1.027778</v>
      </c>
      <c r="L9" s="5">
        <v>16.16667</v>
      </c>
      <c r="M9" s="5">
        <v>1.271345</v>
      </c>
    </row>
    <row r="10" spans="1:13">
      <c r="A10" s="5">
        <v>3.5</v>
      </c>
      <c r="B10" s="5">
        <v>17.11828</v>
      </c>
      <c r="C10" s="5">
        <v>1.871925</v>
      </c>
      <c r="D10" s="5">
        <v>15.25806</v>
      </c>
      <c r="E10" s="5">
        <v>0.179605</v>
      </c>
      <c r="F10" s="5">
        <v>18.03704</v>
      </c>
      <c r="G10" s="5">
        <v>2.987859</v>
      </c>
      <c r="H10" s="5">
        <v>14.45977</v>
      </c>
      <c r="I10" s="5">
        <v>2.182002</v>
      </c>
      <c r="J10" s="5">
        <v>17.25</v>
      </c>
      <c r="K10" s="5">
        <v>0.565706</v>
      </c>
      <c r="L10" s="5">
        <v>14.125</v>
      </c>
      <c r="M10" s="5">
        <v>4.574044</v>
      </c>
    </row>
    <row r="11" spans="1:13">
      <c r="A11" s="5">
        <v>4</v>
      </c>
      <c r="B11" s="5">
        <v>16.44086</v>
      </c>
      <c r="C11" s="5">
        <v>0.448659</v>
      </c>
      <c r="D11" s="5">
        <v>15.1828</v>
      </c>
      <c r="E11" s="5">
        <v>1.1885</v>
      </c>
      <c r="F11" s="5">
        <v>13.85185</v>
      </c>
      <c r="G11" s="5">
        <v>3.07675</v>
      </c>
      <c r="H11" s="5">
        <v>15.71264</v>
      </c>
      <c r="I11" s="5">
        <v>0.408653</v>
      </c>
      <c r="J11" s="5">
        <v>18.44444</v>
      </c>
      <c r="K11" s="5">
        <v>1.46058</v>
      </c>
      <c r="L11" s="5">
        <v>13.16667</v>
      </c>
      <c r="M11" s="5">
        <v>3.084178</v>
      </c>
    </row>
    <row r="12" spans="1:13">
      <c r="A12" s="5">
        <v>4.5</v>
      </c>
      <c r="B12" s="5">
        <v>1.505376</v>
      </c>
      <c r="C12" s="5">
        <v>0.297016</v>
      </c>
      <c r="D12" s="5">
        <v>1.322581</v>
      </c>
      <c r="E12" s="5">
        <v>0.081181</v>
      </c>
      <c r="F12" s="5">
        <v>4.851852</v>
      </c>
      <c r="G12" s="5">
        <v>0.749028</v>
      </c>
      <c r="H12" s="5">
        <v>6.08046</v>
      </c>
      <c r="I12" s="5">
        <v>1.289049</v>
      </c>
      <c r="J12" s="5">
        <v>4.986111</v>
      </c>
      <c r="K12" s="5">
        <v>0.538094</v>
      </c>
      <c r="L12" s="5">
        <v>6.791667</v>
      </c>
      <c r="M12" s="5">
        <v>1.335285</v>
      </c>
    </row>
    <row r="13" spans="1:13">
      <c r="A13" s="5">
        <v>5</v>
      </c>
      <c r="B13" s="5">
        <v>0.526882</v>
      </c>
      <c r="C13" s="5">
        <v>0.209332</v>
      </c>
      <c r="D13" s="5">
        <v>0.129032</v>
      </c>
      <c r="E13" s="5">
        <v>0.067151</v>
      </c>
      <c r="F13" s="5">
        <v>9.296296</v>
      </c>
      <c r="G13" s="5">
        <v>1.096822</v>
      </c>
      <c r="H13" s="5">
        <v>13.54023</v>
      </c>
      <c r="I13" s="5">
        <v>0.749246</v>
      </c>
      <c r="J13" s="5">
        <v>1.166667</v>
      </c>
      <c r="K13" s="5">
        <v>0.25</v>
      </c>
      <c r="L13" s="5">
        <v>15.58333</v>
      </c>
      <c r="M13" s="5">
        <v>1.84325</v>
      </c>
    </row>
    <row r="14" spans="1:13">
      <c r="A14" s="5">
        <v>5.5</v>
      </c>
      <c r="B14" s="5">
        <v>1.731183</v>
      </c>
      <c r="C14" s="5">
        <v>0.299342</v>
      </c>
      <c r="D14" s="5">
        <v>0.752688</v>
      </c>
      <c r="E14" s="5">
        <v>0.350577</v>
      </c>
      <c r="F14" s="5">
        <v>10.7037</v>
      </c>
      <c r="G14" s="5">
        <v>0.912495</v>
      </c>
      <c r="H14" s="5">
        <v>16.25287</v>
      </c>
      <c r="I14" s="5">
        <v>1.773359</v>
      </c>
      <c r="J14" s="5">
        <v>3.013889</v>
      </c>
      <c r="K14" s="5">
        <v>1.142694</v>
      </c>
      <c r="L14" s="5">
        <v>9.375</v>
      </c>
      <c r="M14" s="5">
        <v>2.070376</v>
      </c>
    </row>
    <row r="15" spans="1:13">
      <c r="A15" s="5">
        <v>6</v>
      </c>
      <c r="B15" s="5">
        <v>2.731183</v>
      </c>
      <c r="C15" s="5">
        <v>0.480033</v>
      </c>
      <c r="D15" s="5">
        <v>1.096774</v>
      </c>
      <c r="E15" s="5">
        <v>0.541064</v>
      </c>
      <c r="F15" s="5">
        <v>13.07407</v>
      </c>
      <c r="G15" s="5">
        <v>1.027069</v>
      </c>
      <c r="H15" s="5">
        <v>15.11494</v>
      </c>
      <c r="I15" s="5">
        <v>2.38117</v>
      </c>
      <c r="J15" s="5">
        <v>6.083333</v>
      </c>
      <c r="K15" s="5">
        <v>1.519168</v>
      </c>
      <c r="L15" s="5">
        <v>7.208333</v>
      </c>
      <c r="M15" s="5">
        <v>0.480523</v>
      </c>
    </row>
    <row r="16" spans="1:13">
      <c r="A16" s="5">
        <v>6.5</v>
      </c>
      <c r="B16" s="5">
        <v>3.881721</v>
      </c>
      <c r="C16" s="5">
        <v>0.306216</v>
      </c>
      <c r="D16" s="5">
        <v>0.795699</v>
      </c>
      <c r="E16" s="5">
        <v>0.240197</v>
      </c>
      <c r="F16" s="5">
        <v>12.40741</v>
      </c>
      <c r="G16" s="5">
        <v>0.353311</v>
      </c>
      <c r="H16" s="5">
        <v>11.43678</v>
      </c>
      <c r="I16" s="5">
        <v>1.328419</v>
      </c>
      <c r="J16" s="5">
        <v>6.694444</v>
      </c>
      <c r="K16" s="5">
        <v>1.647868</v>
      </c>
      <c r="L16" s="5">
        <v>6.666667</v>
      </c>
      <c r="M16" s="5">
        <v>1.878238</v>
      </c>
    </row>
    <row r="17" spans="1:13">
      <c r="A17" s="5">
        <v>7</v>
      </c>
      <c r="B17" s="5">
        <v>2.913979</v>
      </c>
      <c r="C17" s="5">
        <v>0.534723</v>
      </c>
      <c r="D17" s="5">
        <v>1.11828</v>
      </c>
      <c r="E17" s="5">
        <v>0.038769</v>
      </c>
      <c r="F17" s="5">
        <v>12.74074</v>
      </c>
      <c r="G17" s="5">
        <v>0.75177</v>
      </c>
      <c r="H17" s="5">
        <v>6.482759</v>
      </c>
      <c r="I17" s="5">
        <v>0.448718</v>
      </c>
      <c r="J17" s="5">
        <v>7.5</v>
      </c>
      <c r="K17" s="5">
        <v>0.543799</v>
      </c>
      <c r="L17" s="5">
        <v>6.041667</v>
      </c>
      <c r="M17" s="5">
        <v>0.708333</v>
      </c>
    </row>
    <row r="18" spans="1:13">
      <c r="A18" s="5">
        <v>7.5</v>
      </c>
      <c r="B18" s="5">
        <v>4.580646</v>
      </c>
      <c r="C18" s="5">
        <v>0.78818</v>
      </c>
      <c r="D18" s="5">
        <v>1.107527</v>
      </c>
      <c r="E18" s="5">
        <v>0.373104</v>
      </c>
      <c r="F18" s="5">
        <v>14.66667</v>
      </c>
      <c r="G18" s="5">
        <v>0.675862</v>
      </c>
      <c r="H18" s="5">
        <v>8.321838</v>
      </c>
      <c r="I18" s="5">
        <v>1.477313</v>
      </c>
      <c r="J18" s="5">
        <v>10.13889</v>
      </c>
      <c r="K18" s="5">
        <v>0.93428</v>
      </c>
      <c r="L18" s="5">
        <v>2.041667</v>
      </c>
      <c r="M18" s="5">
        <v>0.613788</v>
      </c>
    </row>
    <row r="19" spans="1:13">
      <c r="A19" s="5">
        <v>8</v>
      </c>
      <c r="B19" s="5">
        <v>6.322581</v>
      </c>
      <c r="C19" s="5">
        <v>1.030745</v>
      </c>
      <c r="D19" s="5">
        <v>2.419355</v>
      </c>
      <c r="E19" s="5">
        <v>0.906867</v>
      </c>
      <c r="F19" s="5">
        <v>13.51852</v>
      </c>
      <c r="G19" s="5">
        <v>1.130085</v>
      </c>
      <c r="H19" s="5">
        <v>12.49425</v>
      </c>
      <c r="I19" s="5">
        <v>2.412506</v>
      </c>
      <c r="J19" s="5">
        <v>13.09722</v>
      </c>
      <c r="K19" s="5">
        <v>2.218704</v>
      </c>
      <c r="L19" s="5">
        <v>5.833333</v>
      </c>
      <c r="M19" s="5">
        <v>2.892459</v>
      </c>
    </row>
    <row r="20" spans="1:13">
      <c r="A20" s="5">
        <v>8.5</v>
      </c>
      <c r="B20" s="5">
        <v>7.591398</v>
      </c>
      <c r="C20" s="5">
        <v>1.268954</v>
      </c>
      <c r="D20" s="5">
        <v>3.333333</v>
      </c>
      <c r="E20" s="5">
        <v>0.968697</v>
      </c>
      <c r="F20" s="5">
        <v>13.66667</v>
      </c>
      <c r="G20" s="5">
        <v>1.283001</v>
      </c>
      <c r="H20" s="5">
        <v>14.5977</v>
      </c>
      <c r="I20" s="5">
        <v>1.682407</v>
      </c>
      <c r="J20" s="5">
        <v>14.66667</v>
      </c>
      <c r="K20" s="5">
        <v>0.542201</v>
      </c>
      <c r="L20" s="5">
        <v>8.375</v>
      </c>
      <c r="M20" s="5">
        <v>1.778049</v>
      </c>
    </row>
    <row r="21" spans="1:13">
      <c r="A21" s="5">
        <v>9</v>
      </c>
      <c r="B21" s="5">
        <v>8.27957</v>
      </c>
      <c r="C21" s="5">
        <v>0.924919</v>
      </c>
      <c r="D21" s="5">
        <v>5.215054</v>
      </c>
      <c r="E21" s="5">
        <v>0.880343</v>
      </c>
      <c r="F21" s="5">
        <v>15.55556</v>
      </c>
      <c r="G21" s="5">
        <v>1.389259</v>
      </c>
      <c r="H21" s="5">
        <v>16.27586</v>
      </c>
      <c r="I21" s="5">
        <v>0.794102</v>
      </c>
      <c r="J21" s="5">
        <v>14.11111</v>
      </c>
      <c r="K21" s="5">
        <v>0.52942</v>
      </c>
      <c r="L21" s="5">
        <v>13.20833</v>
      </c>
      <c r="M21" s="5">
        <v>1.331379</v>
      </c>
    </row>
    <row r="22" spans="1:13">
      <c r="A22" s="5">
        <v>9.5</v>
      </c>
      <c r="B22" s="5">
        <v>10.96774</v>
      </c>
      <c r="C22" s="5">
        <v>0.68985</v>
      </c>
      <c r="D22" s="5">
        <v>7.462366</v>
      </c>
      <c r="E22" s="5">
        <v>0.744114</v>
      </c>
      <c r="F22" s="5">
        <v>17.11111</v>
      </c>
      <c r="G22" s="5">
        <v>1.411301</v>
      </c>
      <c r="H22" s="5">
        <v>20.09195</v>
      </c>
      <c r="I22" s="5">
        <v>1.193245</v>
      </c>
      <c r="J22" s="5">
        <v>16.20833</v>
      </c>
      <c r="K22" s="5">
        <v>0.595605</v>
      </c>
      <c r="L22" s="5">
        <v>15.625</v>
      </c>
      <c r="M22" s="5">
        <v>2.504163</v>
      </c>
    </row>
    <row r="23" spans="1:13">
      <c r="A23" s="5">
        <v>10</v>
      </c>
      <c r="B23" s="5">
        <v>12.23656</v>
      </c>
      <c r="C23" s="5">
        <v>0.986965</v>
      </c>
      <c r="D23" s="5">
        <v>10.89247</v>
      </c>
      <c r="E23" s="5">
        <v>0.364165</v>
      </c>
      <c r="F23" s="5">
        <v>18.85185</v>
      </c>
      <c r="G23" s="5">
        <v>1.237835</v>
      </c>
      <c r="H23" s="5">
        <v>21.52874</v>
      </c>
      <c r="I23" s="5">
        <v>0.897509</v>
      </c>
      <c r="J23" s="5">
        <v>17.44444</v>
      </c>
      <c r="K23" s="5">
        <v>1.300003</v>
      </c>
      <c r="L23" s="5">
        <v>14.70833</v>
      </c>
      <c r="M23" s="5">
        <v>2.553932</v>
      </c>
    </row>
    <row r="24" spans="1:13">
      <c r="A24" s="5">
        <v>10.5</v>
      </c>
      <c r="B24" s="5">
        <v>13.30107</v>
      </c>
      <c r="C24" s="5">
        <v>0.632766</v>
      </c>
      <c r="D24" s="5">
        <v>12.88172</v>
      </c>
      <c r="E24" s="5">
        <v>1.328773</v>
      </c>
      <c r="F24" s="5">
        <v>20.85185</v>
      </c>
      <c r="G24" s="5">
        <v>2.553407</v>
      </c>
      <c r="H24" s="5">
        <v>20.96552</v>
      </c>
      <c r="I24" s="5">
        <v>1.313215</v>
      </c>
      <c r="J24" s="5">
        <v>18.65278</v>
      </c>
      <c r="K24" s="5">
        <v>0.904059</v>
      </c>
      <c r="L24" s="5">
        <v>16.83333</v>
      </c>
      <c r="M24" s="5">
        <v>2.387395</v>
      </c>
    </row>
    <row r="25" spans="1:13">
      <c r="A25" s="5">
        <v>11</v>
      </c>
      <c r="B25" s="5">
        <v>14.80645</v>
      </c>
      <c r="C25" s="5">
        <v>0.456578</v>
      </c>
      <c r="D25" s="5">
        <v>17.24731</v>
      </c>
      <c r="E25" s="5">
        <v>1.207322</v>
      </c>
      <c r="F25" s="5">
        <v>19.51852</v>
      </c>
      <c r="G25" s="5">
        <v>0.875673</v>
      </c>
      <c r="H25" s="5">
        <v>22.9885</v>
      </c>
      <c r="I25" s="5">
        <v>0.563218</v>
      </c>
      <c r="J25" s="5">
        <v>20.19444</v>
      </c>
      <c r="K25" s="5">
        <v>1.156787</v>
      </c>
      <c r="L25" s="5">
        <v>16.66667</v>
      </c>
      <c r="M25" s="5">
        <v>2.977637</v>
      </c>
    </row>
    <row r="26" spans="1:13">
      <c r="A26" s="5">
        <v>11.5</v>
      </c>
      <c r="B26" s="5">
        <v>13.17204</v>
      </c>
      <c r="C26" s="5">
        <v>0.61891</v>
      </c>
      <c r="D26" s="5">
        <v>20.51613</v>
      </c>
      <c r="E26" s="5">
        <v>0.344925</v>
      </c>
      <c r="F26" s="5">
        <v>21.62963</v>
      </c>
      <c r="G26" s="5">
        <v>1.832866</v>
      </c>
      <c r="H26" s="5">
        <v>25.7931</v>
      </c>
      <c r="I26" s="5">
        <v>1.681896</v>
      </c>
      <c r="J26" s="5">
        <v>20.91667</v>
      </c>
      <c r="K26" s="5">
        <v>1.000289</v>
      </c>
      <c r="L26" s="5">
        <v>16</v>
      </c>
      <c r="M26" s="5">
        <v>1.301041</v>
      </c>
    </row>
    <row r="27" spans="1:13">
      <c r="A27" s="5">
        <v>12</v>
      </c>
      <c r="B27" s="5">
        <v>14.97849</v>
      </c>
      <c r="C27" s="5">
        <v>1.200985</v>
      </c>
      <c r="D27" s="5">
        <v>20.97849</v>
      </c>
      <c r="E27" s="5">
        <v>0.254228</v>
      </c>
      <c r="F27" s="5">
        <v>23.51852</v>
      </c>
      <c r="G27" s="5">
        <v>2.901917</v>
      </c>
      <c r="H27" s="5">
        <v>23.63218</v>
      </c>
      <c r="I27" s="5">
        <v>1.379645</v>
      </c>
      <c r="J27" s="5">
        <v>20.61111</v>
      </c>
      <c r="K27" s="5">
        <v>0.22352</v>
      </c>
      <c r="L27" s="5">
        <v>16.875</v>
      </c>
      <c r="M27" s="5">
        <v>1.63936</v>
      </c>
    </row>
    <row r="28" spans="1:13">
      <c r="A28" s="5">
        <v>12.5</v>
      </c>
      <c r="B28" s="5">
        <v>15.73118</v>
      </c>
      <c r="C28" s="5">
        <v>0.775611</v>
      </c>
      <c r="D28" s="5">
        <v>21.82796</v>
      </c>
      <c r="E28" s="5">
        <v>0.943484</v>
      </c>
      <c r="F28" s="5">
        <v>24.11111</v>
      </c>
      <c r="G28" s="5">
        <v>0.548098</v>
      </c>
      <c r="H28" s="5">
        <v>24.65517</v>
      </c>
      <c r="I28" s="5">
        <v>0.874395</v>
      </c>
      <c r="J28" s="5">
        <v>21.23611</v>
      </c>
      <c r="K28" s="5">
        <v>0.931799</v>
      </c>
      <c r="L28" s="5">
        <v>17.91667</v>
      </c>
      <c r="M28" s="5">
        <v>2.933582</v>
      </c>
    </row>
    <row r="29" spans="1:13">
      <c r="A29" s="5">
        <v>13</v>
      </c>
      <c r="B29" s="5">
        <v>13.29032</v>
      </c>
      <c r="C29" s="5">
        <v>0.751689</v>
      </c>
      <c r="D29" s="5">
        <v>21.82796</v>
      </c>
      <c r="E29" s="5">
        <v>0.688172</v>
      </c>
      <c r="F29" s="5">
        <v>21.88889</v>
      </c>
      <c r="G29" s="5">
        <v>1.34715</v>
      </c>
      <c r="H29" s="5">
        <v>25.35632</v>
      </c>
      <c r="I29" s="5">
        <v>0.857998</v>
      </c>
      <c r="J29" s="5">
        <v>20.69444</v>
      </c>
      <c r="K29" s="5">
        <v>0.296911</v>
      </c>
      <c r="L29" s="5">
        <v>18.70833</v>
      </c>
      <c r="M29" s="5">
        <v>1.244432</v>
      </c>
    </row>
    <row r="30" spans="1:13">
      <c r="A30" s="5">
        <v>13.5</v>
      </c>
      <c r="B30" s="5">
        <v>13.4086</v>
      </c>
      <c r="C30" s="5">
        <v>1.210764</v>
      </c>
      <c r="D30" s="5">
        <v>21.7957</v>
      </c>
      <c r="E30" s="5">
        <v>0.732131</v>
      </c>
      <c r="F30" s="5">
        <v>23</v>
      </c>
      <c r="G30" s="5">
        <v>1.170629</v>
      </c>
      <c r="H30" s="5">
        <v>26.32184</v>
      </c>
      <c r="I30" s="5">
        <v>0.309919</v>
      </c>
      <c r="J30" s="5">
        <v>20.45833</v>
      </c>
      <c r="K30" s="5">
        <v>1.287178</v>
      </c>
      <c r="L30" s="5">
        <v>19.75</v>
      </c>
      <c r="M30" s="5">
        <v>1.382555</v>
      </c>
    </row>
    <row r="31" spans="1:13">
      <c r="A31" s="5">
        <v>14</v>
      </c>
      <c r="B31" s="5">
        <v>13.87097</v>
      </c>
      <c r="C31" s="5">
        <v>0.519144</v>
      </c>
      <c r="D31" s="5">
        <v>20.32258</v>
      </c>
      <c r="E31" s="5">
        <v>0.669177</v>
      </c>
      <c r="F31" s="5">
        <v>18.74074</v>
      </c>
      <c r="G31" s="5">
        <v>2.49801</v>
      </c>
      <c r="H31" s="5">
        <v>26.36782</v>
      </c>
      <c r="I31" s="5">
        <v>0.328543</v>
      </c>
      <c r="J31" s="5">
        <v>20.06944</v>
      </c>
      <c r="K31" s="5">
        <v>1.073765</v>
      </c>
      <c r="L31" s="5">
        <v>17.79167</v>
      </c>
      <c r="M31" s="5">
        <v>0.836452</v>
      </c>
    </row>
    <row r="32" spans="1:13">
      <c r="A32" s="5">
        <v>14.5</v>
      </c>
      <c r="B32" s="5">
        <v>11.54839</v>
      </c>
      <c r="C32" s="5">
        <v>0.262727</v>
      </c>
      <c r="D32" s="5">
        <v>19.80645</v>
      </c>
      <c r="E32" s="5">
        <v>0.338838</v>
      </c>
      <c r="F32" s="5">
        <v>19.96296</v>
      </c>
      <c r="G32" s="5">
        <v>2.954618</v>
      </c>
      <c r="H32" s="5">
        <v>25.3908</v>
      </c>
      <c r="I32" s="5">
        <v>0.581227</v>
      </c>
      <c r="J32" s="5">
        <v>17.33333</v>
      </c>
      <c r="K32" s="5">
        <v>0.330719</v>
      </c>
      <c r="L32" s="5">
        <v>19.83333</v>
      </c>
      <c r="M32" s="5">
        <v>0.794949</v>
      </c>
    </row>
    <row r="33" spans="1:13">
      <c r="A33" s="5">
        <v>15</v>
      </c>
      <c r="B33" s="5">
        <v>13.62366</v>
      </c>
      <c r="C33" s="5">
        <v>0.112262</v>
      </c>
      <c r="D33" s="5">
        <v>18.35484</v>
      </c>
      <c r="E33" s="5">
        <v>0.819465</v>
      </c>
      <c r="F33" s="5">
        <v>19.92593</v>
      </c>
      <c r="G33" s="5">
        <v>1.935518</v>
      </c>
      <c r="H33" s="5">
        <v>24.67816</v>
      </c>
      <c r="I33" s="5">
        <v>0.291465</v>
      </c>
      <c r="J33" s="5">
        <v>15.83333</v>
      </c>
      <c r="K33" s="5">
        <v>1.094758</v>
      </c>
      <c r="L33" s="5">
        <v>21.375</v>
      </c>
      <c r="M33" s="5">
        <v>1.937836</v>
      </c>
    </row>
    <row r="34" spans="1:13">
      <c r="A34" s="5">
        <v>15.5</v>
      </c>
      <c r="B34" s="5">
        <v>12.24731</v>
      </c>
      <c r="C34" s="5">
        <v>0.591984</v>
      </c>
      <c r="D34" s="5">
        <v>15.78495</v>
      </c>
      <c r="E34" s="5">
        <v>1.527336</v>
      </c>
      <c r="F34" s="5">
        <v>18.74074</v>
      </c>
      <c r="G34" s="5">
        <v>1.446343</v>
      </c>
      <c r="H34" s="5">
        <v>22.27586</v>
      </c>
      <c r="I34" s="5">
        <v>2.388123</v>
      </c>
      <c r="J34" s="5">
        <v>13.93056</v>
      </c>
      <c r="K34" s="5">
        <v>1.088219</v>
      </c>
      <c r="L34" s="5">
        <v>21.70833</v>
      </c>
      <c r="M34" s="5">
        <v>0.712</v>
      </c>
    </row>
    <row r="35" spans="1:13">
      <c r="A35" s="5">
        <v>16</v>
      </c>
      <c r="B35" s="5">
        <v>11.09677</v>
      </c>
      <c r="C35" s="5">
        <v>0.710654</v>
      </c>
      <c r="D35" s="5">
        <v>13.39785</v>
      </c>
      <c r="E35" s="5">
        <v>2.219043</v>
      </c>
      <c r="F35" s="5">
        <v>20.2963</v>
      </c>
      <c r="G35" s="5">
        <v>0.721034</v>
      </c>
      <c r="H35" s="5">
        <v>20.73563</v>
      </c>
      <c r="I35" s="5">
        <v>1.193909</v>
      </c>
      <c r="J35" s="5">
        <v>11.43056</v>
      </c>
      <c r="K35" s="5">
        <v>3.163223</v>
      </c>
      <c r="L35" s="5">
        <v>20.375</v>
      </c>
      <c r="M35" s="5">
        <v>1.089725</v>
      </c>
    </row>
    <row r="36" spans="1:13">
      <c r="A36" s="5">
        <v>16.5</v>
      </c>
      <c r="B36" s="5">
        <v>8.569892</v>
      </c>
      <c r="C36" s="5">
        <v>0.428896</v>
      </c>
      <c r="D36" s="5">
        <v>10.82796</v>
      </c>
      <c r="E36" s="5">
        <v>1.947306</v>
      </c>
      <c r="F36" s="5">
        <v>17.7037</v>
      </c>
      <c r="G36" s="5">
        <v>3.985743</v>
      </c>
      <c r="H36" s="5">
        <v>21.96552</v>
      </c>
      <c r="I36" s="5">
        <v>1.602738</v>
      </c>
      <c r="J36" s="5">
        <v>9.319445</v>
      </c>
      <c r="K36" s="5">
        <v>1.178593</v>
      </c>
      <c r="L36" s="5">
        <v>20.875</v>
      </c>
      <c r="M36" s="5">
        <v>0.970932</v>
      </c>
    </row>
    <row r="37" spans="1:13">
      <c r="A37" s="5">
        <v>17</v>
      </c>
      <c r="B37" s="5">
        <v>6.913979</v>
      </c>
      <c r="C37" s="5">
        <v>0.26096</v>
      </c>
      <c r="D37" s="5">
        <v>7.967742</v>
      </c>
      <c r="E37" s="5">
        <v>1.006224</v>
      </c>
      <c r="F37" s="5">
        <v>17.25926</v>
      </c>
      <c r="G37" s="5">
        <v>1.89686</v>
      </c>
      <c r="H37" s="5">
        <v>19.01149</v>
      </c>
      <c r="I37" s="5">
        <v>2.696229</v>
      </c>
      <c r="J37" s="5">
        <v>6.402778</v>
      </c>
      <c r="K37" s="5">
        <v>1.366415</v>
      </c>
      <c r="L37" s="5">
        <v>18.04167</v>
      </c>
      <c r="M37" s="5">
        <v>1.64939</v>
      </c>
    </row>
    <row r="38" spans="1:13">
      <c r="A38" s="5">
        <v>17.5</v>
      </c>
      <c r="B38" s="5">
        <v>6.408602</v>
      </c>
      <c r="C38" s="5">
        <v>0.947885</v>
      </c>
      <c r="D38" s="5">
        <v>6.268817</v>
      </c>
      <c r="E38" s="5">
        <v>0.983092</v>
      </c>
      <c r="F38" s="5">
        <v>14.25926</v>
      </c>
      <c r="G38" s="5">
        <v>2.598142</v>
      </c>
      <c r="H38" s="5">
        <v>20.26437</v>
      </c>
      <c r="I38" s="5">
        <v>2.300316</v>
      </c>
      <c r="J38" s="5">
        <v>5.958333</v>
      </c>
      <c r="K38" s="5">
        <v>0.387149</v>
      </c>
      <c r="L38" s="5">
        <v>14.20833</v>
      </c>
      <c r="M38" s="5">
        <v>1.699162</v>
      </c>
    </row>
    <row r="39" spans="1:13">
      <c r="A39" s="5">
        <v>18</v>
      </c>
      <c r="B39" s="5">
        <v>5.032258</v>
      </c>
      <c r="C39" s="5">
        <v>0.502163</v>
      </c>
      <c r="D39" s="5">
        <v>4.333333</v>
      </c>
      <c r="E39" s="5">
        <v>0.04687</v>
      </c>
      <c r="F39" s="5">
        <v>16.59259</v>
      </c>
      <c r="G39" s="5">
        <v>2.529117</v>
      </c>
      <c r="H39" s="5">
        <v>17.45977</v>
      </c>
      <c r="I39" s="5">
        <v>1.862956</v>
      </c>
      <c r="J39" s="5">
        <v>5.430556</v>
      </c>
      <c r="K39" s="5">
        <v>0.968644</v>
      </c>
      <c r="L39" s="5">
        <v>11.83333</v>
      </c>
      <c r="M39" s="5">
        <v>1.896177</v>
      </c>
    </row>
    <row r="40" spans="1:13">
      <c r="A40" s="5">
        <v>18.5</v>
      </c>
      <c r="B40" s="5">
        <v>6.451613</v>
      </c>
      <c r="C40" s="5">
        <v>0.599456</v>
      </c>
      <c r="D40" s="5">
        <v>4.290322</v>
      </c>
      <c r="E40" s="5">
        <v>0.894544</v>
      </c>
      <c r="F40" s="5">
        <v>14.11111</v>
      </c>
      <c r="G40" s="5">
        <v>2.545875</v>
      </c>
      <c r="H40" s="5">
        <v>16.37931</v>
      </c>
      <c r="I40" s="5">
        <v>1.443478</v>
      </c>
      <c r="J40" s="5">
        <v>5.444444</v>
      </c>
      <c r="K40" s="5">
        <v>0.736504</v>
      </c>
      <c r="L40" s="5">
        <v>15.54167</v>
      </c>
      <c r="M40" s="5">
        <v>4.283163</v>
      </c>
    </row>
    <row r="41" spans="1:13">
      <c r="A41" s="5">
        <v>19</v>
      </c>
      <c r="B41" s="5">
        <v>5.16129</v>
      </c>
      <c r="C41" s="5">
        <v>0.775089</v>
      </c>
      <c r="D41" s="5">
        <v>5.021505</v>
      </c>
      <c r="E41" s="5">
        <v>0.6859</v>
      </c>
      <c r="F41" s="5">
        <v>13.40741</v>
      </c>
      <c r="G41" s="5">
        <v>1.091179</v>
      </c>
      <c r="H41" s="5">
        <v>14.91954</v>
      </c>
      <c r="I41" s="5">
        <v>1.757193</v>
      </c>
      <c r="J41" s="5">
        <v>7.611111</v>
      </c>
      <c r="K41" s="5">
        <v>1.542667</v>
      </c>
      <c r="L41" s="5">
        <v>15.83333</v>
      </c>
      <c r="M41" s="5">
        <v>2.061974</v>
      </c>
    </row>
    <row r="42" spans="1:13">
      <c r="A42" s="5">
        <v>19.5</v>
      </c>
      <c r="B42" s="5">
        <v>4.741936</v>
      </c>
      <c r="C42" s="5">
        <v>0.609783</v>
      </c>
      <c r="D42" s="5">
        <v>4.709677</v>
      </c>
      <c r="E42" s="5">
        <v>1.693574</v>
      </c>
      <c r="F42" s="5">
        <v>9.703704</v>
      </c>
      <c r="G42" s="5">
        <v>1.903358</v>
      </c>
      <c r="H42" s="5">
        <v>14.12644</v>
      </c>
      <c r="I42" s="5">
        <v>0.719011</v>
      </c>
      <c r="J42" s="5">
        <v>4.902778</v>
      </c>
      <c r="K42" s="5">
        <v>1.541166</v>
      </c>
      <c r="L42" s="5">
        <v>14.625</v>
      </c>
      <c r="M42" s="5">
        <v>1.464866</v>
      </c>
    </row>
    <row r="43" spans="1:13">
      <c r="A43" s="5">
        <v>20</v>
      </c>
      <c r="B43" s="5">
        <v>7.236559</v>
      </c>
      <c r="C43" s="5">
        <v>0.776058</v>
      </c>
      <c r="D43" s="5">
        <v>6.795699</v>
      </c>
      <c r="E43" s="5">
        <v>1.305865</v>
      </c>
      <c r="F43" s="5">
        <v>11.81481</v>
      </c>
      <c r="G43" s="5">
        <v>1.204131</v>
      </c>
      <c r="H43" s="5">
        <v>15.57471</v>
      </c>
      <c r="I43" s="5">
        <v>0.546793</v>
      </c>
      <c r="J43" s="5">
        <v>8.75</v>
      </c>
      <c r="K43" s="5">
        <v>1.709011</v>
      </c>
      <c r="L43" s="5">
        <v>13.16667</v>
      </c>
      <c r="M43" s="5">
        <v>2.231794</v>
      </c>
    </row>
    <row r="44" spans="1:13">
      <c r="A44" s="5">
        <v>20.5</v>
      </c>
      <c r="B44" s="5">
        <v>7.645161</v>
      </c>
      <c r="C44" s="5">
        <v>0.88695</v>
      </c>
      <c r="D44" s="5">
        <v>6.408602</v>
      </c>
      <c r="E44" s="5">
        <v>1.303339</v>
      </c>
      <c r="F44" s="5">
        <v>12.25926</v>
      </c>
      <c r="G44" s="5">
        <v>1.27388</v>
      </c>
      <c r="H44" s="5">
        <v>14.7931</v>
      </c>
      <c r="I44" s="5">
        <v>1.087346</v>
      </c>
      <c r="J44" s="5">
        <v>8.486111</v>
      </c>
      <c r="K44" s="5">
        <v>1.809558</v>
      </c>
      <c r="L44" s="5">
        <v>10.54167</v>
      </c>
      <c r="M44" s="5">
        <v>2.85257</v>
      </c>
    </row>
    <row r="45" spans="1:13">
      <c r="A45" s="5">
        <v>21</v>
      </c>
      <c r="B45" s="5">
        <v>8.301075</v>
      </c>
      <c r="C45" s="5">
        <v>1.873037</v>
      </c>
      <c r="D45" s="5">
        <v>8.268817</v>
      </c>
      <c r="E45" s="5">
        <v>1.400205</v>
      </c>
      <c r="F45" s="5">
        <v>12.92593</v>
      </c>
      <c r="G45" s="5">
        <v>2.215112</v>
      </c>
      <c r="H45" s="5">
        <v>15.74713</v>
      </c>
      <c r="I45" s="5">
        <v>0.888187</v>
      </c>
      <c r="J45" s="5">
        <v>11.125</v>
      </c>
      <c r="K45" s="5">
        <v>1.307253</v>
      </c>
      <c r="L45" s="5">
        <v>12.04167</v>
      </c>
      <c r="M45" s="5">
        <v>1.524681</v>
      </c>
    </row>
    <row r="46" spans="1:13">
      <c r="A46" s="5">
        <v>21.5</v>
      </c>
      <c r="B46" s="5">
        <v>7.774193</v>
      </c>
      <c r="C46" s="5">
        <v>0.326322</v>
      </c>
      <c r="D46" s="5">
        <v>9.505377</v>
      </c>
      <c r="E46" s="5">
        <v>1.999075</v>
      </c>
      <c r="F46" s="5">
        <v>11.18519</v>
      </c>
      <c r="G46" s="5">
        <v>1.491172</v>
      </c>
      <c r="H46" s="5">
        <v>15.65517</v>
      </c>
      <c r="I46" s="5">
        <v>1.365883</v>
      </c>
      <c r="J46" s="5">
        <v>12.09722</v>
      </c>
      <c r="K46" s="5">
        <v>0.977269</v>
      </c>
      <c r="L46" s="5">
        <v>9</v>
      </c>
      <c r="M46" s="5">
        <v>2.17945</v>
      </c>
    </row>
    <row r="47" spans="1:13">
      <c r="A47" s="5">
        <v>22</v>
      </c>
      <c r="B47" s="5">
        <v>9.666667</v>
      </c>
      <c r="C47" s="5">
        <v>1.195049</v>
      </c>
      <c r="D47" s="5">
        <v>11.54839</v>
      </c>
      <c r="E47" s="5">
        <v>1.890058</v>
      </c>
      <c r="F47" s="5">
        <v>11.33333</v>
      </c>
      <c r="G47" s="5">
        <v>2.001029</v>
      </c>
      <c r="H47" s="5">
        <v>17.12644</v>
      </c>
      <c r="I47" s="5">
        <v>0.290102</v>
      </c>
      <c r="J47" s="5">
        <v>12.625</v>
      </c>
      <c r="K47" s="5">
        <v>1.190967</v>
      </c>
      <c r="L47" s="5">
        <v>11.79167</v>
      </c>
      <c r="M47" s="5">
        <v>2.084583</v>
      </c>
    </row>
    <row r="48" spans="1:13">
      <c r="A48" s="5">
        <v>22.5</v>
      </c>
      <c r="B48" s="5">
        <v>9.741936</v>
      </c>
      <c r="C48" s="5">
        <v>1.003117</v>
      </c>
      <c r="D48" s="5">
        <v>12.64516</v>
      </c>
      <c r="E48" s="5">
        <v>1.259305</v>
      </c>
      <c r="F48" s="5">
        <v>15.85185</v>
      </c>
      <c r="G48" s="5">
        <v>1.808</v>
      </c>
      <c r="H48" s="5">
        <v>14.7931</v>
      </c>
      <c r="I48" s="5">
        <v>1.565203</v>
      </c>
      <c r="J48" s="5">
        <v>14.95833</v>
      </c>
      <c r="K48" s="5">
        <v>1.301042</v>
      </c>
      <c r="L48" s="5">
        <v>13.875</v>
      </c>
      <c r="M48" s="5">
        <v>1.821458</v>
      </c>
    </row>
    <row r="49" spans="1:13">
      <c r="A49" s="5">
        <v>23</v>
      </c>
      <c r="B49" s="5">
        <v>9.67742</v>
      </c>
      <c r="C49" s="5">
        <v>1.585028</v>
      </c>
      <c r="D49" s="5">
        <v>14.22581</v>
      </c>
      <c r="E49" s="5">
        <v>1.643051</v>
      </c>
      <c r="F49" s="5">
        <v>12.55556</v>
      </c>
      <c r="G49" s="5">
        <v>1.833614</v>
      </c>
      <c r="H49" s="5">
        <v>13.44828</v>
      </c>
      <c r="I49" s="5">
        <v>0.541939</v>
      </c>
      <c r="J49" s="5">
        <v>15.61111</v>
      </c>
      <c r="K49" s="5">
        <v>0.577517</v>
      </c>
      <c r="L49" s="5">
        <v>12.70833</v>
      </c>
      <c r="M49" s="5">
        <v>2.074565</v>
      </c>
    </row>
    <row r="50" spans="1:13">
      <c r="A50" s="5">
        <v>23.5</v>
      </c>
      <c r="B50" s="5">
        <v>11.47312</v>
      </c>
      <c r="C50" s="5">
        <v>0.736618</v>
      </c>
      <c r="D50" s="5">
        <v>16.26882</v>
      </c>
      <c r="E50" s="5">
        <v>1.698823</v>
      </c>
      <c r="F50" s="5">
        <v>10.77778</v>
      </c>
      <c r="G50" s="5">
        <v>1.527525</v>
      </c>
      <c r="H50" s="5">
        <v>14.22989</v>
      </c>
      <c r="I50" s="5">
        <v>0.96106</v>
      </c>
      <c r="J50" s="5">
        <v>13.45833</v>
      </c>
      <c r="K50" s="5">
        <v>1.046655</v>
      </c>
      <c r="L50" s="5">
        <v>8.833333</v>
      </c>
      <c r="M50" s="5">
        <v>1.102396</v>
      </c>
    </row>
    <row r="51" spans="1:13">
      <c r="A51" s="5">
        <v>24</v>
      </c>
      <c r="B51" s="5">
        <v>8.483871</v>
      </c>
      <c r="C51" s="5">
        <v>0.701072</v>
      </c>
      <c r="D51" s="5">
        <v>16.7957</v>
      </c>
      <c r="E51" s="5">
        <v>0.476406</v>
      </c>
      <c r="F51" s="5">
        <v>13.74074</v>
      </c>
      <c r="G51" s="5">
        <v>0.90115</v>
      </c>
      <c r="H51" s="5">
        <v>15.47126</v>
      </c>
      <c r="I51" s="5">
        <v>1.101351</v>
      </c>
      <c r="J51" s="5">
        <v>13.04167</v>
      </c>
      <c r="K51" s="5">
        <v>0.932005</v>
      </c>
      <c r="L51" s="5">
        <v>7.708333</v>
      </c>
      <c r="M51" s="5">
        <v>0.469559</v>
      </c>
    </row>
  </sheetData>
  <mergeCells count="6">
    <mergeCell ref="B2:C2"/>
    <mergeCell ref="D2:E2"/>
    <mergeCell ref="F2:G2"/>
    <mergeCell ref="H2:I2"/>
    <mergeCell ref="J2:K2"/>
    <mergeCell ref="L2:M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1"/>
  <sheetViews>
    <sheetView workbookViewId="0">
      <selection activeCell="A1" sqref="$A1:$XFD1"/>
    </sheetView>
  </sheetViews>
  <sheetFormatPr defaultColWidth="9" defaultRowHeight="15" outlineLevelCol="6"/>
  <cols>
    <col min="1" max="1" width="44" style="1" customWidth="1"/>
    <col min="2" max="2" width="15.6666666666667" style="1"/>
    <col min="3" max="3" width="10.5" style="1" customWidth="1"/>
    <col min="4" max="4" width="13.5" style="1" customWidth="1"/>
    <col min="5" max="5" width="14.5" style="1" customWidth="1"/>
    <col min="6" max="6" width="17.75" style="1" customWidth="1"/>
    <col min="7" max="7" width="20.25" style="1" customWidth="1"/>
  </cols>
  <sheetData>
    <row r="1" spans="1:7">
      <c r="A1" s="2" t="s">
        <v>27</v>
      </c>
    </row>
    <row r="2" ht="16.8" spans="1:7">
      <c r="B2" s="4" t="s">
        <v>11</v>
      </c>
      <c r="C2" s="4" t="s">
        <v>28</v>
      </c>
      <c r="D2" s="4" t="s">
        <v>29</v>
      </c>
      <c r="E2" s="4" t="s">
        <v>30</v>
      </c>
      <c r="F2" s="4" t="s">
        <v>31</v>
      </c>
      <c r="G2" s="4" t="s">
        <v>32</v>
      </c>
    </row>
    <row r="3" spans="1:7">
      <c r="B3" s="5">
        <v>309</v>
      </c>
      <c r="C3" s="5">
        <v>506.3333</v>
      </c>
      <c r="D3" s="5">
        <v>716.666687</v>
      </c>
      <c r="E3" s="5">
        <v>803</v>
      </c>
      <c r="F3" s="5">
        <v>544.6667</v>
      </c>
      <c r="G3" s="5">
        <v>380.3333</v>
      </c>
    </row>
    <row r="4" spans="1:7">
      <c r="B4" s="5"/>
      <c r="C4" s="5">
        <v>775</v>
      </c>
      <c r="D4" s="5">
        <v>735.666687</v>
      </c>
      <c r="E4" s="5">
        <v>1107</v>
      </c>
      <c r="F4" s="5">
        <v>650.3333</v>
      </c>
      <c r="G4" s="5">
        <v>1049.667</v>
      </c>
    </row>
    <row r="5" spans="1:7">
      <c r="B5" s="5">
        <v>789</v>
      </c>
      <c r="C5" s="5">
        <v>453</v>
      </c>
      <c r="D5" s="5">
        <v>600.333313</v>
      </c>
      <c r="E5" s="5">
        <v>625.3333</v>
      </c>
      <c r="F5" s="5">
        <v>601.6667</v>
      </c>
      <c r="G5" s="5">
        <v>507.6667</v>
      </c>
    </row>
    <row r="6" spans="1:7">
      <c r="B6" s="5">
        <v>477</v>
      </c>
      <c r="C6" s="5"/>
      <c r="D6" s="5">
        <v>729</v>
      </c>
      <c r="E6" s="5">
        <v>548.3333</v>
      </c>
      <c r="F6" s="5">
        <v>813</v>
      </c>
      <c r="G6" s="5"/>
    </row>
    <row r="7" spans="1:7">
      <c r="B7" s="5">
        <v>537.666687</v>
      </c>
      <c r="C7" s="5">
        <v>673.6667</v>
      </c>
      <c r="D7" s="5">
        <v>791</v>
      </c>
      <c r="E7" s="5">
        <v>624</v>
      </c>
      <c r="F7" s="5">
        <v>747</v>
      </c>
      <c r="G7" s="5">
        <v>279</v>
      </c>
    </row>
    <row r="8" spans="1:7">
      <c r="B8" s="5">
        <v>363</v>
      </c>
      <c r="C8" s="5">
        <v>689.3333</v>
      </c>
      <c r="D8" s="5"/>
      <c r="E8" s="5">
        <v>839.6667</v>
      </c>
      <c r="F8" s="5">
        <v>1030</v>
      </c>
      <c r="G8" s="5">
        <v>686</v>
      </c>
    </row>
    <row r="9" spans="1:7">
      <c r="B9" s="5">
        <v>506.6666565</v>
      </c>
      <c r="C9" s="5">
        <v>308.6667</v>
      </c>
      <c r="D9" s="5">
        <v>733.666687</v>
      </c>
      <c r="E9" s="5">
        <v>504.6667</v>
      </c>
      <c r="F9" s="5">
        <v>355.3333</v>
      </c>
      <c r="G9" s="5">
        <v>659</v>
      </c>
    </row>
    <row r="10" spans="1:7">
      <c r="B10" s="5">
        <v>646.666687</v>
      </c>
      <c r="C10" s="5">
        <v>794.6667</v>
      </c>
      <c r="D10" s="5">
        <v>1000.333313</v>
      </c>
      <c r="E10" s="5">
        <v>663.6667</v>
      </c>
      <c r="F10" s="5">
        <v>332.6667</v>
      </c>
      <c r="G10" s="5">
        <v>534.3333</v>
      </c>
    </row>
    <row r="11" spans="1:7">
      <c r="B11" s="5">
        <v>175.6666718</v>
      </c>
      <c r="C11" s="5">
        <v>368.6667</v>
      </c>
      <c r="D11" s="5">
        <v>629</v>
      </c>
      <c r="E11" s="5">
        <v>561.3333</v>
      </c>
      <c r="F11" s="5">
        <v>576.3333</v>
      </c>
      <c r="G11" s="5">
        <v>527</v>
      </c>
    </row>
    <row r="12" spans="1:7">
      <c r="B12" s="5">
        <v>516.333313</v>
      </c>
      <c r="C12" s="5">
        <v>512.6667</v>
      </c>
      <c r="D12" s="5">
        <v>531.666687</v>
      </c>
      <c r="E12" s="5">
        <v>425.6667</v>
      </c>
      <c r="F12" s="5">
        <v>720</v>
      </c>
      <c r="G12" s="5">
        <v>934</v>
      </c>
    </row>
    <row r="13" spans="1:7">
      <c r="B13" s="5">
        <v>498</v>
      </c>
      <c r="C13" s="5">
        <v>290.6667</v>
      </c>
      <c r="D13" s="5">
        <v>664</v>
      </c>
      <c r="E13" s="5">
        <v>507.6667</v>
      </c>
      <c r="F13" s="5">
        <v>489.6667</v>
      </c>
      <c r="G13" s="5"/>
    </row>
    <row r="14" spans="1:7">
      <c r="B14" s="5">
        <v>466</v>
      </c>
      <c r="C14" s="5">
        <v>623.6667</v>
      </c>
      <c r="D14" s="5">
        <v>975</v>
      </c>
      <c r="E14" s="5">
        <v>1087</v>
      </c>
      <c r="F14" s="5">
        <v>1102.667</v>
      </c>
      <c r="G14" s="5"/>
    </row>
    <row r="15" spans="1:7">
      <c r="B15" s="5">
        <v>389</v>
      </c>
      <c r="C15" s="5">
        <v>792</v>
      </c>
      <c r="D15" s="5">
        <v>718</v>
      </c>
      <c r="E15" s="5">
        <v>720.3333</v>
      </c>
      <c r="F15" s="5">
        <v>503</v>
      </c>
      <c r="G15" s="5">
        <v>772.6667</v>
      </c>
    </row>
    <row r="16" spans="1:7">
      <c r="B16" s="5">
        <v>309.3333435</v>
      </c>
      <c r="C16" s="5">
        <v>744.3333</v>
      </c>
      <c r="D16" s="5">
        <v>599</v>
      </c>
      <c r="E16" s="5">
        <v>665</v>
      </c>
      <c r="F16" s="5">
        <v>968.6667</v>
      </c>
      <c r="G16" s="5">
        <v>516.3333</v>
      </c>
    </row>
    <row r="17" spans="2:7">
      <c r="B17" s="5">
        <v>501</v>
      </c>
      <c r="C17" s="5">
        <v>148</v>
      </c>
      <c r="D17" s="5">
        <v>429.3333435</v>
      </c>
      <c r="E17" s="5">
        <v>730.3333</v>
      </c>
      <c r="F17" s="5">
        <v>285.3333</v>
      </c>
      <c r="G17" s="5">
        <v>524.3333</v>
      </c>
    </row>
    <row r="18" spans="2:7">
      <c r="B18" s="5">
        <v>695</v>
      </c>
      <c r="C18" s="5">
        <v>756.6667</v>
      </c>
      <c r="D18" s="5">
        <v>791</v>
      </c>
      <c r="E18" s="5">
        <v>1180</v>
      </c>
      <c r="F18" s="5">
        <v>426</v>
      </c>
      <c r="G18" s="5"/>
    </row>
    <row r="19" spans="2:7">
      <c r="B19" s="5">
        <v>500.6666565</v>
      </c>
      <c r="C19" s="5">
        <v>836</v>
      </c>
      <c r="D19" s="5">
        <v>692</v>
      </c>
      <c r="E19" s="5">
        <v>744.3333</v>
      </c>
      <c r="F19" s="5">
        <v>896.6667</v>
      </c>
      <c r="G19" s="5">
        <v>978</v>
      </c>
    </row>
    <row r="20" spans="2:7">
      <c r="B20" s="5"/>
      <c r="C20" s="5">
        <v>939.3333</v>
      </c>
      <c r="D20" s="5">
        <v>776.666687</v>
      </c>
      <c r="E20" s="5">
        <v>845.6667</v>
      </c>
      <c r="F20" s="5"/>
      <c r="G20" s="5"/>
    </row>
    <row r="21" spans="2:7">
      <c r="B21" s="5">
        <v>705.333313</v>
      </c>
      <c r="C21" s="5">
        <v>674.6667</v>
      </c>
      <c r="D21" s="5">
        <v>697.666687</v>
      </c>
      <c r="E21" s="5">
        <v>839</v>
      </c>
      <c r="F21" s="5">
        <v>593.3333</v>
      </c>
      <c r="G21" s="5">
        <v>122.6667</v>
      </c>
    </row>
    <row r="22" spans="2:7">
      <c r="B22" s="5">
        <v>291.6666565</v>
      </c>
      <c r="C22" s="5">
        <v>626</v>
      </c>
      <c r="D22" s="5">
        <v>788</v>
      </c>
      <c r="E22" s="5">
        <v>726</v>
      </c>
      <c r="F22" s="5">
        <v>522</v>
      </c>
      <c r="G22" s="5">
        <v>354</v>
      </c>
    </row>
    <row r="23" spans="2:7">
      <c r="B23" s="5">
        <v>777.333313</v>
      </c>
      <c r="C23" s="5">
        <v>613.6667</v>
      </c>
      <c r="D23" s="5">
        <v>773.666687</v>
      </c>
      <c r="E23" s="5">
        <v>1159</v>
      </c>
      <c r="F23" s="5">
        <v>701.6667</v>
      </c>
      <c r="G23" s="5">
        <v>1047.333</v>
      </c>
    </row>
    <row r="24" spans="2:7">
      <c r="B24" s="5">
        <v>472</v>
      </c>
      <c r="C24" s="5"/>
      <c r="D24" s="5">
        <v>675</v>
      </c>
      <c r="E24" s="5">
        <v>580</v>
      </c>
      <c r="F24" s="5">
        <v>911</v>
      </c>
      <c r="G24" s="5">
        <v>502</v>
      </c>
    </row>
    <row r="25" spans="2:7">
      <c r="B25" s="5">
        <v>387.6666565</v>
      </c>
      <c r="C25" s="5">
        <v>553.6667</v>
      </c>
      <c r="D25" s="5">
        <v>819</v>
      </c>
      <c r="E25" s="5">
        <v>1035.667</v>
      </c>
      <c r="F25" s="5">
        <v>864.6667</v>
      </c>
      <c r="G25" s="5">
        <v>291</v>
      </c>
    </row>
    <row r="26" spans="2:7">
      <c r="B26" s="5">
        <v>975</v>
      </c>
      <c r="C26" s="5"/>
      <c r="D26" s="5">
        <v>730</v>
      </c>
      <c r="E26" s="5">
        <v>452.3333</v>
      </c>
      <c r="F26" s="5">
        <v>371.6667</v>
      </c>
      <c r="G26" s="5">
        <v>664.6667</v>
      </c>
    </row>
    <row r="27" spans="2:7">
      <c r="B27" s="5">
        <v>627.666687</v>
      </c>
      <c r="C27" s="5">
        <v>879.6667</v>
      </c>
      <c r="D27" s="5">
        <v>706.333313</v>
      </c>
      <c r="E27" s="5">
        <v>905.3333</v>
      </c>
      <c r="F27" s="5">
        <v>960</v>
      </c>
      <c r="G27" s="5">
        <v>446</v>
      </c>
    </row>
    <row r="28" spans="2:7">
      <c r="B28" s="5">
        <v>326.6666565</v>
      </c>
      <c r="C28" s="5">
        <v>332.6667</v>
      </c>
      <c r="D28" s="5">
        <v>1042.333374</v>
      </c>
      <c r="E28" s="5">
        <v>452</v>
      </c>
      <c r="F28" s="5">
        <v>841</v>
      </c>
      <c r="G28" s="5">
        <v>355</v>
      </c>
    </row>
    <row r="29" spans="2:7">
      <c r="B29" s="5">
        <v>230.6666718</v>
      </c>
      <c r="C29" s="5">
        <v>312</v>
      </c>
      <c r="D29" s="5">
        <v>547.333313</v>
      </c>
      <c r="E29" s="5">
        <v>416.6667</v>
      </c>
      <c r="F29" s="5">
        <v>661</v>
      </c>
      <c r="G29" s="5">
        <v>978</v>
      </c>
    </row>
    <row r="30" spans="2:7">
      <c r="B30" s="5">
        <v>418.3333435</v>
      </c>
      <c r="C30" s="5">
        <v>213.3333</v>
      </c>
      <c r="D30" s="5"/>
      <c r="E30" s="5">
        <v>491.6667</v>
      </c>
      <c r="F30" s="5">
        <v>686</v>
      </c>
      <c r="G30" s="5">
        <v>450</v>
      </c>
    </row>
    <row r="31" spans="2:7">
      <c r="B31" s="5">
        <v>232.3333282</v>
      </c>
      <c r="C31" s="5">
        <v>813.3333</v>
      </c>
      <c r="D31" s="5">
        <v>896</v>
      </c>
      <c r="E31" s="5">
        <v>277.6667</v>
      </c>
      <c r="F31" s="5">
        <v>621.6667</v>
      </c>
      <c r="G31" s="5">
        <v>1120.667</v>
      </c>
    </row>
    <row r="32" spans="2:7">
      <c r="B32" s="5">
        <v>374.6666565</v>
      </c>
      <c r="C32" s="5">
        <v>777.3333</v>
      </c>
      <c r="D32" s="5">
        <v>1161</v>
      </c>
      <c r="E32" s="5">
        <v>866.3333</v>
      </c>
      <c r="F32" s="5">
        <v>417.3333</v>
      </c>
      <c r="G32" s="5">
        <v>309</v>
      </c>
    </row>
    <row r="33" spans="2:7">
      <c r="B33" s="5">
        <v>357.6666565</v>
      </c>
      <c r="C33" s="5">
        <v>445</v>
      </c>
      <c r="D33" s="5"/>
      <c r="E33" s="5">
        <v>734.3333</v>
      </c>
      <c r="F33" s="5">
        <v>763.6667</v>
      </c>
      <c r="G33" s="5"/>
    </row>
    <row r="34" spans="2:7">
      <c r="B34" s="5">
        <v>482.6666565</v>
      </c>
      <c r="C34" s="5">
        <v>204.6667</v>
      </c>
      <c r="D34" s="5">
        <v>532</v>
      </c>
      <c r="E34" s="5">
        <v>549.3333</v>
      </c>
      <c r="F34" s="5">
        <v>219</v>
      </c>
      <c r="G34" s="5">
        <v>333.3333</v>
      </c>
    </row>
    <row r="35" spans="2:7">
      <c r="B35" s="5"/>
      <c r="C35" s="5">
        <v>643.6667</v>
      </c>
      <c r="D35" s="5">
        <v>937.333313</v>
      </c>
      <c r="E35" s="5">
        <v>859</v>
      </c>
      <c r="F35" s="5"/>
      <c r="G35" s="5">
        <v>776.6667</v>
      </c>
    </row>
    <row r="36" spans="2:7">
      <c r="B36" s="5">
        <v>558.3333</v>
      </c>
      <c r="C36" s="5">
        <v>729</v>
      </c>
      <c r="D36" s="5">
        <v>507.3333435</v>
      </c>
      <c r="E36" s="5">
        <v>794</v>
      </c>
      <c r="F36" s="5">
        <v>729</v>
      </c>
      <c r="G36" s="5">
        <v>462.3333</v>
      </c>
    </row>
    <row r="37" spans="2:7">
      <c r="B37" s="5">
        <v>565.3333</v>
      </c>
      <c r="C37" s="5">
        <v>347</v>
      </c>
      <c r="D37" s="5">
        <v>920</v>
      </c>
      <c r="E37" s="5">
        <v>236.6667</v>
      </c>
      <c r="F37" s="5">
        <v>497</v>
      </c>
      <c r="G37" s="5">
        <v>514.6667</v>
      </c>
    </row>
    <row r="38" spans="2:7">
      <c r="B38" s="5">
        <v>798.6667</v>
      </c>
      <c r="C38" s="5">
        <v>551</v>
      </c>
      <c r="D38" s="5">
        <v>458.3333435</v>
      </c>
      <c r="E38" s="5">
        <v>857</v>
      </c>
      <c r="F38" s="5">
        <v>554.6667</v>
      </c>
      <c r="G38" s="5">
        <v>755</v>
      </c>
    </row>
    <row r="39" spans="2:7">
      <c r="B39" s="5">
        <v>888.3333</v>
      </c>
      <c r="C39" s="5">
        <v>751</v>
      </c>
      <c r="D39" s="5">
        <v>942.333313</v>
      </c>
      <c r="E39" s="5">
        <v>849</v>
      </c>
      <c r="F39" s="5">
        <v>549.3333</v>
      </c>
      <c r="G39" s="5">
        <v>464.3333</v>
      </c>
    </row>
    <row r="40" spans="2:7">
      <c r="B40" s="5">
        <v>544.3333</v>
      </c>
      <c r="C40" s="5">
        <v>238.6667</v>
      </c>
      <c r="D40" s="5"/>
      <c r="E40" s="5">
        <v>634.6667</v>
      </c>
      <c r="F40" s="5">
        <v>745</v>
      </c>
      <c r="G40" s="5">
        <v>560.6667</v>
      </c>
    </row>
    <row r="41" spans="2:7">
      <c r="B41" s="5">
        <v>905.3333</v>
      </c>
      <c r="C41" s="5"/>
      <c r="D41" s="5">
        <v>600</v>
      </c>
      <c r="E41" s="5">
        <v>849.3333</v>
      </c>
      <c r="F41" s="5">
        <v>421</v>
      </c>
      <c r="G41" s="5">
        <v>358.6667</v>
      </c>
    </row>
    <row r="42" spans="2:7">
      <c r="B42" s="5">
        <v>741.6667</v>
      </c>
      <c r="C42" s="5">
        <v>490</v>
      </c>
      <c r="D42" s="5">
        <v>731.6667</v>
      </c>
      <c r="E42" s="5"/>
      <c r="F42" s="5">
        <v>1152</v>
      </c>
      <c r="G42" s="5">
        <v>730</v>
      </c>
    </row>
    <row r="43" spans="2:7">
      <c r="B43" s="5">
        <v>827</v>
      </c>
      <c r="C43" s="5">
        <v>310.3333</v>
      </c>
      <c r="D43" s="5">
        <v>804.6667</v>
      </c>
      <c r="E43" s="5">
        <v>370.3333</v>
      </c>
      <c r="F43" s="5">
        <v>769.6667</v>
      </c>
      <c r="G43" s="5">
        <v>341</v>
      </c>
    </row>
    <row r="44" spans="2:7">
      <c r="B44" s="5">
        <v>450</v>
      </c>
      <c r="C44" s="5">
        <v>512.6667</v>
      </c>
      <c r="D44" s="5">
        <v>749.6667</v>
      </c>
      <c r="E44" s="5">
        <v>728.6667</v>
      </c>
      <c r="F44" s="5">
        <v>496.3333</v>
      </c>
      <c r="G44" s="5">
        <v>513.6667</v>
      </c>
    </row>
    <row r="45" spans="2:7">
      <c r="B45" s="5">
        <v>653</v>
      </c>
      <c r="C45" s="5">
        <v>260</v>
      </c>
      <c r="D45" s="5">
        <v>770</v>
      </c>
      <c r="E45" s="5">
        <v>394.6667</v>
      </c>
      <c r="F45" s="5">
        <v>761</v>
      </c>
      <c r="G45" s="5">
        <v>114</v>
      </c>
    </row>
    <row r="46" spans="2:7">
      <c r="B46" s="5"/>
      <c r="C46" s="5">
        <v>549.3333</v>
      </c>
      <c r="D46" s="5">
        <v>887</v>
      </c>
      <c r="E46" s="5">
        <v>454.6667</v>
      </c>
      <c r="F46" s="5">
        <v>619.3333</v>
      </c>
      <c r="G46" s="5">
        <v>414.3333</v>
      </c>
    </row>
    <row r="47" spans="2:7">
      <c r="B47" s="5">
        <v>606.6667</v>
      </c>
      <c r="C47" s="5">
        <v>300.3333</v>
      </c>
      <c r="D47" s="5">
        <v>409</v>
      </c>
      <c r="E47" s="5">
        <v>385</v>
      </c>
      <c r="F47" s="5">
        <v>433</v>
      </c>
      <c r="G47" s="5">
        <v>490.3333</v>
      </c>
    </row>
    <row r="48" spans="2:7">
      <c r="B48" s="5"/>
      <c r="C48" s="5">
        <v>685.3333</v>
      </c>
      <c r="D48" s="5">
        <v>792.6667</v>
      </c>
      <c r="E48" s="5">
        <v>687.6667</v>
      </c>
      <c r="F48" s="5">
        <v>814.3333</v>
      </c>
      <c r="G48" s="5">
        <v>597.3333</v>
      </c>
    </row>
    <row r="49" spans="2:7">
      <c r="B49" s="5">
        <v>873.6667</v>
      </c>
      <c r="C49" s="5">
        <v>302</v>
      </c>
      <c r="D49" s="5">
        <v>609</v>
      </c>
      <c r="E49" s="5"/>
      <c r="F49" s="5">
        <v>653</v>
      </c>
      <c r="G49" s="5">
        <v>491.3333</v>
      </c>
    </row>
    <row r="50" spans="2:7">
      <c r="B50" s="5">
        <v>704.3333</v>
      </c>
      <c r="C50" s="5">
        <v>422</v>
      </c>
      <c r="D50" s="5"/>
      <c r="E50" s="5">
        <v>749.3333</v>
      </c>
      <c r="F50" s="5">
        <v>152</v>
      </c>
      <c r="G50" s="5">
        <v>283.3333</v>
      </c>
    </row>
    <row r="51" spans="2:7">
      <c r="B51" s="5">
        <v>572.6667</v>
      </c>
      <c r="C51" s="5">
        <v>526.6667</v>
      </c>
      <c r="D51" s="5">
        <v>145</v>
      </c>
      <c r="E51" s="5"/>
      <c r="F51" s="5">
        <v>513.6667</v>
      </c>
      <c r="G51" s="5">
        <v>478</v>
      </c>
    </row>
    <row r="52" spans="2:7">
      <c r="B52" s="5">
        <v>561.3333</v>
      </c>
      <c r="C52" s="5">
        <v>311</v>
      </c>
      <c r="D52" s="5">
        <v>710.6667</v>
      </c>
      <c r="E52" s="5">
        <v>598.3333</v>
      </c>
      <c r="F52" s="5">
        <v>428</v>
      </c>
      <c r="G52" s="5"/>
    </row>
    <row r="53" spans="2:7">
      <c r="B53" s="5">
        <v>704.3333</v>
      </c>
      <c r="C53" s="5">
        <v>364.6667</v>
      </c>
      <c r="D53" s="5">
        <v>426.3333</v>
      </c>
      <c r="E53" s="5">
        <v>445.6667</v>
      </c>
      <c r="F53" s="5">
        <v>428.6667</v>
      </c>
      <c r="G53" s="5">
        <v>856.6667</v>
      </c>
    </row>
    <row r="54" spans="2:7">
      <c r="B54" s="5">
        <v>945.3333</v>
      </c>
      <c r="C54" s="5">
        <v>317.3333</v>
      </c>
      <c r="D54" s="5">
        <v>607</v>
      </c>
      <c r="E54" s="5">
        <v>842.3333</v>
      </c>
      <c r="F54" s="5">
        <v>611.6667</v>
      </c>
      <c r="G54" s="5">
        <v>934</v>
      </c>
    </row>
    <row r="55" spans="2:7">
      <c r="B55" s="5"/>
      <c r="C55" s="5">
        <v>157.6667</v>
      </c>
      <c r="D55" s="5">
        <v>645.3333</v>
      </c>
      <c r="E55" s="5">
        <v>877.3333</v>
      </c>
      <c r="F55" s="5">
        <v>781.3333</v>
      </c>
      <c r="G55" s="5"/>
    </row>
    <row r="56" spans="2:7">
      <c r="B56" s="5">
        <v>856.3333</v>
      </c>
      <c r="C56" s="5"/>
      <c r="D56" s="5">
        <v>560.6667</v>
      </c>
      <c r="E56" s="5">
        <v>769.3333</v>
      </c>
      <c r="F56" s="5">
        <v>629.6667</v>
      </c>
      <c r="G56" s="5"/>
    </row>
    <row r="57" spans="2:7">
      <c r="B57" s="5">
        <v>944.6667</v>
      </c>
      <c r="C57" s="5">
        <v>452.3333</v>
      </c>
      <c r="D57" s="5">
        <v>533.3333</v>
      </c>
      <c r="E57" s="5">
        <v>602.3333</v>
      </c>
      <c r="F57" s="5">
        <v>502.6667</v>
      </c>
      <c r="G57" s="5"/>
    </row>
    <row r="58" spans="2:7">
      <c r="B58" s="5">
        <v>670.3333</v>
      </c>
      <c r="C58" s="5">
        <v>449</v>
      </c>
      <c r="D58" s="5">
        <v>656</v>
      </c>
      <c r="E58" s="5"/>
      <c r="F58" s="5">
        <v>1002.333</v>
      </c>
      <c r="G58" s="5"/>
    </row>
    <row r="59" spans="2:7">
      <c r="B59" s="5">
        <v>837</v>
      </c>
      <c r="C59" s="5">
        <v>501</v>
      </c>
      <c r="D59" s="5"/>
      <c r="E59" s="5">
        <v>624.6667</v>
      </c>
      <c r="F59" s="5">
        <v>939</v>
      </c>
      <c r="G59" s="5"/>
    </row>
    <row r="60" spans="2:7">
      <c r="B60" s="5">
        <v>755.3333</v>
      </c>
      <c r="C60" s="5">
        <v>388.6667</v>
      </c>
      <c r="D60" s="5">
        <v>624</v>
      </c>
      <c r="E60" s="5">
        <v>600</v>
      </c>
      <c r="F60" s="5">
        <v>703</v>
      </c>
      <c r="G60" s="5"/>
    </row>
    <row r="61" spans="2:7">
      <c r="B61" s="5">
        <v>431.6667</v>
      </c>
      <c r="C61" s="5">
        <v>160.3333</v>
      </c>
      <c r="D61" s="5">
        <v>1027.667</v>
      </c>
      <c r="E61" s="5">
        <v>442</v>
      </c>
      <c r="F61" s="5">
        <v>597.6667</v>
      </c>
      <c r="G61" s="5"/>
    </row>
    <row r="62" spans="2:7">
      <c r="B62" s="5">
        <v>651.3333</v>
      </c>
      <c r="C62" s="5">
        <v>425.6667</v>
      </c>
      <c r="D62" s="5"/>
      <c r="E62" s="5">
        <v>394</v>
      </c>
      <c r="F62" s="5">
        <v>259.3333</v>
      </c>
      <c r="G62" s="5"/>
    </row>
    <row r="63" spans="2:7">
      <c r="B63" s="5">
        <v>625.6667</v>
      </c>
      <c r="C63" s="5">
        <v>489</v>
      </c>
      <c r="D63" s="5"/>
      <c r="E63" s="5">
        <v>494.6667</v>
      </c>
      <c r="F63" s="5">
        <v>292.3333</v>
      </c>
      <c r="G63" s="5"/>
    </row>
    <row r="64" spans="2:7">
      <c r="B64" s="5">
        <v>582.6667</v>
      </c>
      <c r="C64" s="5">
        <v>118</v>
      </c>
      <c r="D64" s="5"/>
      <c r="E64" s="5">
        <v>601.6667</v>
      </c>
      <c r="F64" s="5">
        <v>925</v>
      </c>
      <c r="G64" s="5"/>
    </row>
    <row r="65" spans="1:7">
      <c r="B65" s="5">
        <v>501.6667</v>
      </c>
      <c r="C65" s="5">
        <v>521</v>
      </c>
      <c r="D65" s="5"/>
      <c r="E65" s="5">
        <v>497.6667</v>
      </c>
      <c r="F65" s="5">
        <v>282.6667</v>
      </c>
      <c r="G65" s="5"/>
    </row>
    <row r="66" spans="1:7">
      <c r="B66" s="5">
        <v>906</v>
      </c>
      <c r="C66" s="5">
        <v>671.6667</v>
      </c>
      <c r="D66" s="5"/>
      <c r="E66" s="5">
        <v>844.6667</v>
      </c>
      <c r="F66" s="5">
        <v>865</v>
      </c>
      <c r="G66" s="5"/>
    </row>
    <row r="67" spans="1:7">
      <c r="B67" s="5">
        <v>802.3333</v>
      </c>
      <c r="C67" s="5"/>
      <c r="D67" s="5"/>
      <c r="E67" s="5"/>
      <c r="F67" s="5"/>
      <c r="G67" s="5"/>
    </row>
    <row r="69" s="6" customFormat="1" ht="19" customHeight="1" spans="1:7">
      <c r="A69" s="7" t="s">
        <v>3</v>
      </c>
      <c r="B69" s="8">
        <f t="shared" ref="B69:G69" si="0">AVERAGE(B3:B67)</f>
        <v>589.915251030508</v>
      </c>
      <c r="C69" s="8">
        <f t="shared" si="0"/>
        <v>501.779666101695</v>
      </c>
      <c r="D69" s="8">
        <f t="shared" si="0"/>
        <v>708.220135688679</v>
      </c>
      <c r="E69" s="8">
        <f t="shared" si="0"/>
        <v>669.216673333333</v>
      </c>
      <c r="F69" s="8">
        <f t="shared" si="0"/>
        <v>633.639788709678</v>
      </c>
      <c r="G69" s="8">
        <f t="shared" si="0"/>
        <v>565.740746666667</v>
      </c>
    </row>
    <row r="70" s="6" customFormat="1" ht="19" customHeight="1" spans="1:7">
      <c r="A70" s="7" t="s">
        <v>4</v>
      </c>
      <c r="B70" s="8">
        <f t="shared" ref="B70:G70" si="1">STDEV(B3:B67)/SQRT(COUNT(B3:B67))</f>
        <v>26.4803498841072</v>
      </c>
      <c r="C70" s="8">
        <f t="shared" si="1"/>
        <v>27.3892677877959</v>
      </c>
      <c r="D70" s="8">
        <f t="shared" si="1"/>
        <v>25.1770509437215</v>
      </c>
      <c r="E70" s="8">
        <f t="shared" si="1"/>
        <v>27.8416889018115</v>
      </c>
      <c r="F70" s="8">
        <f t="shared" si="1"/>
        <v>29.1709705732833</v>
      </c>
      <c r="G70" s="8">
        <f t="shared" si="1"/>
        <v>37.1908415091176</v>
      </c>
    </row>
    <row r="71" s="6" customFormat="1" ht="19" customHeight="1" spans="1:7">
      <c r="A71" s="7" t="s">
        <v>5</v>
      </c>
      <c r="B71" s="8">
        <f t="shared" ref="B71:G71" si="2">COUNT(B3:B67)</f>
        <v>59</v>
      </c>
      <c r="C71" s="8">
        <f t="shared" si="2"/>
        <v>59</v>
      </c>
      <c r="D71" s="8">
        <f t="shared" si="2"/>
        <v>53</v>
      </c>
      <c r="E71" s="8">
        <f t="shared" si="2"/>
        <v>60</v>
      </c>
      <c r="F71" s="8">
        <f t="shared" si="2"/>
        <v>62</v>
      </c>
      <c r="G71" s="8">
        <f t="shared" si="2"/>
        <v>45</v>
      </c>
    </row>
    <row r="72" ht="15.6" spans="1:7">
      <c r="B72" s="9" t="s">
        <v>6</v>
      </c>
      <c r="C72" s="7" t="s">
        <v>17</v>
      </c>
    </row>
    <row r="73" ht="15.6" spans="1:7">
      <c r="A73" s="10" t="s">
        <v>33</v>
      </c>
      <c r="B73" s="5">
        <v>0.5302</v>
      </c>
    </row>
    <row r="74" ht="15.6" spans="1:7">
      <c r="A74" s="10" t="s">
        <v>34</v>
      </c>
      <c r="B74" s="5">
        <v>0.0018</v>
      </c>
    </row>
    <row r="75" ht="17.4" spans="1:7">
      <c r="A75" s="10" t="s">
        <v>35</v>
      </c>
      <c r="B75" s="5">
        <v>0.0028</v>
      </c>
    </row>
    <row r="76" ht="17.4" spans="1:7">
      <c r="A76" s="10" t="s">
        <v>36</v>
      </c>
      <c r="B76" s="5">
        <v>0.0325</v>
      </c>
    </row>
    <row r="77" ht="15.6" spans="1:7">
      <c r="A77" s="9"/>
    </row>
    <row r="78" ht="15.6" spans="1:7">
      <c r="A78" s="9"/>
      <c r="B78" s="9" t="s">
        <v>6</v>
      </c>
      <c r="C78" s="7" t="s">
        <v>7</v>
      </c>
    </row>
    <row r="79" ht="17.4" spans="1:7">
      <c r="A79" s="11" t="s">
        <v>37</v>
      </c>
      <c r="B79" s="5">
        <f>TTEST(B3:B67,D4:D67,2,3)</f>
        <v>0.00178000276257431</v>
      </c>
    </row>
    <row r="80" ht="17.4" spans="1:7">
      <c r="A80" s="11" t="s">
        <v>38</v>
      </c>
      <c r="B80" s="5">
        <f>TTEST(C3:C67,E3:E66,2,3)</f>
        <v>3.73910512757698e-5</v>
      </c>
    </row>
    <row r="81" ht="17.4" spans="1:2">
      <c r="A81" s="11" t="s">
        <v>39</v>
      </c>
      <c r="B81" s="5">
        <f>TTEST(F3:F66,G3:G66,2,3)</f>
        <v>0.154314626282966</v>
      </c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1"/>
  <sheetViews>
    <sheetView workbookViewId="0">
      <selection activeCell="A1" sqref="$A1:$XFD1"/>
    </sheetView>
  </sheetViews>
  <sheetFormatPr defaultColWidth="9" defaultRowHeight="15"/>
  <cols>
    <col min="1" max="1" width="9" style="1"/>
    <col min="2" max="3" width="11.5555555555556" style="1"/>
    <col min="4" max="5" width="15.6666666666667" style="1"/>
    <col min="6" max="7" width="11.5555555555556" style="1"/>
    <col min="8" max="11" width="15.6666666666667" style="1"/>
    <col min="12" max="12" width="20.75" style="1" customWidth="1"/>
    <col min="13" max="13" width="15.6666666666667" style="1"/>
    <col min="14" max="16384" width="9" style="1"/>
  </cols>
  <sheetData>
    <row r="1" spans="1:13">
      <c r="A1" s="2" t="s">
        <v>40</v>
      </c>
    </row>
    <row r="2" ht="14.25" customHeight="1" spans="1:13">
      <c r="A2" s="3" t="s">
        <v>26</v>
      </c>
      <c r="B2" s="3" t="s">
        <v>11</v>
      </c>
      <c r="C2" s="3"/>
      <c r="D2" s="3" t="s">
        <v>41</v>
      </c>
      <c r="E2" s="3"/>
      <c r="F2" s="3" t="s">
        <v>13</v>
      </c>
      <c r="G2" s="3"/>
      <c r="H2" s="3" t="s">
        <v>42</v>
      </c>
      <c r="I2" s="3"/>
      <c r="J2" s="3" t="s">
        <v>43</v>
      </c>
      <c r="K2" s="3"/>
      <c r="L2" s="3" t="s">
        <v>44</v>
      </c>
      <c r="M2" s="3"/>
    </row>
    <row r="3" ht="14.25" customHeight="1" spans="1:13">
      <c r="A3" s="4"/>
      <c r="B3" s="3" t="s">
        <v>3</v>
      </c>
      <c r="C3" s="3" t="s">
        <v>4</v>
      </c>
      <c r="D3" s="3" t="s">
        <v>3</v>
      </c>
      <c r="E3" s="3" t="s">
        <v>4</v>
      </c>
      <c r="F3" s="3" t="s">
        <v>3</v>
      </c>
      <c r="G3" s="3" t="s">
        <v>4</v>
      </c>
      <c r="H3" s="3" t="s">
        <v>3</v>
      </c>
      <c r="I3" s="3" t="s">
        <v>4</v>
      </c>
      <c r="J3" s="3" t="s">
        <v>3</v>
      </c>
      <c r="K3" s="3" t="s">
        <v>4</v>
      </c>
      <c r="L3" s="3" t="s">
        <v>3</v>
      </c>
      <c r="M3" s="3" t="s">
        <v>4</v>
      </c>
    </row>
    <row r="4" spans="1:13">
      <c r="A4" s="5">
        <v>0.5</v>
      </c>
      <c r="B4" s="5">
        <v>8.591398</v>
      </c>
      <c r="C4" s="5">
        <v>0.328089</v>
      </c>
      <c r="D4" s="5">
        <v>6.310734272</v>
      </c>
      <c r="E4" s="5">
        <v>0.069424987</v>
      </c>
      <c r="F4" s="5">
        <v>10.03704</v>
      </c>
      <c r="G4" s="5">
        <v>1.169456</v>
      </c>
      <c r="H4" s="5">
        <v>5.333333492</v>
      </c>
      <c r="I4" s="5">
        <v>0.369809836</v>
      </c>
      <c r="J4" s="5">
        <v>13.37634373</v>
      </c>
      <c r="K4" s="5">
        <v>0.445263803</v>
      </c>
      <c r="L4" s="5">
        <v>6.570370197</v>
      </c>
      <c r="M4" s="5">
        <v>0.397799164</v>
      </c>
    </row>
    <row r="5" spans="1:13">
      <c r="A5" s="5">
        <v>1</v>
      </c>
      <c r="B5" s="5">
        <v>13.22581</v>
      </c>
      <c r="C5" s="5">
        <v>1.00156</v>
      </c>
      <c r="D5" s="5">
        <v>8.711864471</v>
      </c>
      <c r="E5" s="5">
        <v>0.166355118</v>
      </c>
      <c r="F5" s="5">
        <v>17.14815</v>
      </c>
      <c r="G5" s="5">
        <v>0.485736</v>
      </c>
      <c r="H5" s="5">
        <v>6.377777576</v>
      </c>
      <c r="I5" s="5">
        <v>0.344444424</v>
      </c>
      <c r="J5" s="5">
        <v>14.44085979</v>
      </c>
      <c r="K5" s="5">
        <v>0.285098404</v>
      </c>
      <c r="L5" s="5">
        <v>9.170370102</v>
      </c>
      <c r="M5" s="5">
        <v>0.656757474</v>
      </c>
    </row>
    <row r="6" spans="1:13">
      <c r="A6" s="5">
        <v>1.5</v>
      </c>
      <c r="B6" s="5">
        <v>17.32258</v>
      </c>
      <c r="C6" s="5">
        <v>1.313897</v>
      </c>
      <c r="D6" s="5">
        <v>14.64971733</v>
      </c>
      <c r="E6" s="5">
        <v>1.100970268</v>
      </c>
      <c r="F6" s="5">
        <v>21.81482</v>
      </c>
      <c r="G6" s="5">
        <v>1.704911</v>
      </c>
      <c r="H6" s="5">
        <v>9.077777863</v>
      </c>
      <c r="I6" s="5">
        <v>0.274255395</v>
      </c>
      <c r="J6" s="5">
        <v>17.09139824</v>
      </c>
      <c r="K6" s="5">
        <v>0.373452425</v>
      </c>
      <c r="L6" s="5">
        <v>14.48148155</v>
      </c>
      <c r="M6" s="5">
        <v>0.182499081</v>
      </c>
    </row>
    <row r="7" spans="1:13">
      <c r="A7" s="5">
        <v>2</v>
      </c>
      <c r="B7" s="5">
        <v>17.73118</v>
      </c>
      <c r="C7" s="5">
        <v>2.199102</v>
      </c>
      <c r="D7" s="5">
        <v>17.58192062</v>
      </c>
      <c r="E7" s="5">
        <v>0.80873853</v>
      </c>
      <c r="F7" s="5">
        <v>22.11111</v>
      </c>
      <c r="G7" s="5">
        <v>1.40692</v>
      </c>
      <c r="H7" s="5">
        <v>11.88888931</v>
      </c>
      <c r="I7" s="5">
        <v>0.698565722</v>
      </c>
      <c r="J7" s="5">
        <v>19.49462318</v>
      </c>
      <c r="K7" s="5">
        <v>0.512870908</v>
      </c>
      <c r="L7" s="5">
        <v>16.05185127</v>
      </c>
      <c r="M7" s="5">
        <v>0.392801911</v>
      </c>
    </row>
    <row r="8" spans="1:13">
      <c r="A8" s="5">
        <v>2.5</v>
      </c>
      <c r="B8" s="5">
        <v>18.26882</v>
      </c>
      <c r="C8" s="5">
        <v>0.490044</v>
      </c>
      <c r="D8" s="5">
        <v>19.59321976</v>
      </c>
      <c r="E8" s="5">
        <v>1.019253969</v>
      </c>
      <c r="F8" s="5">
        <v>21.96296</v>
      </c>
      <c r="G8" s="5">
        <v>2.970592</v>
      </c>
      <c r="H8" s="5">
        <v>12.5</v>
      </c>
      <c r="I8" s="5">
        <v>1.206348896</v>
      </c>
      <c r="J8" s="5">
        <v>19.81182671</v>
      </c>
      <c r="K8" s="5">
        <v>0.56599921</v>
      </c>
      <c r="L8" s="5">
        <v>15.21481514</v>
      </c>
      <c r="M8" s="5">
        <v>0.286983252</v>
      </c>
    </row>
    <row r="9" spans="1:13">
      <c r="A9" s="5">
        <v>3</v>
      </c>
      <c r="B9" s="5">
        <v>16.32258</v>
      </c>
      <c r="C9" s="5">
        <v>0.524463</v>
      </c>
      <c r="D9" s="5">
        <v>21.12994385</v>
      </c>
      <c r="E9" s="5">
        <v>0.861040473</v>
      </c>
      <c r="F9" s="5">
        <v>17.77778</v>
      </c>
      <c r="G9" s="5">
        <v>1.85037</v>
      </c>
      <c r="H9" s="5">
        <v>11.4444437</v>
      </c>
      <c r="I9" s="5">
        <v>1.261258006</v>
      </c>
      <c r="J9" s="5">
        <v>20.47311783</v>
      </c>
      <c r="K9" s="5">
        <v>0.5876472</v>
      </c>
      <c r="L9" s="5">
        <v>14.12592602</v>
      </c>
      <c r="M9" s="5">
        <v>1.485309958</v>
      </c>
    </row>
    <row r="10" spans="1:13">
      <c r="A10" s="5">
        <v>3.5</v>
      </c>
      <c r="B10" s="5">
        <v>17.11828</v>
      </c>
      <c r="C10" s="5">
        <v>1.871925</v>
      </c>
      <c r="D10" s="5">
        <v>21.76271248</v>
      </c>
      <c r="E10" s="5">
        <v>1.211044312</v>
      </c>
      <c r="F10" s="5">
        <v>18.03704</v>
      </c>
      <c r="G10" s="5">
        <v>2.987859</v>
      </c>
      <c r="H10" s="5">
        <v>10.44999981</v>
      </c>
      <c r="I10" s="5">
        <v>1.799151063</v>
      </c>
      <c r="J10" s="5">
        <v>19.75268745</v>
      </c>
      <c r="K10" s="5">
        <v>0.837278306</v>
      </c>
      <c r="L10" s="5">
        <v>13.48888874</v>
      </c>
      <c r="M10" s="5">
        <v>0.752608776</v>
      </c>
    </row>
    <row r="11" spans="1:13">
      <c r="A11" s="5">
        <v>4</v>
      </c>
      <c r="B11" s="5">
        <v>16.44086</v>
      </c>
      <c r="C11" s="5">
        <v>0.448659</v>
      </c>
      <c r="D11" s="5">
        <v>21.42937851</v>
      </c>
      <c r="E11" s="5">
        <v>1.590583444</v>
      </c>
      <c r="F11" s="5">
        <v>13.85185</v>
      </c>
      <c r="G11" s="5">
        <v>3.07675</v>
      </c>
      <c r="H11" s="5">
        <v>9.283333778</v>
      </c>
      <c r="I11" s="5">
        <v>1.162651777</v>
      </c>
      <c r="J11" s="5">
        <v>19.93010712</v>
      </c>
      <c r="K11" s="5">
        <v>0.475221425</v>
      </c>
      <c r="L11" s="5">
        <v>12.18518543</v>
      </c>
      <c r="M11" s="5">
        <v>1.009447813</v>
      </c>
    </row>
    <row r="12" spans="1:13">
      <c r="A12" s="5">
        <v>4.5</v>
      </c>
      <c r="B12" s="5">
        <v>1.505376</v>
      </c>
      <c r="C12" s="5">
        <v>0.297016</v>
      </c>
      <c r="D12" s="5">
        <v>3.25988698</v>
      </c>
      <c r="E12" s="5">
        <v>0.451871485</v>
      </c>
      <c r="F12" s="5">
        <v>4.851852</v>
      </c>
      <c r="G12" s="5">
        <v>0.749028</v>
      </c>
      <c r="H12" s="5">
        <v>3.794444323</v>
      </c>
      <c r="I12" s="5">
        <v>0.394561768</v>
      </c>
      <c r="J12" s="5">
        <v>4.510752678</v>
      </c>
      <c r="K12" s="5">
        <v>0.431215018</v>
      </c>
      <c r="L12" s="5">
        <v>5.770370483</v>
      </c>
      <c r="M12" s="5">
        <v>0.661004782</v>
      </c>
    </row>
    <row r="13" spans="1:13">
      <c r="A13" s="5">
        <v>5</v>
      </c>
      <c r="B13" s="5">
        <v>0.526882</v>
      </c>
      <c r="C13" s="5">
        <v>0.209332</v>
      </c>
      <c r="D13" s="5">
        <v>0.186440691</v>
      </c>
      <c r="E13" s="5">
        <v>0.186440691</v>
      </c>
      <c r="F13" s="5">
        <v>9.296296</v>
      </c>
      <c r="G13" s="5">
        <v>1.096822</v>
      </c>
      <c r="H13" s="5">
        <v>10.33333302</v>
      </c>
      <c r="I13" s="5">
        <v>1.295004606</v>
      </c>
      <c r="J13" s="5">
        <v>3.935483932</v>
      </c>
      <c r="K13" s="5">
        <v>1.099182963</v>
      </c>
      <c r="L13" s="5">
        <v>9.229629517</v>
      </c>
      <c r="M13" s="5">
        <v>0.609436333</v>
      </c>
    </row>
    <row r="14" spans="1:13">
      <c r="A14" s="5">
        <v>5.5</v>
      </c>
      <c r="B14" s="5">
        <v>1.731183</v>
      </c>
      <c r="C14" s="5">
        <v>0.299342</v>
      </c>
      <c r="D14" s="5">
        <v>0.412429392</v>
      </c>
      <c r="E14" s="5">
        <v>0.084368274</v>
      </c>
      <c r="F14" s="5">
        <v>10.7037</v>
      </c>
      <c r="G14" s="5">
        <v>0.912495</v>
      </c>
      <c r="H14" s="5">
        <v>13.10000038</v>
      </c>
      <c r="I14" s="5">
        <v>1.997869492</v>
      </c>
      <c r="J14" s="5">
        <v>6.494623661</v>
      </c>
      <c r="K14" s="5">
        <v>0.992048383</v>
      </c>
      <c r="L14" s="5">
        <v>8.992592812</v>
      </c>
      <c r="M14" s="5">
        <v>0.755155981</v>
      </c>
    </row>
    <row r="15" spans="1:13">
      <c r="A15" s="5">
        <v>6</v>
      </c>
      <c r="B15" s="5">
        <v>2.731183</v>
      </c>
      <c r="C15" s="5">
        <v>0.480033</v>
      </c>
      <c r="D15" s="5">
        <v>0.824858785</v>
      </c>
      <c r="E15" s="5">
        <v>0.23674947</v>
      </c>
      <c r="F15" s="5">
        <v>13.07407</v>
      </c>
      <c r="G15" s="5">
        <v>1.027069</v>
      </c>
      <c r="H15" s="5">
        <v>13.68888855</v>
      </c>
      <c r="I15" s="5">
        <v>2.091812134</v>
      </c>
      <c r="J15" s="5">
        <v>7.618279457</v>
      </c>
      <c r="K15" s="5">
        <v>1.884782434</v>
      </c>
      <c r="L15" s="5">
        <v>10.65925884</v>
      </c>
      <c r="M15" s="5">
        <v>1.31520617</v>
      </c>
    </row>
    <row r="16" spans="1:13">
      <c r="A16" s="5">
        <v>6.5</v>
      </c>
      <c r="B16" s="5">
        <v>3.881721</v>
      </c>
      <c r="C16" s="5">
        <v>0.306216</v>
      </c>
      <c r="D16" s="5">
        <v>1.220338941</v>
      </c>
      <c r="E16" s="5">
        <v>0.019571189</v>
      </c>
      <c r="F16" s="5">
        <v>12.40741</v>
      </c>
      <c r="G16" s="5">
        <v>0.353311</v>
      </c>
      <c r="H16" s="5">
        <v>13.15555573</v>
      </c>
      <c r="I16" s="5">
        <v>1.688806653</v>
      </c>
      <c r="J16" s="5">
        <v>8.53763485</v>
      </c>
      <c r="K16" s="5">
        <v>1.677453876</v>
      </c>
      <c r="L16" s="5">
        <v>10.05925941</v>
      </c>
      <c r="M16" s="5">
        <v>1.047382355</v>
      </c>
    </row>
    <row r="17" spans="1:13">
      <c r="A17" s="5">
        <v>7</v>
      </c>
      <c r="B17" s="5">
        <v>2.913979</v>
      </c>
      <c r="C17" s="5">
        <v>0.534723</v>
      </c>
      <c r="D17" s="5">
        <v>1.25988698</v>
      </c>
      <c r="E17" s="5">
        <v>0.216466054</v>
      </c>
      <c r="F17" s="5">
        <v>12.74074</v>
      </c>
      <c r="G17" s="5">
        <v>0.75177</v>
      </c>
      <c r="H17" s="5">
        <v>13.01666641</v>
      </c>
      <c r="I17" s="5">
        <v>2.334602833</v>
      </c>
      <c r="J17" s="5">
        <v>9.983870506</v>
      </c>
      <c r="K17" s="5">
        <v>2.017870188</v>
      </c>
      <c r="L17" s="5">
        <v>10.57037067</v>
      </c>
      <c r="M17" s="5">
        <v>1.815449595</v>
      </c>
    </row>
    <row r="18" spans="1:13">
      <c r="A18" s="5">
        <v>7.5</v>
      </c>
      <c r="B18" s="5">
        <v>4.580646</v>
      </c>
      <c r="C18" s="5">
        <v>0.78818</v>
      </c>
      <c r="D18" s="5">
        <v>1.350282431</v>
      </c>
      <c r="E18" s="5">
        <v>0.285688072</v>
      </c>
      <c r="F18" s="5">
        <v>14.66667</v>
      </c>
      <c r="G18" s="5">
        <v>0.675862</v>
      </c>
      <c r="H18" s="5">
        <v>12.71666622</v>
      </c>
      <c r="I18" s="5">
        <v>1.636589766</v>
      </c>
      <c r="J18" s="5">
        <v>12.13978481</v>
      </c>
      <c r="K18" s="5">
        <v>1.638938427</v>
      </c>
      <c r="L18" s="5">
        <v>10.81481457</v>
      </c>
      <c r="M18" s="5">
        <v>1.40910244</v>
      </c>
    </row>
    <row r="19" spans="1:13">
      <c r="A19" s="5">
        <v>8</v>
      </c>
      <c r="B19" s="5">
        <v>6.322581</v>
      </c>
      <c r="C19" s="5">
        <v>1.030745</v>
      </c>
      <c r="D19" s="5">
        <v>2.231638432</v>
      </c>
      <c r="E19" s="5">
        <v>1.02903986</v>
      </c>
      <c r="F19" s="5">
        <v>13.51852</v>
      </c>
      <c r="G19" s="5">
        <v>1.130085</v>
      </c>
      <c r="H19" s="5">
        <v>13.21666718</v>
      </c>
      <c r="I19" s="5">
        <v>2.097970963</v>
      </c>
      <c r="J19" s="5">
        <v>13.15053749</v>
      </c>
      <c r="K19" s="5">
        <v>2.789939404</v>
      </c>
      <c r="L19" s="5">
        <v>10.70370293</v>
      </c>
      <c r="M19" s="5">
        <v>2.279171467</v>
      </c>
    </row>
    <row r="20" spans="1:13">
      <c r="A20" s="5">
        <v>8.5</v>
      </c>
      <c r="B20" s="5">
        <v>7.591398</v>
      </c>
      <c r="C20" s="5">
        <v>1.268954</v>
      </c>
      <c r="D20" s="5">
        <v>2.757062197</v>
      </c>
      <c r="E20" s="5">
        <v>0.59316653</v>
      </c>
      <c r="F20" s="5">
        <v>13.66667</v>
      </c>
      <c r="G20" s="5">
        <v>1.283001</v>
      </c>
      <c r="H20" s="5">
        <v>13.05000019</v>
      </c>
      <c r="I20" s="5">
        <v>0.964365125</v>
      </c>
      <c r="J20" s="5">
        <v>13.84408569</v>
      </c>
      <c r="K20" s="5">
        <v>1.817585826</v>
      </c>
      <c r="L20" s="5">
        <v>11.19259262</v>
      </c>
      <c r="M20" s="5">
        <v>1.871349335</v>
      </c>
    </row>
    <row r="21" spans="1:13">
      <c r="A21" s="5">
        <v>9</v>
      </c>
      <c r="B21" s="5">
        <v>8.27957</v>
      </c>
      <c r="C21" s="5">
        <v>0.924919</v>
      </c>
      <c r="D21" s="5">
        <v>5.604519844</v>
      </c>
      <c r="E21" s="5">
        <v>1.020958781</v>
      </c>
      <c r="F21" s="5">
        <v>15.55556</v>
      </c>
      <c r="G21" s="5">
        <v>1.389259</v>
      </c>
      <c r="H21" s="5">
        <v>14.84444427</v>
      </c>
      <c r="I21" s="5">
        <v>0.789358318</v>
      </c>
      <c r="J21" s="5">
        <v>16.57526779</v>
      </c>
      <c r="K21" s="5">
        <v>1.675255418</v>
      </c>
      <c r="L21" s="5">
        <v>13.63703728</v>
      </c>
      <c r="M21" s="5">
        <v>1.852340698</v>
      </c>
    </row>
    <row r="22" spans="1:13">
      <c r="A22" s="5">
        <v>9.5</v>
      </c>
      <c r="B22" s="5">
        <v>10.96774</v>
      </c>
      <c r="C22" s="5">
        <v>0.68985</v>
      </c>
      <c r="D22" s="5">
        <v>8.446327209</v>
      </c>
      <c r="E22" s="5">
        <v>0.758262753</v>
      </c>
      <c r="F22" s="5">
        <v>17.11111</v>
      </c>
      <c r="G22" s="5">
        <v>1.411301</v>
      </c>
      <c r="H22" s="5">
        <v>16</v>
      </c>
      <c r="I22" s="5">
        <v>1.740556717</v>
      </c>
      <c r="J22" s="5">
        <v>17.34408569</v>
      </c>
      <c r="K22" s="5">
        <v>0.627813578</v>
      </c>
      <c r="L22" s="5">
        <v>14.41481495</v>
      </c>
      <c r="M22" s="5">
        <v>1.854916096</v>
      </c>
    </row>
    <row r="23" spans="1:13">
      <c r="A23" s="5">
        <v>10</v>
      </c>
      <c r="B23" s="5">
        <v>12.23656</v>
      </c>
      <c r="C23" s="5">
        <v>0.986965</v>
      </c>
      <c r="D23" s="5">
        <v>11.41242981</v>
      </c>
      <c r="E23" s="5">
        <v>1.614633679</v>
      </c>
      <c r="F23" s="5">
        <v>18.85185</v>
      </c>
      <c r="G23" s="5">
        <v>1.237835</v>
      </c>
      <c r="H23" s="5">
        <v>17.67222214</v>
      </c>
      <c r="I23" s="5">
        <v>1.672332883</v>
      </c>
      <c r="J23" s="5">
        <v>18.78494644</v>
      </c>
      <c r="K23" s="5">
        <v>1.327761531</v>
      </c>
      <c r="L23" s="5">
        <v>14.28888893</v>
      </c>
      <c r="M23" s="5">
        <v>0.82312268</v>
      </c>
    </row>
    <row r="24" spans="1:13">
      <c r="A24" s="5">
        <v>10.5</v>
      </c>
      <c r="B24" s="5">
        <v>13.30107</v>
      </c>
      <c r="C24" s="5">
        <v>0.632766</v>
      </c>
      <c r="D24" s="5">
        <v>15.53107262</v>
      </c>
      <c r="E24" s="5">
        <v>0.450704217</v>
      </c>
      <c r="F24" s="5">
        <v>20.85185</v>
      </c>
      <c r="G24" s="5">
        <v>2.553407</v>
      </c>
      <c r="H24" s="5">
        <v>20.03888893</v>
      </c>
      <c r="I24" s="5">
        <v>1.311428905</v>
      </c>
      <c r="J24" s="5">
        <v>21.21505356</v>
      </c>
      <c r="K24" s="5">
        <v>1.339594603</v>
      </c>
      <c r="L24" s="5">
        <v>16.91851807</v>
      </c>
      <c r="M24" s="5">
        <v>1.546339393</v>
      </c>
    </row>
    <row r="25" spans="1:13">
      <c r="A25" s="5">
        <v>11</v>
      </c>
      <c r="B25" s="5">
        <v>14.80645</v>
      </c>
      <c r="C25" s="5">
        <v>0.456578</v>
      </c>
      <c r="D25" s="5">
        <v>17.33898354</v>
      </c>
      <c r="E25" s="5">
        <v>0.484263629</v>
      </c>
      <c r="F25" s="5">
        <v>19.51852</v>
      </c>
      <c r="G25" s="5">
        <v>0.875673</v>
      </c>
      <c r="H25" s="5">
        <v>21.47222328</v>
      </c>
      <c r="I25" s="5">
        <v>1.24589479</v>
      </c>
      <c r="J25" s="5">
        <v>21.22580719</v>
      </c>
      <c r="K25" s="5">
        <v>0.839174628</v>
      </c>
      <c r="L25" s="5">
        <v>17.38518524</v>
      </c>
      <c r="M25" s="5">
        <v>0.951268256</v>
      </c>
    </row>
    <row r="26" spans="1:13">
      <c r="A26" s="5">
        <v>11.5</v>
      </c>
      <c r="B26" s="5">
        <v>13.17204</v>
      </c>
      <c r="C26" s="5">
        <v>0.61891</v>
      </c>
      <c r="D26" s="5">
        <v>18.32203293</v>
      </c>
      <c r="E26" s="5">
        <v>0.743898511</v>
      </c>
      <c r="F26" s="5">
        <v>21.62963</v>
      </c>
      <c r="G26" s="5">
        <v>1.832866</v>
      </c>
      <c r="H26" s="5">
        <v>20.53888893</v>
      </c>
      <c r="I26" s="5">
        <v>0.74145323</v>
      </c>
      <c r="J26" s="5">
        <v>22.43010712</v>
      </c>
      <c r="K26" s="5">
        <v>0.313906878</v>
      </c>
      <c r="L26" s="5">
        <v>15.99259281</v>
      </c>
      <c r="M26" s="5">
        <v>0.661377847</v>
      </c>
    </row>
    <row r="27" spans="1:13">
      <c r="A27" s="5">
        <v>12</v>
      </c>
      <c r="B27" s="5">
        <v>14.97849</v>
      </c>
      <c r="C27" s="5">
        <v>1.200985</v>
      </c>
      <c r="D27" s="5">
        <v>18.83615875</v>
      </c>
      <c r="E27" s="5">
        <v>0.214689255</v>
      </c>
      <c r="F27" s="5">
        <v>23.51852</v>
      </c>
      <c r="G27" s="5">
        <v>2.901917</v>
      </c>
      <c r="H27" s="5">
        <v>21.21666527</v>
      </c>
      <c r="I27" s="5">
        <v>0.666666687</v>
      </c>
      <c r="J27" s="5">
        <v>21.81182861</v>
      </c>
      <c r="K27" s="5">
        <v>0.680314302</v>
      </c>
      <c r="L27" s="5">
        <v>17.33333397</v>
      </c>
      <c r="M27" s="5">
        <v>1.36788547</v>
      </c>
    </row>
    <row r="28" spans="1:13">
      <c r="A28" s="5">
        <v>12.5</v>
      </c>
      <c r="B28" s="5">
        <v>15.73118</v>
      </c>
      <c r="C28" s="5">
        <v>0.775611</v>
      </c>
      <c r="D28" s="5">
        <v>18.77966118</v>
      </c>
      <c r="E28" s="5">
        <v>0.500023961</v>
      </c>
      <c r="F28" s="5">
        <v>24.11111</v>
      </c>
      <c r="G28" s="5">
        <v>0.548098</v>
      </c>
      <c r="H28" s="5">
        <v>21.61111069</v>
      </c>
      <c r="I28" s="5">
        <v>0.357632548</v>
      </c>
      <c r="J28" s="5">
        <v>22.75268745</v>
      </c>
      <c r="K28" s="5">
        <v>0.525645733</v>
      </c>
      <c r="L28" s="5">
        <v>18.11111069</v>
      </c>
      <c r="M28" s="5">
        <v>0.808086932</v>
      </c>
    </row>
    <row r="29" spans="1:13">
      <c r="A29" s="5">
        <v>13</v>
      </c>
      <c r="B29" s="5">
        <v>13.29032</v>
      </c>
      <c r="C29" s="5">
        <v>0.751689</v>
      </c>
      <c r="D29" s="5">
        <v>19.00564957</v>
      </c>
      <c r="E29" s="5">
        <v>0.342122525</v>
      </c>
      <c r="F29" s="5">
        <v>21.88889</v>
      </c>
      <c r="G29" s="5">
        <v>1.34715</v>
      </c>
      <c r="H29" s="5">
        <v>21.73333359</v>
      </c>
      <c r="I29" s="5">
        <v>0.926513016</v>
      </c>
      <c r="J29" s="5">
        <v>21.56989288</v>
      </c>
      <c r="K29" s="5">
        <v>0.416900784</v>
      </c>
      <c r="L29" s="5">
        <v>16.9629631</v>
      </c>
      <c r="M29" s="5">
        <v>0.532767117</v>
      </c>
    </row>
    <row r="30" spans="1:13">
      <c r="A30" s="5">
        <v>13.5</v>
      </c>
      <c r="B30" s="5">
        <v>13.4086</v>
      </c>
      <c r="C30" s="5">
        <v>1.210764</v>
      </c>
      <c r="D30" s="5">
        <v>18.10169411</v>
      </c>
      <c r="E30" s="5">
        <v>0.479494154</v>
      </c>
      <c r="F30" s="5">
        <v>23</v>
      </c>
      <c r="G30" s="5">
        <v>1.170629</v>
      </c>
      <c r="H30" s="5">
        <v>21.14999962</v>
      </c>
      <c r="I30" s="5">
        <v>0.447523832</v>
      </c>
      <c r="J30" s="5">
        <v>20.8817215</v>
      </c>
      <c r="K30" s="5">
        <v>0.026881536</v>
      </c>
      <c r="L30" s="5">
        <v>17.06666756</v>
      </c>
      <c r="M30" s="5">
        <v>0.453972489</v>
      </c>
    </row>
    <row r="31" spans="1:13">
      <c r="A31" s="5">
        <v>14</v>
      </c>
      <c r="B31" s="5">
        <v>13.87097</v>
      </c>
      <c r="C31" s="5">
        <v>0.519144</v>
      </c>
      <c r="D31" s="5">
        <v>17.55367279</v>
      </c>
      <c r="E31" s="5">
        <v>0.78066355</v>
      </c>
      <c r="F31" s="5">
        <v>18.74074</v>
      </c>
      <c r="G31" s="5">
        <v>2.49801</v>
      </c>
      <c r="H31" s="5">
        <v>20.6222229</v>
      </c>
      <c r="I31" s="5">
        <v>1.486804366</v>
      </c>
      <c r="J31" s="5">
        <v>18.83870888</v>
      </c>
      <c r="K31" s="5">
        <v>0.568953693</v>
      </c>
      <c r="L31" s="5">
        <v>16.38518524</v>
      </c>
      <c r="M31" s="5">
        <v>0.784660935</v>
      </c>
    </row>
    <row r="32" spans="1:13">
      <c r="A32" s="5">
        <v>14.5</v>
      </c>
      <c r="B32" s="5">
        <v>11.54839</v>
      </c>
      <c r="C32" s="5">
        <v>0.262727</v>
      </c>
      <c r="D32" s="5">
        <v>17.48022652</v>
      </c>
      <c r="E32" s="5">
        <v>0.373565972</v>
      </c>
      <c r="F32" s="5">
        <v>19.96296</v>
      </c>
      <c r="G32" s="5">
        <v>2.954618</v>
      </c>
      <c r="H32" s="5">
        <v>19.67777824</v>
      </c>
      <c r="I32" s="5">
        <v>1.444060087</v>
      </c>
      <c r="J32" s="5">
        <v>17.5752697</v>
      </c>
      <c r="K32" s="5">
        <v>0.532448173</v>
      </c>
      <c r="L32" s="5">
        <v>16.1703701</v>
      </c>
      <c r="M32" s="5">
        <v>1.451908588</v>
      </c>
    </row>
    <row r="33" spans="1:13">
      <c r="A33" s="5">
        <v>15</v>
      </c>
      <c r="B33" s="5">
        <v>13.62366</v>
      </c>
      <c r="C33" s="5">
        <v>0.112262</v>
      </c>
      <c r="D33" s="5">
        <v>14.15254211</v>
      </c>
      <c r="E33" s="5">
        <v>0.898358285</v>
      </c>
      <c r="F33" s="5">
        <v>19.92593</v>
      </c>
      <c r="G33" s="5">
        <v>1.935518</v>
      </c>
      <c r="H33" s="5">
        <v>18.43333244</v>
      </c>
      <c r="I33" s="5">
        <v>0.611086011</v>
      </c>
      <c r="J33" s="5">
        <v>15.35483837</v>
      </c>
      <c r="K33" s="5">
        <v>1.050287485</v>
      </c>
      <c r="L33" s="5">
        <v>13.97037029</v>
      </c>
      <c r="M33" s="5">
        <v>0.629629791</v>
      </c>
    </row>
    <row r="34" spans="1:13">
      <c r="A34" s="5">
        <v>15.5</v>
      </c>
      <c r="B34" s="5">
        <v>12.24731</v>
      </c>
      <c r="C34" s="5">
        <v>0.591984</v>
      </c>
      <c r="D34" s="5">
        <v>13.98870087</v>
      </c>
      <c r="E34" s="5">
        <v>0.587978065</v>
      </c>
      <c r="F34" s="5">
        <v>18.74074</v>
      </c>
      <c r="G34" s="5">
        <v>1.446343</v>
      </c>
      <c r="H34" s="5">
        <v>16.70000076</v>
      </c>
      <c r="I34" s="5">
        <v>0.194603056</v>
      </c>
      <c r="J34" s="5">
        <v>13.96774197</v>
      </c>
      <c r="K34" s="5">
        <v>1.449011803</v>
      </c>
      <c r="L34" s="5">
        <v>13.48888874</v>
      </c>
      <c r="M34" s="5">
        <v>0.594764471</v>
      </c>
    </row>
    <row r="35" spans="1:13">
      <c r="A35" s="5">
        <v>16</v>
      </c>
      <c r="B35" s="5">
        <v>11.09677</v>
      </c>
      <c r="C35" s="5">
        <v>0.710654</v>
      </c>
      <c r="D35" s="5">
        <v>11.4576273</v>
      </c>
      <c r="E35" s="5">
        <v>0.449179262</v>
      </c>
      <c r="F35" s="5">
        <v>20.2963</v>
      </c>
      <c r="G35" s="5">
        <v>0.721034</v>
      </c>
      <c r="H35" s="5">
        <v>15.30555534</v>
      </c>
      <c r="I35" s="5">
        <v>0.976877689</v>
      </c>
      <c r="J35" s="5">
        <v>12.70430088</v>
      </c>
      <c r="K35" s="5">
        <v>0.941505253</v>
      </c>
      <c r="L35" s="5">
        <v>13.26666641</v>
      </c>
      <c r="M35" s="5">
        <v>0.898100197</v>
      </c>
    </row>
    <row r="36" spans="1:13">
      <c r="A36" s="5">
        <v>16.5</v>
      </c>
      <c r="B36" s="5">
        <v>8.569892</v>
      </c>
      <c r="C36" s="5">
        <v>0.428896</v>
      </c>
      <c r="D36" s="5">
        <v>8.971751213</v>
      </c>
      <c r="E36" s="5">
        <v>0.571460009</v>
      </c>
      <c r="F36" s="5">
        <v>17.7037</v>
      </c>
      <c r="G36" s="5">
        <v>3.985743</v>
      </c>
      <c r="H36" s="5">
        <v>13.51111126</v>
      </c>
      <c r="I36" s="5">
        <v>0.806474388</v>
      </c>
      <c r="J36" s="5">
        <v>9.779569626</v>
      </c>
      <c r="K36" s="5">
        <v>1.057501078</v>
      </c>
      <c r="L36" s="5">
        <v>11.76296234</v>
      </c>
      <c r="M36" s="5">
        <v>1.118665695</v>
      </c>
    </row>
    <row r="37" spans="1:13">
      <c r="A37" s="5">
        <v>17</v>
      </c>
      <c r="B37" s="5">
        <v>6.913979</v>
      </c>
      <c r="C37" s="5">
        <v>0.26096</v>
      </c>
      <c r="D37" s="5">
        <v>7.446327686</v>
      </c>
      <c r="E37" s="5">
        <v>0.593650579</v>
      </c>
      <c r="F37" s="5">
        <v>17.25926</v>
      </c>
      <c r="G37" s="5">
        <v>1.89686</v>
      </c>
      <c r="H37" s="5">
        <v>13.17777729</v>
      </c>
      <c r="I37" s="5">
        <v>0.909534752</v>
      </c>
      <c r="J37" s="5">
        <v>7.435483932</v>
      </c>
      <c r="K37" s="5">
        <v>0.436379075</v>
      </c>
      <c r="L37" s="5">
        <v>10.63703728</v>
      </c>
      <c r="M37" s="5">
        <v>0.514214754</v>
      </c>
    </row>
    <row r="38" spans="1:13">
      <c r="A38" s="5">
        <v>17.5</v>
      </c>
      <c r="B38" s="5">
        <v>6.408602</v>
      </c>
      <c r="C38" s="5">
        <v>0.947885</v>
      </c>
      <c r="D38" s="5">
        <v>5.926553726</v>
      </c>
      <c r="E38" s="5">
        <v>0.073446274</v>
      </c>
      <c r="F38" s="5">
        <v>14.25926</v>
      </c>
      <c r="G38" s="5">
        <v>2.598142</v>
      </c>
      <c r="H38" s="5">
        <v>13.66111088</v>
      </c>
      <c r="I38" s="5">
        <v>0.823516369</v>
      </c>
      <c r="J38" s="5">
        <v>6.736559391</v>
      </c>
      <c r="K38" s="5">
        <v>1.214768291</v>
      </c>
      <c r="L38" s="5">
        <v>10.28148174</v>
      </c>
      <c r="M38" s="5">
        <v>1.162538409</v>
      </c>
    </row>
    <row r="39" spans="1:13">
      <c r="A39" s="5">
        <v>18</v>
      </c>
      <c r="B39" s="5">
        <v>5.032258</v>
      </c>
      <c r="C39" s="5">
        <v>0.502163</v>
      </c>
      <c r="D39" s="5">
        <v>5.293785095</v>
      </c>
      <c r="E39" s="5">
        <v>0.515054643</v>
      </c>
      <c r="F39" s="5">
        <v>16.59259</v>
      </c>
      <c r="G39" s="5">
        <v>2.529117</v>
      </c>
      <c r="H39" s="5">
        <v>12.65555573</v>
      </c>
      <c r="I39" s="5">
        <v>0.395031035</v>
      </c>
      <c r="J39" s="5">
        <v>5.731183052</v>
      </c>
      <c r="K39" s="5">
        <v>1.028316259</v>
      </c>
      <c r="L39" s="5">
        <v>8.303703308</v>
      </c>
      <c r="M39" s="5">
        <v>0.295461863</v>
      </c>
    </row>
    <row r="40" spans="1:13">
      <c r="A40" s="5">
        <v>18.5</v>
      </c>
      <c r="B40" s="5">
        <v>6.451613</v>
      </c>
      <c r="C40" s="5">
        <v>0.599456</v>
      </c>
      <c r="D40" s="5">
        <v>4.604519844</v>
      </c>
      <c r="E40" s="5">
        <v>1.080515027</v>
      </c>
      <c r="F40" s="5">
        <v>14.11111</v>
      </c>
      <c r="G40" s="5">
        <v>2.545875</v>
      </c>
      <c r="H40" s="5">
        <v>14.08333302</v>
      </c>
      <c r="I40" s="5">
        <v>0.211038008</v>
      </c>
      <c r="J40" s="5">
        <v>5.193548203</v>
      </c>
      <c r="K40" s="5">
        <v>0.344547838</v>
      </c>
      <c r="L40" s="5">
        <v>8.822221756</v>
      </c>
      <c r="M40" s="5">
        <v>0.537177444</v>
      </c>
    </row>
    <row r="41" spans="1:13">
      <c r="A41" s="5">
        <v>19</v>
      </c>
      <c r="B41" s="5">
        <v>5.16129</v>
      </c>
      <c r="C41" s="5">
        <v>0.775089</v>
      </c>
      <c r="D41" s="5">
        <v>3.141242981</v>
      </c>
      <c r="E41" s="5">
        <v>0.709731281</v>
      </c>
      <c r="F41" s="5">
        <v>13.40741</v>
      </c>
      <c r="G41" s="5">
        <v>1.091179</v>
      </c>
      <c r="H41" s="5">
        <v>12.44444466</v>
      </c>
      <c r="I41" s="5">
        <v>0.883822322</v>
      </c>
      <c r="J41" s="5">
        <v>5.25806427</v>
      </c>
      <c r="K41" s="5">
        <v>0.485749006</v>
      </c>
      <c r="L41" s="5">
        <v>8.881481171</v>
      </c>
      <c r="M41" s="5">
        <v>0.288699001</v>
      </c>
    </row>
    <row r="42" spans="1:13">
      <c r="A42" s="5">
        <v>19.5</v>
      </c>
      <c r="B42" s="5">
        <v>4.741936</v>
      </c>
      <c r="C42" s="5">
        <v>0.609783</v>
      </c>
      <c r="D42" s="5">
        <v>4.271186352</v>
      </c>
      <c r="E42" s="5">
        <v>0.825187564</v>
      </c>
      <c r="F42" s="5">
        <v>9.703704</v>
      </c>
      <c r="G42" s="5">
        <v>1.903358</v>
      </c>
      <c r="H42" s="5">
        <v>12.64444447</v>
      </c>
      <c r="I42" s="5">
        <v>0.544529438</v>
      </c>
      <c r="J42" s="5">
        <v>4.854838848</v>
      </c>
      <c r="K42" s="5">
        <v>0.548940301</v>
      </c>
      <c r="L42" s="5">
        <v>8.451851845</v>
      </c>
      <c r="M42" s="5">
        <v>0.670400977</v>
      </c>
    </row>
    <row r="43" spans="1:13">
      <c r="A43" s="5">
        <v>20</v>
      </c>
      <c r="B43" s="5">
        <v>7.236559</v>
      </c>
      <c r="C43" s="5">
        <v>0.776058</v>
      </c>
      <c r="D43" s="5">
        <v>5.435028076</v>
      </c>
      <c r="E43" s="5">
        <v>0.745398939</v>
      </c>
      <c r="F43" s="5">
        <v>11.81481</v>
      </c>
      <c r="G43" s="5">
        <v>1.204131</v>
      </c>
      <c r="H43" s="5">
        <v>11.87222195</v>
      </c>
      <c r="I43" s="5">
        <v>0.328342229</v>
      </c>
      <c r="J43" s="5">
        <v>6.059139729</v>
      </c>
      <c r="K43" s="5">
        <v>1.060203671</v>
      </c>
      <c r="L43" s="5">
        <v>9.074073792</v>
      </c>
      <c r="M43" s="5">
        <v>0.211727574</v>
      </c>
    </row>
    <row r="44" spans="1:13">
      <c r="A44" s="5">
        <v>20.5</v>
      </c>
      <c r="B44" s="5">
        <v>7.645161</v>
      </c>
      <c r="C44" s="5">
        <v>0.88695</v>
      </c>
      <c r="D44" s="5">
        <v>7.932203293</v>
      </c>
      <c r="E44" s="5">
        <v>0.538385928</v>
      </c>
      <c r="F44" s="5">
        <v>12.25926</v>
      </c>
      <c r="G44" s="5">
        <v>1.27388</v>
      </c>
      <c r="H44" s="5">
        <v>11.74444485</v>
      </c>
      <c r="I44" s="5">
        <v>0.264633268</v>
      </c>
      <c r="J44" s="5">
        <v>7.263440609</v>
      </c>
      <c r="K44" s="5">
        <v>0.996017635</v>
      </c>
      <c r="L44" s="5">
        <v>8.266666412</v>
      </c>
      <c r="M44" s="5">
        <v>0.455600619</v>
      </c>
    </row>
    <row r="45" spans="1:13">
      <c r="A45" s="5">
        <v>21</v>
      </c>
      <c r="B45" s="5">
        <v>8.301075</v>
      </c>
      <c r="C45" s="5">
        <v>1.873037</v>
      </c>
      <c r="D45" s="5">
        <v>8.536723137</v>
      </c>
      <c r="E45" s="5">
        <v>1.048582196</v>
      </c>
      <c r="F45" s="5">
        <v>12.92593</v>
      </c>
      <c r="G45" s="5">
        <v>2.215112</v>
      </c>
      <c r="H45" s="5">
        <v>11.66666698</v>
      </c>
      <c r="I45" s="5">
        <v>0.77537322</v>
      </c>
      <c r="J45" s="5">
        <v>7.215053558</v>
      </c>
      <c r="K45" s="5">
        <v>0.935128391</v>
      </c>
      <c r="L45" s="5">
        <v>7.866666794</v>
      </c>
      <c r="M45" s="5">
        <v>0.298969448</v>
      </c>
    </row>
    <row r="46" spans="1:13">
      <c r="A46" s="5">
        <v>21.5</v>
      </c>
      <c r="B46" s="5">
        <v>7.774193</v>
      </c>
      <c r="C46" s="5">
        <v>0.326322</v>
      </c>
      <c r="D46" s="5">
        <v>9.553672791</v>
      </c>
      <c r="E46" s="5">
        <v>1.388049483</v>
      </c>
      <c r="F46" s="5">
        <v>11.18519</v>
      </c>
      <c r="G46" s="5">
        <v>1.491172</v>
      </c>
      <c r="H46" s="5">
        <v>13.23333359</v>
      </c>
      <c r="I46" s="5">
        <v>0.939464092</v>
      </c>
      <c r="J46" s="5">
        <v>8.139784813</v>
      </c>
      <c r="K46" s="5">
        <v>0.520923018</v>
      </c>
      <c r="L46" s="5">
        <v>8.851851463</v>
      </c>
      <c r="M46" s="5">
        <v>0.592036963</v>
      </c>
    </row>
    <row r="47" spans="1:13">
      <c r="A47" s="5">
        <v>22</v>
      </c>
      <c r="B47" s="5">
        <v>9.666667</v>
      </c>
      <c r="C47" s="5">
        <v>1.195049</v>
      </c>
      <c r="D47" s="5">
        <v>9.666666031</v>
      </c>
      <c r="E47" s="5">
        <v>1.603922844</v>
      </c>
      <c r="F47" s="5">
        <v>11.33333</v>
      </c>
      <c r="G47" s="5">
        <v>2.001029</v>
      </c>
      <c r="H47" s="5">
        <v>12.4388895</v>
      </c>
      <c r="I47" s="5">
        <v>1.081893563</v>
      </c>
      <c r="J47" s="5">
        <v>9.526881218</v>
      </c>
      <c r="K47" s="5">
        <v>0.717354059</v>
      </c>
      <c r="L47" s="5">
        <v>8.47407341</v>
      </c>
      <c r="M47" s="5">
        <v>1.023536444</v>
      </c>
    </row>
    <row r="48" spans="1:13">
      <c r="A48" s="5">
        <v>22.5</v>
      </c>
      <c r="B48" s="5">
        <v>9.741936</v>
      </c>
      <c r="C48" s="5">
        <v>1.003117</v>
      </c>
      <c r="D48" s="5">
        <v>11.61016941</v>
      </c>
      <c r="E48" s="5">
        <v>0.859630108</v>
      </c>
      <c r="F48" s="5">
        <v>15.85185</v>
      </c>
      <c r="G48" s="5">
        <v>1.808</v>
      </c>
      <c r="H48" s="5">
        <v>12.12777805</v>
      </c>
      <c r="I48" s="5">
        <v>0.068267852</v>
      </c>
      <c r="J48" s="5">
        <v>10.9032259</v>
      </c>
      <c r="K48" s="5">
        <v>0.364363909</v>
      </c>
      <c r="L48" s="5">
        <v>7.659259319</v>
      </c>
      <c r="M48" s="5">
        <v>0.993007064</v>
      </c>
    </row>
    <row r="49" spans="1:13">
      <c r="A49" s="5">
        <v>23</v>
      </c>
      <c r="B49" s="5">
        <v>9.67742</v>
      </c>
      <c r="C49" s="5">
        <v>1.585028</v>
      </c>
      <c r="D49" s="5">
        <v>12.85875702</v>
      </c>
      <c r="E49" s="5">
        <v>0.514124453</v>
      </c>
      <c r="F49" s="5">
        <v>12.55556</v>
      </c>
      <c r="G49" s="5">
        <v>1.833614</v>
      </c>
      <c r="H49" s="5">
        <v>11.97777748</v>
      </c>
      <c r="I49" s="5">
        <v>0.90943265</v>
      </c>
      <c r="J49" s="5">
        <v>10.58064461</v>
      </c>
      <c r="K49" s="5">
        <v>1.10543716</v>
      </c>
      <c r="L49" s="5">
        <v>8.281481743</v>
      </c>
      <c r="M49" s="5">
        <v>0.916634679</v>
      </c>
    </row>
    <row r="50" spans="1:13">
      <c r="A50" s="5">
        <v>23.5</v>
      </c>
      <c r="B50" s="5">
        <v>11.47312</v>
      </c>
      <c r="C50" s="5">
        <v>0.736618</v>
      </c>
      <c r="D50" s="5">
        <v>13.11864471</v>
      </c>
      <c r="E50" s="5">
        <v>0.602589488</v>
      </c>
      <c r="F50" s="5">
        <v>10.77778</v>
      </c>
      <c r="G50" s="5">
        <v>1.527525</v>
      </c>
      <c r="H50" s="5">
        <v>11.74444485</v>
      </c>
      <c r="I50" s="5">
        <v>0.568651199</v>
      </c>
      <c r="J50" s="5">
        <v>10.89247322</v>
      </c>
      <c r="K50" s="5">
        <v>0.485778838</v>
      </c>
      <c r="L50" s="5">
        <v>7.725925922</v>
      </c>
      <c r="M50" s="5">
        <v>0.566024661</v>
      </c>
    </row>
    <row r="51" spans="1:13">
      <c r="A51" s="5">
        <v>24</v>
      </c>
      <c r="B51" s="5">
        <v>8.483871</v>
      </c>
      <c r="C51" s="5">
        <v>0.701072</v>
      </c>
      <c r="D51" s="5">
        <v>12.72881413</v>
      </c>
      <c r="E51" s="5">
        <v>0.42777732</v>
      </c>
      <c r="F51" s="5">
        <v>13.74074</v>
      </c>
      <c r="G51" s="5">
        <v>0.90115</v>
      </c>
      <c r="H51" s="5">
        <v>10.78888893</v>
      </c>
      <c r="I51" s="5">
        <v>1.099087715</v>
      </c>
      <c r="J51" s="5">
        <v>10.45161247</v>
      </c>
      <c r="K51" s="5">
        <v>0.351524174</v>
      </c>
      <c r="L51" s="5">
        <v>7.725925922</v>
      </c>
      <c r="M51" s="5">
        <v>0.620809555</v>
      </c>
    </row>
  </sheetData>
  <mergeCells count="6"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6D</vt:lpstr>
      <vt:lpstr>6E</vt:lpstr>
      <vt:lpstr>6F</vt:lpstr>
      <vt:lpstr>6G</vt:lpstr>
      <vt:lpstr>6H</vt:lpstr>
      <vt:lpstr>6I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陈利霞</dc:creator>
  <cp:lastModifiedBy>陈利霞</cp:lastModifiedBy>
  <dcterms:created xsi:type="dcterms:W3CDTF">2023-07-07T07:29:00Z</dcterms:created>
  <dcterms:modified xsi:type="dcterms:W3CDTF">2025-12-26T06:40:56Z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14CD03FE5F5A42C1B9DFC096F50BBC55_12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