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elife packaged data/figure 4/"/>
    </mc:Choice>
  </mc:AlternateContent>
  <xr:revisionPtr revIDLastSave="0" documentId="8_{92A3EC23-19CD-184A-A749-1B40F7982C00}" xr6:coauthVersionLast="47" xr6:coauthVersionMax="47" xr10:uidLastSave="{00000000-0000-0000-0000-000000000000}"/>
  <bookViews>
    <workbookView xWindow="0" yWindow="500" windowWidth="19420" windowHeight="10420" xr2:uid="{0179A5F3-07AD-4954-BC82-8F4E19CDDA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C25" i="1"/>
  <c r="O13" i="1"/>
  <c r="N13" i="1"/>
  <c r="L13" i="1"/>
  <c r="K13" i="1"/>
  <c r="G24" i="1"/>
  <c r="F24" i="1"/>
  <c r="D24" i="1"/>
  <c r="C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O12" i="1"/>
  <c r="N12" i="1"/>
  <c r="L12" i="1"/>
  <c r="K12" i="1"/>
  <c r="P11" i="1"/>
  <c r="M11" i="1"/>
  <c r="P10" i="1"/>
  <c r="M10" i="1"/>
  <c r="P9" i="1"/>
  <c r="M9" i="1"/>
  <c r="P8" i="1"/>
  <c r="M8" i="1"/>
  <c r="P7" i="1"/>
  <c r="M7" i="1"/>
  <c r="P6" i="1"/>
  <c r="M6" i="1"/>
  <c r="P5" i="1"/>
  <c r="M5" i="1"/>
  <c r="F12" i="1"/>
  <c r="G12" i="1"/>
  <c r="H12" i="1"/>
  <c r="H6" i="1"/>
  <c r="H7" i="1"/>
  <c r="H8" i="1"/>
  <c r="H9" i="1"/>
  <c r="H10" i="1"/>
  <c r="H11" i="1"/>
  <c r="H5" i="1"/>
  <c r="D12" i="1"/>
  <c r="C12" i="1"/>
  <c r="C13" i="1" s="1"/>
  <c r="E6" i="1"/>
  <c r="E7" i="1"/>
  <c r="E8" i="1"/>
  <c r="E9" i="1"/>
  <c r="E10" i="1"/>
  <c r="E11" i="1"/>
  <c r="E5" i="1"/>
  <c r="E12" i="1" s="1"/>
  <c r="H24" i="1" l="1"/>
  <c r="E24" i="1"/>
  <c r="P12" i="1"/>
  <c r="M12" i="1"/>
</calcChain>
</file>

<file path=xl/sharedStrings.xml><?xml version="1.0" encoding="utf-8"?>
<sst xmlns="http://schemas.openxmlformats.org/spreadsheetml/2006/main" count="59" uniqueCount="29">
  <si>
    <t>WILD TYPE</t>
  </si>
  <si>
    <t>image</t>
  </si>
  <si>
    <t># cells w punctate robo</t>
  </si>
  <si>
    <t># cells w punctate comm</t>
  </si>
  <si>
    <t># cells w surface comm</t>
  </si>
  <si>
    <t>Total cells</t>
  </si>
  <si>
    <t># cells w surface robo</t>
  </si>
  <si>
    <t>LPSY</t>
  </si>
  <si>
    <t>2PY</t>
  </si>
  <si>
    <t>%</t>
  </si>
  <si>
    <t>summary</t>
  </si>
  <si>
    <t>wt</t>
  </si>
  <si>
    <t>WT</t>
  </si>
  <si>
    <t>1PY</t>
  </si>
  <si>
    <t>n</t>
  </si>
  <si>
    <t>% surface comm</t>
  </si>
  <si>
    <t>% surface robo</t>
  </si>
  <si>
    <t>chi squares</t>
  </si>
  <si>
    <t>robo wt vs LPSY</t>
  </si>
  <si>
    <t>robo wt vs 2PY</t>
  </si>
  <si>
    <t>comm wt vs LPSY</t>
  </si>
  <si>
    <t>comm wt vs 2py</t>
  </si>
  <si>
    <t>lpsy</t>
  </si>
  <si>
    <t>2py</t>
  </si>
  <si>
    <t># punctate</t>
  </si>
  <si>
    <t># surface</t>
  </si>
  <si>
    <t>p&lt;0.001</t>
  </si>
  <si>
    <t>p value from graphpad fisher's exact test</t>
  </si>
  <si>
    <t>p=0.18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</si>
</sst>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comm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Sheet1!$M$18:$O$18</c:f>
              <c:numCache>
                <c:formatCode>General</c:formatCode>
                <c:ptCount val="3"/>
                <c:pt idx="0">
                  <c:v>10</c:v>
                </c:pt>
                <c:pt idx="1">
                  <c:v>24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9-43A0-BED0-5C438E04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862712"/>
        <c:axId val="697862056"/>
      </c:barChart>
      <c:catAx>
        <c:axId val="697862712"/>
        <c:scaling>
          <c:orientation val="minMax"/>
        </c:scaling>
        <c:delete val="1"/>
        <c:axPos val="b"/>
        <c:majorTickMark val="none"/>
        <c:minorTickMark val="none"/>
        <c:tickLblPos val="nextTo"/>
        <c:crossAx val="697862056"/>
        <c:crosses val="autoZero"/>
        <c:auto val="1"/>
        <c:lblAlgn val="ctr"/>
        <c:lblOffset val="100"/>
        <c:noMultiLvlLbl val="0"/>
      </c:catAx>
      <c:valAx>
        <c:axId val="69786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cells with surface comm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86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comm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Sheet1!$M$19:$O$19</c:f>
              <c:numCache>
                <c:formatCode>General</c:formatCode>
                <c:ptCount val="3"/>
                <c:pt idx="0">
                  <c:v>10</c:v>
                </c:pt>
                <c:pt idx="1">
                  <c:v>69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3-407B-A164-B6CB532CB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737560"/>
        <c:axId val="1098738544"/>
      </c:barChart>
      <c:catAx>
        <c:axId val="109873756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98738544"/>
        <c:crosses val="autoZero"/>
        <c:auto val="1"/>
        <c:lblAlgn val="ctr"/>
        <c:lblOffset val="100"/>
        <c:noMultiLvlLbl val="0"/>
      </c:catAx>
      <c:valAx>
        <c:axId val="109873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cells with surface Robo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737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349849</xdr:colOff>
      <xdr:row>4</xdr:row>
      <xdr:rowOff>132032</xdr:rowOff>
    </xdr:from>
    <xdr:to>
      <xdr:col>32</xdr:col>
      <xdr:colOff>33548</xdr:colOff>
      <xdr:row>17</xdr:row>
      <xdr:rowOff>167496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8127A0-8F8C-4C38-BD8C-F825AA7FD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86264</xdr:colOff>
      <xdr:row>21</xdr:row>
      <xdr:rowOff>84107</xdr:rowOff>
    </xdr:from>
    <xdr:to>
      <xdr:col>31</xdr:col>
      <xdr:colOff>381000</xdr:colOff>
      <xdr:row>36</xdr:row>
      <xdr:rowOff>131552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FFEBAE-D5B6-4FFF-AFDA-D70DFEFA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F4EE-3B0F-485C-9772-557D6F1FE37C}">
  <dimension ref="B3:V25"/>
  <sheetViews>
    <sheetView tabSelected="1" zoomScale="53" workbookViewId="0">
      <selection activeCell="N2" sqref="N2"/>
    </sheetView>
  </sheetViews>
  <sheetFormatPr baseColWidth="10" defaultColWidth="8.83203125" defaultRowHeight="15" x14ac:dyDescent="0.2"/>
  <cols>
    <col min="2" max="2" width="11.1640625" customWidth="1"/>
    <col min="3" max="3" width="10.1640625" customWidth="1"/>
    <col min="4" max="4" width="9.6640625" customWidth="1"/>
    <col min="12" max="12" width="17" customWidth="1"/>
    <col min="22" max="22" width="12.83203125" bestFit="1" customWidth="1"/>
  </cols>
  <sheetData>
    <row r="3" spans="2:22" x14ac:dyDescent="0.2">
      <c r="B3" t="s">
        <v>0</v>
      </c>
      <c r="J3" t="s">
        <v>7</v>
      </c>
    </row>
    <row r="4" spans="2:22" ht="48" x14ac:dyDescent="0.2">
      <c r="B4" t="s">
        <v>1</v>
      </c>
      <c r="C4" s="1" t="s">
        <v>3</v>
      </c>
      <c r="D4" s="1" t="s">
        <v>4</v>
      </c>
      <c r="E4" t="s">
        <v>5</v>
      </c>
      <c r="F4" s="1" t="s">
        <v>2</v>
      </c>
      <c r="G4" s="1" t="s">
        <v>6</v>
      </c>
      <c r="H4" t="s">
        <v>5</v>
      </c>
      <c r="J4" t="s">
        <v>1</v>
      </c>
      <c r="K4" s="1" t="s">
        <v>3</v>
      </c>
      <c r="L4" s="1" t="s">
        <v>4</v>
      </c>
      <c r="M4" t="s">
        <v>5</v>
      </c>
      <c r="N4" s="1" t="s">
        <v>2</v>
      </c>
      <c r="O4" s="1" t="s">
        <v>6</v>
      </c>
      <c r="P4" t="s">
        <v>5</v>
      </c>
      <c r="S4" t="s">
        <v>17</v>
      </c>
      <c r="V4" t="s">
        <v>27</v>
      </c>
    </row>
    <row r="5" spans="2:22" x14ac:dyDescent="0.2">
      <c r="B5">
        <v>1</v>
      </c>
      <c r="C5">
        <v>2</v>
      </c>
      <c r="D5">
        <v>1</v>
      </c>
      <c r="E5">
        <f>(C5+D5)</f>
        <v>3</v>
      </c>
      <c r="F5">
        <v>2</v>
      </c>
      <c r="G5">
        <v>1</v>
      </c>
      <c r="H5">
        <f>(F5+G5)</f>
        <v>3</v>
      </c>
      <c r="J5">
        <v>1</v>
      </c>
      <c r="K5">
        <v>2</v>
      </c>
      <c r="L5">
        <v>4</v>
      </c>
      <c r="M5">
        <f>(K5+L5)</f>
        <v>6</v>
      </c>
      <c r="N5">
        <v>2</v>
      </c>
      <c r="O5">
        <v>4</v>
      </c>
      <c r="P5">
        <f>(N5+O5)</f>
        <v>6</v>
      </c>
      <c r="S5" t="s">
        <v>18</v>
      </c>
    </row>
    <row r="6" spans="2:22" x14ac:dyDescent="0.2">
      <c r="B6">
        <v>2</v>
      </c>
      <c r="C6">
        <v>4</v>
      </c>
      <c r="D6">
        <v>0</v>
      </c>
      <c r="E6">
        <f t="shared" ref="E6:E11" si="0">(C6+D6)</f>
        <v>4</v>
      </c>
      <c r="F6">
        <v>4</v>
      </c>
      <c r="G6">
        <v>0</v>
      </c>
      <c r="H6">
        <f t="shared" ref="H6:H11" si="1">(F6+G6)</f>
        <v>4</v>
      </c>
      <c r="J6">
        <v>2</v>
      </c>
      <c r="K6">
        <v>3</v>
      </c>
      <c r="L6">
        <v>0</v>
      </c>
      <c r="M6">
        <f t="shared" ref="M6:M11" si="2">(K6+L6)</f>
        <v>3</v>
      </c>
      <c r="N6">
        <v>1</v>
      </c>
      <c r="O6">
        <v>2</v>
      </c>
      <c r="P6">
        <f t="shared" ref="P6:P11" si="3">(N6+O6)</f>
        <v>3</v>
      </c>
      <c r="S6" t="s">
        <v>24</v>
      </c>
      <c r="T6" t="s">
        <v>25</v>
      </c>
    </row>
    <row r="7" spans="2:22" x14ac:dyDescent="0.2">
      <c r="B7">
        <v>3</v>
      </c>
      <c r="C7">
        <v>5</v>
      </c>
      <c r="D7">
        <v>1</v>
      </c>
      <c r="E7">
        <f t="shared" si="0"/>
        <v>6</v>
      </c>
      <c r="F7">
        <v>5</v>
      </c>
      <c r="G7">
        <v>1</v>
      </c>
      <c r="H7">
        <f t="shared" si="1"/>
        <v>6</v>
      </c>
      <c r="J7">
        <v>3</v>
      </c>
      <c r="K7">
        <v>4</v>
      </c>
      <c r="L7">
        <v>0</v>
      </c>
      <c r="M7">
        <f t="shared" si="2"/>
        <v>4</v>
      </c>
      <c r="N7">
        <v>1</v>
      </c>
      <c r="O7">
        <v>3</v>
      </c>
      <c r="P7">
        <f t="shared" si="3"/>
        <v>4</v>
      </c>
      <c r="R7" t="s">
        <v>11</v>
      </c>
      <c r="S7">
        <v>27</v>
      </c>
      <c r="T7">
        <v>3</v>
      </c>
    </row>
    <row r="8" spans="2:22" x14ac:dyDescent="0.2">
      <c r="B8">
        <v>4</v>
      </c>
      <c r="C8">
        <v>5</v>
      </c>
      <c r="D8">
        <v>0</v>
      </c>
      <c r="E8">
        <f t="shared" si="0"/>
        <v>5</v>
      </c>
      <c r="F8">
        <v>5</v>
      </c>
      <c r="G8">
        <v>0</v>
      </c>
      <c r="H8">
        <f t="shared" si="1"/>
        <v>5</v>
      </c>
      <c r="J8">
        <v>4</v>
      </c>
      <c r="K8">
        <v>4</v>
      </c>
      <c r="L8">
        <v>1</v>
      </c>
      <c r="M8">
        <f t="shared" si="2"/>
        <v>5</v>
      </c>
      <c r="N8">
        <v>2</v>
      </c>
      <c r="O8">
        <v>3</v>
      </c>
      <c r="P8">
        <f t="shared" si="3"/>
        <v>5</v>
      </c>
      <c r="R8" t="s">
        <v>22</v>
      </c>
      <c r="S8">
        <v>9</v>
      </c>
      <c r="T8">
        <v>20</v>
      </c>
      <c r="V8" t="s">
        <v>26</v>
      </c>
    </row>
    <row r="9" spans="2:22" x14ac:dyDescent="0.2">
      <c r="B9">
        <v>5</v>
      </c>
      <c r="C9">
        <v>4</v>
      </c>
      <c r="D9">
        <v>0</v>
      </c>
      <c r="E9">
        <f t="shared" si="0"/>
        <v>4</v>
      </c>
      <c r="F9">
        <v>4</v>
      </c>
      <c r="G9">
        <v>0</v>
      </c>
      <c r="H9">
        <f t="shared" si="1"/>
        <v>4</v>
      </c>
      <c r="J9">
        <v>5</v>
      </c>
      <c r="K9">
        <v>3</v>
      </c>
      <c r="L9">
        <v>0</v>
      </c>
      <c r="M9">
        <f t="shared" si="2"/>
        <v>3</v>
      </c>
      <c r="N9">
        <v>1</v>
      </c>
      <c r="O9">
        <v>2</v>
      </c>
      <c r="P9">
        <f t="shared" si="3"/>
        <v>3</v>
      </c>
    </row>
    <row r="10" spans="2:22" x14ac:dyDescent="0.2">
      <c r="B10">
        <v>6</v>
      </c>
      <c r="C10">
        <v>3</v>
      </c>
      <c r="D10">
        <v>1</v>
      </c>
      <c r="E10">
        <f t="shared" si="0"/>
        <v>4</v>
      </c>
      <c r="F10">
        <v>3</v>
      </c>
      <c r="G10">
        <v>1</v>
      </c>
      <c r="H10">
        <f t="shared" si="1"/>
        <v>4</v>
      </c>
      <c r="J10">
        <v>6</v>
      </c>
      <c r="K10">
        <v>2</v>
      </c>
      <c r="L10">
        <v>1</v>
      </c>
      <c r="M10">
        <f t="shared" si="2"/>
        <v>3</v>
      </c>
      <c r="N10">
        <v>1</v>
      </c>
      <c r="O10">
        <v>2</v>
      </c>
      <c r="P10">
        <f t="shared" si="3"/>
        <v>3</v>
      </c>
      <c r="S10" t="s">
        <v>19</v>
      </c>
    </row>
    <row r="11" spans="2:22" x14ac:dyDescent="0.2">
      <c r="B11">
        <v>7</v>
      </c>
      <c r="C11">
        <v>4</v>
      </c>
      <c r="D11">
        <v>0</v>
      </c>
      <c r="E11">
        <f t="shared" si="0"/>
        <v>4</v>
      </c>
      <c r="F11">
        <v>4</v>
      </c>
      <c r="G11">
        <v>0</v>
      </c>
      <c r="H11">
        <f t="shared" si="1"/>
        <v>4</v>
      </c>
      <c r="J11">
        <v>7</v>
      </c>
      <c r="K11">
        <v>4</v>
      </c>
      <c r="L11">
        <v>1</v>
      </c>
      <c r="M11">
        <f t="shared" si="2"/>
        <v>5</v>
      </c>
      <c r="N11">
        <v>1</v>
      </c>
      <c r="O11">
        <v>4</v>
      </c>
      <c r="P11">
        <f t="shared" si="3"/>
        <v>5</v>
      </c>
      <c r="S11" t="s">
        <v>24</v>
      </c>
      <c r="T11" t="s">
        <v>25</v>
      </c>
    </row>
    <row r="12" spans="2:22" x14ac:dyDescent="0.2">
      <c r="C12">
        <f>SUM(C5:C11)</f>
        <v>27</v>
      </c>
      <c r="D12">
        <f t="shared" ref="D12:E12" si="4">SUM(D5:D11)</f>
        <v>3</v>
      </c>
      <c r="E12">
        <f t="shared" si="4"/>
        <v>30</v>
      </c>
      <c r="F12">
        <f t="shared" ref="F12" si="5">SUM(F5:F11)</f>
        <v>27</v>
      </c>
      <c r="G12">
        <f t="shared" ref="G12" si="6">SUM(G5:G11)</f>
        <v>3</v>
      </c>
      <c r="H12">
        <f t="shared" ref="H12" si="7">SUM(H5:H11)</f>
        <v>30</v>
      </c>
      <c r="K12">
        <f>SUM(K5:K11)</f>
        <v>22</v>
      </c>
      <c r="L12">
        <f t="shared" ref="L12" si="8">SUM(L5:L11)</f>
        <v>7</v>
      </c>
      <c r="M12">
        <f t="shared" ref="M12" si="9">SUM(M5:M11)</f>
        <v>29</v>
      </c>
      <c r="N12">
        <f t="shared" ref="N12" si="10">SUM(N5:N11)</f>
        <v>9</v>
      </c>
      <c r="O12">
        <f t="shared" ref="O12" si="11">SUM(O5:O11)</f>
        <v>20</v>
      </c>
      <c r="P12">
        <f t="shared" ref="P12" si="12">SUM(P5:P11)</f>
        <v>29</v>
      </c>
      <c r="R12" t="s">
        <v>11</v>
      </c>
      <c r="S12">
        <v>27</v>
      </c>
      <c r="T12">
        <v>3</v>
      </c>
    </row>
    <row r="13" spans="2:22" x14ac:dyDescent="0.2">
      <c r="B13" t="s">
        <v>9</v>
      </c>
      <c r="C13">
        <f>(C12/E12)*100</f>
        <v>90</v>
      </c>
      <c r="D13">
        <v>10</v>
      </c>
      <c r="F13">
        <v>90</v>
      </c>
      <c r="G13">
        <v>10</v>
      </c>
      <c r="J13" t="s">
        <v>9</v>
      </c>
      <c r="K13">
        <f>(22/29)*100</f>
        <v>75.862068965517238</v>
      </c>
      <c r="L13">
        <f>(7/29)*100</f>
        <v>24.137931034482758</v>
      </c>
      <c r="N13">
        <f>(9/29)*100</f>
        <v>31.03448275862069</v>
      </c>
      <c r="O13">
        <f>(20/29)*100</f>
        <v>68.965517241379317</v>
      </c>
      <c r="R13" t="s">
        <v>23</v>
      </c>
      <c r="S13">
        <v>9</v>
      </c>
      <c r="T13">
        <v>31</v>
      </c>
      <c r="V13" t="s">
        <v>26</v>
      </c>
    </row>
    <row r="15" spans="2:22" x14ac:dyDescent="0.2">
      <c r="B15" t="s">
        <v>8</v>
      </c>
      <c r="S15" t="s">
        <v>20</v>
      </c>
    </row>
    <row r="16" spans="2:22" ht="48" x14ac:dyDescent="0.2">
      <c r="B16" t="s">
        <v>1</v>
      </c>
      <c r="C16" s="1" t="s">
        <v>3</v>
      </c>
      <c r="D16" s="1" t="s">
        <v>4</v>
      </c>
      <c r="E16" t="s">
        <v>5</v>
      </c>
      <c r="F16" s="1" t="s">
        <v>2</v>
      </c>
      <c r="G16" s="1" t="s">
        <v>6</v>
      </c>
      <c r="H16" t="s">
        <v>5</v>
      </c>
      <c r="M16" t="s">
        <v>10</v>
      </c>
      <c r="S16" t="s">
        <v>24</v>
      </c>
      <c r="T16" t="s">
        <v>25</v>
      </c>
    </row>
    <row r="17" spans="2:22" x14ac:dyDescent="0.2">
      <c r="B17">
        <v>1</v>
      </c>
      <c r="C17">
        <v>3</v>
      </c>
      <c r="D17">
        <v>3</v>
      </c>
      <c r="E17">
        <f>(C17+D17)</f>
        <v>6</v>
      </c>
      <c r="F17">
        <v>2</v>
      </c>
      <c r="G17">
        <v>4</v>
      </c>
      <c r="H17">
        <f>(F17+G17)</f>
        <v>6</v>
      </c>
      <c r="M17" t="s">
        <v>12</v>
      </c>
      <c r="N17" t="s">
        <v>13</v>
      </c>
      <c r="O17" t="s">
        <v>8</v>
      </c>
      <c r="R17" t="s">
        <v>11</v>
      </c>
      <c r="S17">
        <v>27</v>
      </c>
      <c r="T17">
        <v>3</v>
      </c>
    </row>
    <row r="18" spans="2:22" x14ac:dyDescent="0.2">
      <c r="B18">
        <v>2</v>
      </c>
      <c r="C18">
        <v>2</v>
      </c>
      <c r="D18">
        <v>4</v>
      </c>
      <c r="E18">
        <f t="shared" ref="E18:E23" si="13">(C18+D18)</f>
        <v>6</v>
      </c>
      <c r="F18">
        <v>1</v>
      </c>
      <c r="G18">
        <v>5</v>
      </c>
      <c r="H18">
        <f t="shared" ref="H18:H23" si="14">(F18+G18)</f>
        <v>6</v>
      </c>
      <c r="L18" t="s">
        <v>15</v>
      </c>
      <c r="M18">
        <v>10</v>
      </c>
      <c r="N18">
        <v>24</v>
      </c>
      <c r="O18">
        <v>55</v>
      </c>
      <c r="R18" t="s">
        <v>22</v>
      </c>
      <c r="S18">
        <v>22</v>
      </c>
      <c r="T18">
        <v>7</v>
      </c>
      <c r="V18" t="s">
        <v>28</v>
      </c>
    </row>
    <row r="19" spans="2:22" x14ac:dyDescent="0.2">
      <c r="B19">
        <v>3</v>
      </c>
      <c r="C19">
        <v>2</v>
      </c>
      <c r="D19">
        <v>3</v>
      </c>
      <c r="E19">
        <f t="shared" si="13"/>
        <v>5</v>
      </c>
      <c r="F19">
        <v>1</v>
      </c>
      <c r="G19">
        <v>4</v>
      </c>
      <c r="H19">
        <f t="shared" si="14"/>
        <v>5</v>
      </c>
      <c r="L19" t="s">
        <v>16</v>
      </c>
      <c r="M19">
        <v>10</v>
      </c>
      <c r="N19">
        <v>69</v>
      </c>
      <c r="O19">
        <v>77</v>
      </c>
    </row>
    <row r="20" spans="2:22" x14ac:dyDescent="0.2">
      <c r="B20">
        <v>4</v>
      </c>
      <c r="C20">
        <v>3</v>
      </c>
      <c r="D20">
        <v>0</v>
      </c>
      <c r="E20">
        <f t="shared" si="13"/>
        <v>3</v>
      </c>
      <c r="F20">
        <v>0</v>
      </c>
      <c r="G20">
        <v>3</v>
      </c>
      <c r="H20">
        <f t="shared" si="14"/>
        <v>3</v>
      </c>
      <c r="L20" t="s">
        <v>14</v>
      </c>
      <c r="M20">
        <v>30</v>
      </c>
      <c r="N20">
        <v>29</v>
      </c>
      <c r="O20">
        <v>40</v>
      </c>
      <c r="S20" t="s">
        <v>21</v>
      </c>
    </row>
    <row r="21" spans="2:22" x14ac:dyDescent="0.2">
      <c r="B21">
        <v>5</v>
      </c>
      <c r="C21">
        <v>2</v>
      </c>
      <c r="D21">
        <v>3</v>
      </c>
      <c r="E21">
        <f t="shared" si="13"/>
        <v>5</v>
      </c>
      <c r="F21">
        <v>1</v>
      </c>
      <c r="G21">
        <v>4</v>
      </c>
      <c r="H21">
        <f t="shared" si="14"/>
        <v>5</v>
      </c>
      <c r="S21" t="s">
        <v>24</v>
      </c>
      <c r="T21" t="s">
        <v>25</v>
      </c>
    </row>
    <row r="22" spans="2:22" x14ac:dyDescent="0.2">
      <c r="B22">
        <v>6</v>
      </c>
      <c r="C22">
        <v>4</v>
      </c>
      <c r="D22">
        <v>3</v>
      </c>
      <c r="E22">
        <f t="shared" si="13"/>
        <v>7</v>
      </c>
      <c r="F22">
        <v>2</v>
      </c>
      <c r="G22">
        <v>5</v>
      </c>
      <c r="H22">
        <f t="shared" si="14"/>
        <v>7</v>
      </c>
      <c r="R22" t="s">
        <v>11</v>
      </c>
      <c r="S22">
        <v>27</v>
      </c>
      <c r="T22">
        <v>3</v>
      </c>
    </row>
    <row r="23" spans="2:22" x14ac:dyDescent="0.2">
      <c r="B23">
        <v>7</v>
      </c>
      <c r="C23">
        <v>2</v>
      </c>
      <c r="D23">
        <v>6</v>
      </c>
      <c r="E23">
        <f t="shared" si="13"/>
        <v>8</v>
      </c>
      <c r="F23">
        <v>2</v>
      </c>
      <c r="G23">
        <v>6</v>
      </c>
      <c r="H23">
        <f t="shared" si="14"/>
        <v>8</v>
      </c>
      <c r="R23" t="s">
        <v>23</v>
      </c>
      <c r="S23">
        <v>18</v>
      </c>
      <c r="T23">
        <v>22</v>
      </c>
      <c r="V23" t="s">
        <v>26</v>
      </c>
    </row>
    <row r="24" spans="2:22" x14ac:dyDescent="0.2">
      <c r="C24">
        <f>SUM(C17:C23)</f>
        <v>18</v>
      </c>
      <c r="D24">
        <f t="shared" ref="D24" si="15">SUM(D17:D23)</f>
        <v>22</v>
      </c>
      <c r="E24">
        <f t="shared" ref="E24" si="16">SUM(E17:E23)</f>
        <v>40</v>
      </c>
      <c r="F24">
        <f t="shared" ref="F24" si="17">SUM(F17:F23)</f>
        <v>9</v>
      </c>
      <c r="G24">
        <f t="shared" ref="G24" si="18">SUM(G17:G23)</f>
        <v>31</v>
      </c>
      <c r="H24">
        <f t="shared" ref="H24" si="19">SUM(H17:H23)</f>
        <v>40</v>
      </c>
    </row>
    <row r="25" spans="2:22" x14ac:dyDescent="0.2">
      <c r="C25">
        <f>(18/40)*100</f>
        <v>45</v>
      </c>
      <c r="D25">
        <v>55</v>
      </c>
      <c r="F25">
        <f>(9/40)*100</f>
        <v>22.5</v>
      </c>
      <c r="G25">
        <f>(31/40)*100</f>
        <v>77.5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2019-02-20T23:21:54Z</dcterms:created>
  <dcterms:modified xsi:type="dcterms:W3CDTF">2025-04-21T17:25:31Z</dcterms:modified>
</cp:coreProperties>
</file>