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955" activeTab="4"/>
  </bookViews>
  <sheets>
    <sheet name="Figure 1A" sheetId="1" r:id="rId1"/>
    <sheet name="Figure 1B" sheetId="2" r:id="rId2"/>
    <sheet name="Figure 1F" sheetId="3" r:id="rId3"/>
    <sheet name="Figure 1G" sheetId="4" r:id="rId4"/>
    <sheet name="Figure 1-figure supplement 1G" sheetId="5" r:id="rId5"/>
  </sheets>
  <calcPr calcId="144525"/>
</workbook>
</file>

<file path=xl/sharedStrings.xml><?xml version="1.0" encoding="utf-8"?>
<sst xmlns="http://schemas.openxmlformats.org/spreadsheetml/2006/main" count="187" uniqueCount="97">
  <si>
    <t>Live-OP50</t>
  </si>
  <si>
    <t>HK-OP50</t>
  </si>
  <si>
    <t>worm number</t>
  </si>
  <si>
    <t>aversion index</t>
  </si>
  <si>
    <t>replicate</t>
  </si>
  <si>
    <t>out  lawn</t>
  </si>
  <si>
    <t>in lawn</t>
  </si>
  <si>
    <t>out/(in+out)</t>
  </si>
  <si>
    <t>t` test</t>
  </si>
  <si>
    <t>P value</t>
  </si>
  <si>
    <t>P value summary</t>
  </si>
  <si>
    <t>Significantly different (P &lt; 0.05)?</t>
  </si>
  <si>
    <t>HK-OP50 vs. Live-OP50</t>
  </si>
  <si>
    <t>&lt;0.0001</t>
  </si>
  <si>
    <t>****</t>
  </si>
  <si>
    <t>Yes</t>
  </si>
  <si>
    <t>Worn number in Lawn</t>
  </si>
  <si>
    <t>Selection index</t>
  </si>
  <si>
    <t>Replicate</t>
  </si>
  <si>
    <t>OP50</t>
  </si>
  <si>
    <t>LB</t>
  </si>
  <si>
    <r>
      <rPr>
        <b/>
        <sz val="11"/>
        <color rgb="FFFF0000"/>
        <rFont val="等线"/>
        <charset val="134"/>
        <scheme val="minor"/>
      </rPr>
      <t>HK-OP50</t>
    </r>
    <r>
      <rPr>
        <sz val="11"/>
        <color rgb="FFFF0000"/>
        <rFont val="等线"/>
        <charset val="134"/>
        <scheme val="minor"/>
      </rPr>
      <t>/(HK-OP50+OP50+LB)</t>
    </r>
  </si>
  <si>
    <r>
      <rPr>
        <b/>
        <sz val="11"/>
        <color rgb="FFFF0000"/>
        <rFont val="等线"/>
        <charset val="134"/>
        <scheme val="minor"/>
      </rPr>
      <t>OP50</t>
    </r>
    <r>
      <rPr>
        <sz val="11"/>
        <color rgb="FFFF0000"/>
        <rFont val="等线"/>
        <charset val="134"/>
        <scheme val="minor"/>
      </rPr>
      <t>/(HK-OP50+OP50+LB)</t>
    </r>
  </si>
  <si>
    <r>
      <rPr>
        <b/>
        <sz val="11"/>
        <color rgb="FFFF0000"/>
        <rFont val="等线"/>
        <charset val="134"/>
        <scheme val="minor"/>
      </rPr>
      <t>LB</t>
    </r>
    <r>
      <rPr>
        <sz val="11"/>
        <color rgb="FFFF0000"/>
        <rFont val="等线"/>
        <charset val="134"/>
        <scheme val="minor"/>
      </rPr>
      <t>/(HK-OP50+OP50+LB)</t>
    </r>
  </si>
  <si>
    <t>1h</t>
  </si>
  <si>
    <t>2h</t>
  </si>
  <si>
    <t>4h</t>
  </si>
  <si>
    <t>17h</t>
  </si>
  <si>
    <t>Tukey's multiple comparisons test</t>
  </si>
  <si>
    <t>Mean Diff.</t>
  </si>
  <si>
    <t>95.00% CI of diff.</t>
  </si>
  <si>
    <t>Significant?</t>
  </si>
  <si>
    <t>Summary</t>
  </si>
  <si>
    <t>Adjusted P Value</t>
  </si>
  <si>
    <t>1h:HK-OP50 vs. 1h:OP50</t>
  </si>
  <si>
    <t>-0.6442 to 0.3032</t>
  </si>
  <si>
    <t>No</t>
  </si>
  <si>
    <t>ns</t>
  </si>
  <si>
    <t>1h:HK-OP50 vs. 1h:LB</t>
  </si>
  <si>
    <t>0.008393 to 0.5104</t>
  </si>
  <si>
    <t>*</t>
  </si>
  <si>
    <t>1h:OP50 vs. 1h:LB</t>
  </si>
  <si>
    <t>0.1467 to 0.7130</t>
  </si>
  <si>
    <t>**</t>
  </si>
  <si>
    <t>1h:OP50 vs. 2h:OP50</t>
  </si>
  <si>
    <t>-0.1532 to 0.04659</t>
  </si>
  <si>
    <t>1h:OP50 vs. 4h:OP50</t>
  </si>
  <si>
    <t>-0.3546 to -0.02228</t>
  </si>
  <si>
    <t>1h:OP50 vs. 17h:OP50</t>
  </si>
  <si>
    <t>-0.6606 to -0.2004</t>
  </si>
  <si>
    <t>2h:HK-OP50 vs. 2h:OP50</t>
  </si>
  <si>
    <t>-0.5484 to 0.08295</t>
  </si>
  <si>
    <t>2h:HK-OP50 vs. 4h:HK-OP50</t>
  </si>
  <si>
    <t>0.007609 to 0.2260</t>
  </si>
  <si>
    <t>2h:HK-OP50 vs. 17h:HK-OP50</t>
  </si>
  <si>
    <t>0.1816 to 0.4635</t>
  </si>
  <si>
    <t>***</t>
  </si>
  <si>
    <t>2h:OP50 vs. 4h:OP50</t>
  </si>
  <si>
    <t>-0.2379 to -0.03243</t>
  </si>
  <si>
    <t>2h:OP50 vs. 17h:OP50</t>
  </si>
  <si>
    <t>-0.5335 to -0.2209</t>
  </si>
  <si>
    <t>4h:HK-OP50 vs. 4h:OP50</t>
  </si>
  <si>
    <t>-0.6909 to -0.2785</t>
  </si>
  <si>
    <t>4h:HK-OP50 vs. 17h:HK-OP50</t>
  </si>
  <si>
    <t>0.1145 to 0.2970</t>
  </si>
  <si>
    <t>4h:OP50 vs. 17h:OP50</t>
  </si>
  <si>
    <t>-0.3459 to -0.1382</t>
  </si>
  <si>
    <t>17h:HK-OP50 vs. 17h:OP50</t>
  </si>
  <si>
    <t>-0.9837 to -0.8812</t>
  </si>
  <si>
    <t>original fluorescence</t>
  </si>
  <si>
    <t>relative fluorescence intensity</t>
  </si>
  <si>
    <t>n=31</t>
  </si>
  <si>
    <t>n=30</t>
  </si>
  <si>
    <t>Avergage:</t>
  </si>
  <si>
    <t>HK-OP50 vs. OP50</t>
  </si>
  <si>
    <t>n: Worm number</t>
  </si>
  <si>
    <t>n=23</t>
  </si>
  <si>
    <t>n=21</t>
  </si>
  <si>
    <t>Average：</t>
  </si>
  <si>
    <t>Worm number in Lawn</t>
  </si>
  <si>
    <t>HK</t>
  </si>
  <si>
    <t>1h:HK vs. 1h:OP50</t>
  </si>
  <si>
    <t>-110.2 to 49.95</t>
  </si>
  <si>
    <t>1h:HK vs. 1h:LB</t>
  </si>
  <si>
    <t>0.5605 to 90.94</t>
  </si>
  <si>
    <t>2h:HK vs. 2h:OP50</t>
  </si>
  <si>
    <t>-147.6 to 26.61</t>
  </si>
  <si>
    <t>2h:HK vs. 2h:LB</t>
  </si>
  <si>
    <t>21.24 to 143.0</t>
  </si>
  <si>
    <t>4h:HK vs. 4h:OP50</t>
  </si>
  <si>
    <t>-277.1 to -78.11</t>
  </si>
  <si>
    <t>4h:HK vs. 4h:LB</t>
  </si>
  <si>
    <t>46.56 to 92.19</t>
  </si>
  <si>
    <t>17h:HK vs. 17h:OP50</t>
  </si>
  <si>
    <t>-696.1 to -280.2</t>
  </si>
  <si>
    <t>17h:HK vs. 17h:LB</t>
  </si>
  <si>
    <t>-0.4977 to 31.00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</si>
</sst>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0"/>
      <name val="Arial"/>
      <charset val="134"/>
    </font>
    <font>
      <sz val="11"/>
      <color rgb="FFFF0000"/>
      <name val="等线"/>
      <charset val="134"/>
      <scheme val="minor"/>
    </font>
    <font>
      <b/>
      <sz val="10"/>
      <name val="Arial"/>
      <charset val="134"/>
    </font>
    <font>
      <b/>
      <sz val="11"/>
      <name val="等线"/>
      <charset val="134"/>
      <scheme val="minor"/>
    </font>
    <font>
      <b/>
      <sz val="10"/>
      <color rgb="FFFF0000"/>
      <name val="Arial"/>
      <charset val="134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5" applyNumberFormat="0" applyAlignment="0" applyProtection="0">
      <alignment vertical="center"/>
    </xf>
    <xf numFmtId="0" fontId="20" fillId="4" borderId="26" applyNumberFormat="0" applyAlignment="0" applyProtection="0">
      <alignment vertical="center"/>
    </xf>
    <xf numFmtId="0" fontId="21" fillId="4" borderId="25" applyNumberFormat="0" applyAlignment="0" applyProtection="0">
      <alignment vertical="center"/>
    </xf>
    <xf numFmtId="0" fontId="22" fillId="5" borderId="27" applyNumberFormat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5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 applyAlignment="1">
      <alignment horizontal="center" vertical="center"/>
    </xf>
    <xf numFmtId="0" fontId="1" fillId="0" borderId="1" xfId="0" applyFont="1" applyBorder="1"/>
    <xf numFmtId="0" fontId="1" fillId="0" borderId="7" xfId="0" applyFon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right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right"/>
    </xf>
    <xf numFmtId="0" fontId="0" fillId="0" borderId="0" xfId="0" applyAlignment="1">
      <alignment horizontal="left"/>
    </xf>
    <xf numFmtId="0" fontId="6" fillId="0" borderId="1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" xfId="0" applyBorder="1" applyAlignment="1">
      <alignment horizontal="left"/>
    </xf>
    <xf numFmtId="0" fontId="8" fillId="0" borderId="7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9" xfId="0" applyBorder="1" applyAlignment="1">
      <alignment horizontal="left"/>
    </xf>
    <xf numFmtId="0" fontId="7" fillId="0" borderId="10" xfId="0" applyFont="1" applyBorder="1" applyAlignment="1">
      <alignment horizontal="left"/>
    </xf>
    <xf numFmtId="0" fontId="9" fillId="0" borderId="0" xfId="0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E21" sqref="E21"/>
    </sheetView>
  </sheetViews>
  <sheetFormatPr defaultColWidth="9" defaultRowHeight="13.85" outlineLevelCol="6"/>
  <cols>
    <col min="1" max="1" width="22.5309734513274" style="36" customWidth="1"/>
    <col min="2" max="7" width="10.929203539823" style="36" customWidth="1"/>
    <col min="8" max="16384" width="9.07079646017699" style="36"/>
  </cols>
  <sheetData>
    <row r="1" spans="2:7">
      <c r="B1" s="37" t="s">
        <v>0</v>
      </c>
      <c r="C1" s="38"/>
      <c r="D1" s="39"/>
      <c r="E1" s="40" t="s">
        <v>1</v>
      </c>
      <c r="F1" s="41"/>
      <c r="G1" s="42"/>
    </row>
    <row r="2" spans="2:7">
      <c r="B2" s="43" t="s">
        <v>2</v>
      </c>
      <c r="C2" s="44"/>
      <c r="D2" s="45" t="s">
        <v>3</v>
      </c>
      <c r="E2" s="43" t="s">
        <v>2</v>
      </c>
      <c r="F2" s="44"/>
      <c r="G2" s="45" t="s">
        <v>3</v>
      </c>
    </row>
    <row r="3" spans="1:7">
      <c r="A3" s="46" t="s">
        <v>4</v>
      </c>
      <c r="B3" s="47" t="s">
        <v>5</v>
      </c>
      <c r="C3" s="48" t="s">
        <v>6</v>
      </c>
      <c r="D3" s="49" t="s">
        <v>7</v>
      </c>
      <c r="E3" s="47" t="s">
        <v>5</v>
      </c>
      <c r="F3" s="48" t="s">
        <v>6</v>
      </c>
      <c r="G3" s="49" t="s">
        <v>7</v>
      </c>
    </row>
    <row r="4" spans="1:7">
      <c r="A4" s="46">
        <v>1</v>
      </c>
      <c r="B4" s="47">
        <v>1</v>
      </c>
      <c r="C4" s="48">
        <v>126</v>
      </c>
      <c r="D4" s="50">
        <f t="shared" ref="D4:D6" si="0">B4/(B4+C4)</f>
        <v>0.0078740157480315</v>
      </c>
      <c r="E4" s="47">
        <v>30</v>
      </c>
      <c r="F4" s="48">
        <v>49</v>
      </c>
      <c r="G4" s="50">
        <f t="shared" ref="G4:G6" si="1">E4/(E4+F4)</f>
        <v>0.379746835443038</v>
      </c>
    </row>
    <row r="5" spans="1:7">
      <c r="A5" s="46">
        <v>2</v>
      </c>
      <c r="B5" s="47">
        <v>2</v>
      </c>
      <c r="C5" s="48">
        <v>118</v>
      </c>
      <c r="D5" s="50">
        <f t="shared" si="0"/>
        <v>0.0166666666666667</v>
      </c>
      <c r="E5" s="47">
        <v>44</v>
      </c>
      <c r="F5" s="48">
        <v>66</v>
      </c>
      <c r="G5" s="50">
        <f t="shared" si="1"/>
        <v>0.4</v>
      </c>
    </row>
    <row r="6" ht="14.6" spans="1:7">
      <c r="A6" s="46">
        <v>3</v>
      </c>
      <c r="B6" s="51">
        <v>0</v>
      </c>
      <c r="C6" s="52">
        <v>129</v>
      </c>
      <c r="D6" s="53">
        <f t="shared" si="0"/>
        <v>0</v>
      </c>
      <c r="E6" s="51">
        <v>40</v>
      </c>
      <c r="F6" s="52">
        <v>67</v>
      </c>
      <c r="G6" s="53">
        <f t="shared" si="1"/>
        <v>0.373831775700935</v>
      </c>
    </row>
    <row r="9" spans="1:4">
      <c r="A9" s="22"/>
      <c r="D9" s="26"/>
    </row>
    <row r="10" spans="1:1">
      <c r="A10" s="22"/>
    </row>
    <row r="11" spans="1:1">
      <c r="A11" s="22"/>
    </row>
    <row r="12" spans="1:5">
      <c r="A12" s="22" t="s">
        <v>8</v>
      </c>
      <c r="B12" s="22" t="s">
        <v>9</v>
      </c>
      <c r="C12" s="22" t="s">
        <v>10</v>
      </c>
      <c r="D12" s="22" t="s">
        <v>11</v>
      </c>
      <c r="E12" s="54"/>
    </row>
    <row r="13" spans="1:5">
      <c r="A13" s="22" t="s">
        <v>12</v>
      </c>
      <c r="B13" s="22" t="s">
        <v>13</v>
      </c>
      <c r="C13" s="22" t="s">
        <v>14</v>
      </c>
      <c r="D13" s="22" t="s">
        <v>15</v>
      </c>
      <c r="E13" s="54"/>
    </row>
  </sheetData>
  <mergeCells count="4">
    <mergeCell ref="B1:D1"/>
    <mergeCell ref="E1:G1"/>
    <mergeCell ref="B2:C2"/>
    <mergeCell ref="E2:F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opLeftCell="A16" workbookViewId="0">
      <selection activeCell="A1" sqref="$A1:$XFD1048576"/>
    </sheetView>
  </sheetViews>
  <sheetFormatPr defaultColWidth="9" defaultRowHeight="13.85" outlineLevelCol="7"/>
  <cols>
    <col min="1" max="1" width="32.6637168141593" customWidth="1"/>
    <col min="6" max="8" width="32.7345132743363" customWidth="1"/>
  </cols>
  <sheetData>
    <row r="1" spans="3:8">
      <c r="C1" s="28" t="s">
        <v>16</v>
      </c>
      <c r="D1" s="28"/>
      <c r="E1" s="28"/>
      <c r="F1" s="28" t="s">
        <v>17</v>
      </c>
      <c r="G1" s="28"/>
      <c r="H1" s="28"/>
    </row>
    <row r="2" ht="13.9" spans="2:8">
      <c r="B2" t="s">
        <v>18</v>
      </c>
      <c r="C2" s="29" t="s">
        <v>1</v>
      </c>
      <c r="D2" s="29" t="s">
        <v>19</v>
      </c>
      <c r="E2" s="29" t="s">
        <v>20</v>
      </c>
      <c r="F2" s="30" t="s">
        <v>21</v>
      </c>
      <c r="G2" s="30" t="s">
        <v>22</v>
      </c>
      <c r="H2" s="30" t="s">
        <v>23</v>
      </c>
    </row>
    <row r="3" spans="1:8">
      <c r="A3" s="31" t="s">
        <v>24</v>
      </c>
      <c r="B3" s="31">
        <v>1</v>
      </c>
      <c r="C3" s="32">
        <v>100</v>
      </c>
      <c r="D3" s="32">
        <v>38</v>
      </c>
      <c r="E3" s="32">
        <v>16</v>
      </c>
      <c r="F3" s="32">
        <f>C3/(C3+D3+E3)</f>
        <v>0.649350649350649</v>
      </c>
      <c r="G3" s="32">
        <f>D3/(D3+E3+C3)</f>
        <v>0.246753246753247</v>
      </c>
      <c r="H3" s="32">
        <f>E3/(E3+D3+C3)</f>
        <v>0.103896103896104</v>
      </c>
    </row>
    <row r="4" spans="1:8">
      <c r="A4" s="33"/>
      <c r="B4" s="33">
        <v>2</v>
      </c>
      <c r="C4" s="29">
        <v>28</v>
      </c>
      <c r="D4" s="29">
        <v>121</v>
      </c>
      <c r="E4" s="29">
        <v>13</v>
      </c>
      <c r="F4" s="29">
        <f t="shared" ref="F4:F34" si="0">C4/(C4+D4+E4)</f>
        <v>0.172839506172839</v>
      </c>
      <c r="G4" s="29">
        <f t="shared" ref="G4:G34" si="1">D4/(D4+E4+C4)</f>
        <v>0.746913580246914</v>
      </c>
      <c r="H4" s="29">
        <f t="shared" ref="H4:H34" si="2">E4/(E4+D4+C4)</f>
        <v>0.0802469135802469</v>
      </c>
    </row>
    <row r="5" spans="1:8">
      <c r="A5" s="33"/>
      <c r="B5" s="33">
        <v>3</v>
      </c>
      <c r="C5" s="29">
        <v>91</v>
      </c>
      <c r="D5" s="29">
        <v>88</v>
      </c>
      <c r="E5" s="29">
        <v>16</v>
      </c>
      <c r="F5" s="29">
        <f t="shared" si="0"/>
        <v>0.466666666666667</v>
      </c>
      <c r="G5" s="29">
        <f t="shared" si="1"/>
        <v>0.451282051282051</v>
      </c>
      <c r="H5" s="29">
        <f t="shared" si="2"/>
        <v>0.0820512820512821</v>
      </c>
    </row>
    <row r="6" spans="1:8">
      <c r="A6" s="33"/>
      <c r="B6" s="33">
        <v>4</v>
      </c>
      <c r="C6" s="29">
        <v>48</v>
      </c>
      <c r="D6" s="29">
        <v>68</v>
      </c>
      <c r="E6" s="29">
        <v>31</v>
      </c>
      <c r="F6" s="29">
        <f t="shared" si="0"/>
        <v>0.326530612244898</v>
      </c>
      <c r="G6" s="29">
        <f t="shared" si="1"/>
        <v>0.462585034013605</v>
      </c>
      <c r="H6" s="29">
        <f t="shared" si="2"/>
        <v>0.210884353741497</v>
      </c>
    </row>
    <row r="7" spans="1:8">
      <c r="A7" s="33"/>
      <c r="B7" s="33">
        <v>5</v>
      </c>
      <c r="C7" s="29">
        <v>86</v>
      </c>
      <c r="D7" s="29">
        <v>171</v>
      </c>
      <c r="E7" s="29">
        <v>21</v>
      </c>
      <c r="F7" s="29">
        <f t="shared" si="0"/>
        <v>0.309352517985612</v>
      </c>
      <c r="G7" s="29">
        <f t="shared" si="1"/>
        <v>0.615107913669065</v>
      </c>
      <c r="H7" s="29">
        <f t="shared" si="2"/>
        <v>0.0755395683453237</v>
      </c>
    </row>
    <row r="8" spans="1:8">
      <c r="A8" s="33"/>
      <c r="B8" s="33">
        <v>6</v>
      </c>
      <c r="C8" s="29">
        <v>31</v>
      </c>
      <c r="D8" s="29">
        <v>75</v>
      </c>
      <c r="E8" s="29">
        <v>17</v>
      </c>
      <c r="F8" s="29">
        <f t="shared" si="0"/>
        <v>0.252032520325203</v>
      </c>
      <c r="G8" s="29">
        <f t="shared" si="1"/>
        <v>0.609756097560976</v>
      </c>
      <c r="H8" s="29">
        <f t="shared" si="2"/>
        <v>0.138211382113821</v>
      </c>
    </row>
    <row r="9" spans="1:8">
      <c r="A9" s="33"/>
      <c r="B9" s="33">
        <v>7</v>
      </c>
      <c r="C9" s="29">
        <v>70</v>
      </c>
      <c r="D9" s="29">
        <v>86</v>
      </c>
      <c r="E9" s="29">
        <v>17</v>
      </c>
      <c r="F9" s="29">
        <f t="shared" si="0"/>
        <v>0.404624277456647</v>
      </c>
      <c r="G9" s="29">
        <f t="shared" si="1"/>
        <v>0.497109826589595</v>
      </c>
      <c r="H9" s="29">
        <f t="shared" si="2"/>
        <v>0.0982658959537572</v>
      </c>
    </row>
    <row r="10" spans="1:8">
      <c r="A10" s="34"/>
      <c r="B10" s="33">
        <v>8</v>
      </c>
      <c r="C10" s="35">
        <v>49</v>
      </c>
      <c r="D10" s="35">
        <v>97</v>
      </c>
      <c r="E10" s="35">
        <v>6</v>
      </c>
      <c r="F10" s="35">
        <f t="shared" si="0"/>
        <v>0.322368421052632</v>
      </c>
      <c r="G10" s="35">
        <f t="shared" si="1"/>
        <v>0.638157894736842</v>
      </c>
      <c r="H10" s="35">
        <f t="shared" si="2"/>
        <v>0.0394736842105263</v>
      </c>
    </row>
    <row r="11" spans="1:8">
      <c r="A11" s="31" t="s">
        <v>25</v>
      </c>
      <c r="B11" s="31">
        <v>1</v>
      </c>
      <c r="C11" s="32">
        <v>147</v>
      </c>
      <c r="D11" s="32">
        <v>100</v>
      </c>
      <c r="E11" s="32">
        <v>25</v>
      </c>
      <c r="F11" s="32">
        <f t="shared" si="0"/>
        <v>0.540441176470588</v>
      </c>
      <c r="G11" s="32">
        <f t="shared" si="1"/>
        <v>0.367647058823529</v>
      </c>
      <c r="H11" s="32">
        <f t="shared" si="2"/>
        <v>0.0919117647058824</v>
      </c>
    </row>
    <row r="12" spans="1:8">
      <c r="A12" s="33"/>
      <c r="B12" s="33">
        <v>2</v>
      </c>
      <c r="C12" s="29">
        <v>86</v>
      </c>
      <c r="D12" s="29">
        <v>194</v>
      </c>
      <c r="E12" s="29">
        <v>7</v>
      </c>
      <c r="F12" s="29">
        <f t="shared" si="0"/>
        <v>0.299651567944251</v>
      </c>
      <c r="G12" s="29">
        <f t="shared" si="1"/>
        <v>0.67595818815331</v>
      </c>
      <c r="H12" s="29">
        <f t="shared" si="2"/>
        <v>0.024390243902439</v>
      </c>
    </row>
    <row r="13" spans="1:8">
      <c r="A13" s="33"/>
      <c r="B13" s="33">
        <v>3</v>
      </c>
      <c r="C13" s="29">
        <v>153</v>
      </c>
      <c r="D13" s="29">
        <v>176</v>
      </c>
      <c r="E13" s="29">
        <v>8</v>
      </c>
      <c r="F13" s="29">
        <f t="shared" si="0"/>
        <v>0.454005934718101</v>
      </c>
      <c r="G13" s="29">
        <f t="shared" si="1"/>
        <v>0.522255192878338</v>
      </c>
      <c r="H13" s="29">
        <f t="shared" si="2"/>
        <v>0.0237388724035608</v>
      </c>
    </row>
    <row r="14" spans="1:8">
      <c r="A14" s="33"/>
      <c r="B14" s="33">
        <v>4</v>
      </c>
      <c r="C14" s="29">
        <v>94</v>
      </c>
      <c r="D14" s="29">
        <v>150</v>
      </c>
      <c r="E14" s="29">
        <v>24</v>
      </c>
      <c r="F14" s="29">
        <f t="shared" si="0"/>
        <v>0.350746268656716</v>
      </c>
      <c r="G14" s="29">
        <f t="shared" si="1"/>
        <v>0.559701492537313</v>
      </c>
      <c r="H14" s="29">
        <f t="shared" si="2"/>
        <v>0.0895522388059701</v>
      </c>
    </row>
    <row r="15" spans="1:8">
      <c r="A15" s="33"/>
      <c r="B15" s="33">
        <v>5</v>
      </c>
      <c r="C15" s="29">
        <v>110</v>
      </c>
      <c r="D15" s="29">
        <v>239</v>
      </c>
      <c r="E15" s="29">
        <v>9</v>
      </c>
      <c r="F15" s="29">
        <f t="shared" si="0"/>
        <v>0.307262569832402</v>
      </c>
      <c r="G15" s="29">
        <f t="shared" si="1"/>
        <v>0.667597765363129</v>
      </c>
      <c r="H15" s="29">
        <f t="shared" si="2"/>
        <v>0.0251396648044693</v>
      </c>
    </row>
    <row r="16" spans="1:8">
      <c r="A16" s="33"/>
      <c r="B16" s="33">
        <v>6</v>
      </c>
      <c r="C16" s="29">
        <v>56</v>
      </c>
      <c r="D16" s="29">
        <v>127</v>
      </c>
      <c r="E16" s="29">
        <v>21</v>
      </c>
      <c r="F16" s="29">
        <f t="shared" si="0"/>
        <v>0.274509803921569</v>
      </c>
      <c r="G16" s="29">
        <f t="shared" si="1"/>
        <v>0.622549019607843</v>
      </c>
      <c r="H16" s="29">
        <f t="shared" si="2"/>
        <v>0.102941176470588</v>
      </c>
    </row>
    <row r="17" spans="1:8">
      <c r="A17" s="33"/>
      <c r="B17" s="33">
        <v>7</v>
      </c>
      <c r="C17" s="29">
        <v>70</v>
      </c>
      <c r="D17" s="29">
        <v>131</v>
      </c>
      <c r="E17" s="29">
        <v>16</v>
      </c>
      <c r="F17" s="29">
        <f t="shared" si="0"/>
        <v>0.32258064516129</v>
      </c>
      <c r="G17" s="29">
        <f t="shared" si="1"/>
        <v>0.603686635944701</v>
      </c>
      <c r="H17" s="29">
        <f t="shared" si="2"/>
        <v>0.0737327188940092</v>
      </c>
    </row>
    <row r="18" spans="1:8">
      <c r="A18" s="34"/>
      <c r="B18" s="33">
        <v>8</v>
      </c>
      <c r="C18" s="35">
        <v>60</v>
      </c>
      <c r="D18" s="35">
        <v>143</v>
      </c>
      <c r="E18" s="35">
        <v>9</v>
      </c>
      <c r="F18" s="35">
        <f t="shared" si="0"/>
        <v>0.283018867924528</v>
      </c>
      <c r="G18" s="35">
        <f t="shared" si="1"/>
        <v>0.674528301886792</v>
      </c>
      <c r="H18" s="35">
        <f t="shared" si="2"/>
        <v>0.0424528301886792</v>
      </c>
    </row>
    <row r="19" spans="1:8">
      <c r="A19" s="31" t="s">
        <v>26</v>
      </c>
      <c r="B19" s="31">
        <v>1</v>
      </c>
      <c r="C19" s="32">
        <v>109</v>
      </c>
      <c r="D19" s="32">
        <v>184</v>
      </c>
      <c r="E19" s="32">
        <v>16</v>
      </c>
      <c r="F19" s="32">
        <f t="shared" si="0"/>
        <v>0.352750809061489</v>
      </c>
      <c r="G19" s="32">
        <f t="shared" si="1"/>
        <v>0.59546925566343</v>
      </c>
      <c r="H19" s="32">
        <f t="shared" si="2"/>
        <v>0.0517799352750809</v>
      </c>
    </row>
    <row r="20" spans="1:8">
      <c r="A20" s="33"/>
      <c r="B20" s="33">
        <v>2</v>
      </c>
      <c r="C20" s="29">
        <v>59</v>
      </c>
      <c r="D20" s="29">
        <v>333</v>
      </c>
      <c r="E20" s="29">
        <v>6</v>
      </c>
      <c r="F20" s="29">
        <f t="shared" si="0"/>
        <v>0.148241206030151</v>
      </c>
      <c r="G20" s="29">
        <f t="shared" si="1"/>
        <v>0.836683417085427</v>
      </c>
      <c r="H20" s="29">
        <f t="shared" si="2"/>
        <v>0.0150753768844221</v>
      </c>
    </row>
    <row r="21" spans="1:8">
      <c r="A21" s="33"/>
      <c r="B21" s="33">
        <v>3</v>
      </c>
      <c r="C21" s="29">
        <v>99</v>
      </c>
      <c r="D21" s="29">
        <v>298</v>
      </c>
      <c r="E21" s="29">
        <v>13</v>
      </c>
      <c r="F21" s="29">
        <f t="shared" si="0"/>
        <v>0.241463414634146</v>
      </c>
      <c r="G21" s="29">
        <f t="shared" si="1"/>
        <v>0.726829268292683</v>
      </c>
      <c r="H21" s="29">
        <f t="shared" si="2"/>
        <v>0.0317073170731707</v>
      </c>
    </row>
    <row r="22" spans="1:8">
      <c r="A22" s="33"/>
      <c r="B22" s="33">
        <v>4</v>
      </c>
      <c r="C22" s="29">
        <v>88</v>
      </c>
      <c r="D22" s="29">
        <v>254</v>
      </c>
      <c r="E22" s="29">
        <v>21</v>
      </c>
      <c r="F22" s="29">
        <f t="shared" si="0"/>
        <v>0.242424242424242</v>
      </c>
      <c r="G22" s="29">
        <f t="shared" si="1"/>
        <v>0.699724517906336</v>
      </c>
      <c r="H22" s="29">
        <f t="shared" si="2"/>
        <v>0.0578512396694215</v>
      </c>
    </row>
    <row r="23" spans="1:8">
      <c r="A23" s="33"/>
      <c r="B23" s="33">
        <v>5</v>
      </c>
      <c r="C23" s="29">
        <v>94</v>
      </c>
      <c r="D23" s="29">
        <v>326</v>
      </c>
      <c r="E23" s="29">
        <v>21</v>
      </c>
      <c r="F23" s="29">
        <f t="shared" si="0"/>
        <v>0.213151927437642</v>
      </c>
      <c r="G23" s="29">
        <f t="shared" si="1"/>
        <v>0.739229024943311</v>
      </c>
      <c r="H23" s="29">
        <f t="shared" si="2"/>
        <v>0.0476190476190476</v>
      </c>
    </row>
    <row r="24" spans="1:8">
      <c r="A24" s="33"/>
      <c r="B24" s="33">
        <v>6</v>
      </c>
      <c r="C24" s="29">
        <v>81</v>
      </c>
      <c r="D24" s="29">
        <v>200</v>
      </c>
      <c r="E24" s="29">
        <v>15</v>
      </c>
      <c r="F24" s="29">
        <f t="shared" si="0"/>
        <v>0.273648648648649</v>
      </c>
      <c r="G24" s="29">
        <f t="shared" si="1"/>
        <v>0.675675675675676</v>
      </c>
      <c r="H24" s="29">
        <f t="shared" si="2"/>
        <v>0.0506756756756757</v>
      </c>
    </row>
    <row r="25" spans="1:8">
      <c r="A25" s="33"/>
      <c r="B25" s="33">
        <v>7</v>
      </c>
      <c r="C25" s="29">
        <v>68</v>
      </c>
      <c r="D25" s="29">
        <v>248</v>
      </c>
      <c r="E25" s="29">
        <v>14</v>
      </c>
      <c r="F25" s="29">
        <f t="shared" si="0"/>
        <v>0.206060606060606</v>
      </c>
      <c r="G25" s="29">
        <f t="shared" si="1"/>
        <v>0.751515151515151</v>
      </c>
      <c r="H25" s="29">
        <f t="shared" si="2"/>
        <v>0.0424242424242424</v>
      </c>
    </row>
    <row r="26" spans="1:8">
      <c r="A26" s="34"/>
      <c r="B26" s="33">
        <v>8</v>
      </c>
      <c r="C26" s="35">
        <v>73</v>
      </c>
      <c r="D26" s="35">
        <v>249</v>
      </c>
      <c r="E26" s="35">
        <v>10</v>
      </c>
      <c r="F26" s="35">
        <f t="shared" si="0"/>
        <v>0.219879518072289</v>
      </c>
      <c r="G26" s="35">
        <f t="shared" si="1"/>
        <v>0.75</v>
      </c>
      <c r="H26" s="35">
        <f t="shared" si="2"/>
        <v>0.0301204819277108</v>
      </c>
    </row>
    <row r="27" spans="1:8">
      <c r="A27" s="31" t="s">
        <v>27</v>
      </c>
      <c r="B27" s="31">
        <v>1</v>
      </c>
      <c r="C27" s="32">
        <v>22</v>
      </c>
      <c r="D27" s="32">
        <v>439</v>
      </c>
      <c r="E27" s="32">
        <v>2</v>
      </c>
      <c r="F27" s="32">
        <f t="shared" si="0"/>
        <v>0.0475161987041037</v>
      </c>
      <c r="G27" s="32">
        <f t="shared" si="1"/>
        <v>0.948164146868251</v>
      </c>
      <c r="H27" s="32">
        <f t="shared" si="2"/>
        <v>0.00431965442764579</v>
      </c>
    </row>
    <row r="28" spans="1:8">
      <c r="A28" s="33"/>
      <c r="B28" s="33">
        <v>2</v>
      </c>
      <c r="C28" s="29">
        <v>9</v>
      </c>
      <c r="D28" s="29">
        <v>487</v>
      </c>
      <c r="E28" s="29">
        <v>1</v>
      </c>
      <c r="F28" s="29">
        <f t="shared" si="0"/>
        <v>0.0181086519114688</v>
      </c>
      <c r="G28" s="29">
        <f t="shared" si="1"/>
        <v>0.979879275653924</v>
      </c>
      <c r="H28" s="29">
        <f t="shared" si="2"/>
        <v>0.00201207243460765</v>
      </c>
    </row>
    <row r="29" spans="1:8">
      <c r="A29" s="33"/>
      <c r="B29" s="33">
        <v>3</v>
      </c>
      <c r="C29" s="29">
        <v>16</v>
      </c>
      <c r="D29" s="29">
        <v>585</v>
      </c>
      <c r="E29" s="29">
        <v>5</v>
      </c>
      <c r="F29" s="29">
        <f t="shared" si="0"/>
        <v>0.0264026402640264</v>
      </c>
      <c r="G29" s="29">
        <f t="shared" si="1"/>
        <v>0.965346534653465</v>
      </c>
      <c r="H29" s="29">
        <f t="shared" si="2"/>
        <v>0.00825082508250825</v>
      </c>
    </row>
    <row r="30" spans="1:8">
      <c r="A30" s="33"/>
      <c r="B30" s="33">
        <v>4</v>
      </c>
      <c r="C30" s="29">
        <v>30</v>
      </c>
      <c r="D30" s="29">
        <v>523</v>
      </c>
      <c r="E30" s="29">
        <v>3</v>
      </c>
      <c r="F30" s="29">
        <f t="shared" si="0"/>
        <v>0.0539568345323741</v>
      </c>
      <c r="G30" s="29">
        <f t="shared" si="1"/>
        <v>0.940647482014389</v>
      </c>
      <c r="H30" s="29">
        <f t="shared" si="2"/>
        <v>0.00539568345323741</v>
      </c>
    </row>
    <row r="31" spans="1:8">
      <c r="A31" s="33"/>
      <c r="B31" s="33">
        <v>5</v>
      </c>
      <c r="C31" s="29">
        <v>31</v>
      </c>
      <c r="D31" s="29">
        <v>758</v>
      </c>
      <c r="E31" s="29">
        <v>3</v>
      </c>
      <c r="F31" s="29">
        <f t="shared" si="0"/>
        <v>0.0391414141414141</v>
      </c>
      <c r="G31" s="29">
        <f t="shared" si="1"/>
        <v>0.957070707070707</v>
      </c>
      <c r="H31" s="29">
        <f t="shared" si="2"/>
        <v>0.00378787878787879</v>
      </c>
    </row>
    <row r="32" spans="1:8">
      <c r="A32" s="33"/>
      <c r="B32" s="33">
        <v>6</v>
      </c>
      <c r="C32" s="29">
        <v>1</v>
      </c>
      <c r="D32" s="29">
        <v>270</v>
      </c>
      <c r="E32" s="29">
        <v>2</v>
      </c>
      <c r="F32" s="29">
        <f t="shared" si="0"/>
        <v>0.00366300366300366</v>
      </c>
      <c r="G32" s="29">
        <f t="shared" si="1"/>
        <v>0.989010989010989</v>
      </c>
      <c r="H32" s="29">
        <f t="shared" si="2"/>
        <v>0.00732600732600733</v>
      </c>
    </row>
    <row r="33" spans="1:8">
      <c r="A33" s="33"/>
      <c r="B33" s="33">
        <v>7</v>
      </c>
      <c r="C33" s="29">
        <v>18</v>
      </c>
      <c r="D33" s="29">
        <v>491</v>
      </c>
      <c r="E33" s="29">
        <v>1</v>
      </c>
      <c r="F33" s="29">
        <f t="shared" si="0"/>
        <v>0.0352941176470588</v>
      </c>
      <c r="G33" s="29">
        <f t="shared" si="1"/>
        <v>0.962745098039216</v>
      </c>
      <c r="H33" s="29">
        <f t="shared" si="2"/>
        <v>0.00196078431372549</v>
      </c>
    </row>
    <row r="34" spans="1:8">
      <c r="A34" s="34"/>
      <c r="B34" s="34">
        <v>8</v>
      </c>
      <c r="C34" s="35">
        <v>14</v>
      </c>
      <c r="D34" s="35">
        <v>493</v>
      </c>
      <c r="E34" s="35">
        <v>2</v>
      </c>
      <c r="F34" s="35">
        <f t="shared" si="0"/>
        <v>0.0275049115913556</v>
      </c>
      <c r="G34" s="35">
        <f t="shared" si="1"/>
        <v>0.968565815324165</v>
      </c>
      <c r="H34" s="35">
        <f t="shared" si="2"/>
        <v>0.00392927308447937</v>
      </c>
    </row>
    <row r="38" spans="1:6">
      <c r="A38" s="16" t="s">
        <v>28</v>
      </c>
      <c r="B38" s="17" t="s">
        <v>29</v>
      </c>
      <c r="C38" s="17" t="s">
        <v>30</v>
      </c>
      <c r="D38" s="17" t="s">
        <v>31</v>
      </c>
      <c r="E38" s="17" t="s">
        <v>32</v>
      </c>
      <c r="F38" s="17" t="s">
        <v>33</v>
      </c>
    </row>
    <row r="39" spans="1:6">
      <c r="A39" s="16"/>
      <c r="B39" s="17"/>
      <c r="C39" s="17"/>
      <c r="D39" s="17"/>
      <c r="E39" s="17"/>
      <c r="F39" s="17"/>
    </row>
    <row r="40" spans="1:6">
      <c r="A40" s="16" t="s">
        <v>34</v>
      </c>
      <c r="B40" s="17">
        <v>-0.1705</v>
      </c>
      <c r="C40" s="17" t="s">
        <v>35</v>
      </c>
      <c r="D40" s="17" t="s">
        <v>36</v>
      </c>
      <c r="E40" s="17" t="s">
        <v>37</v>
      </c>
      <c r="F40" s="17">
        <v>0.8522</v>
      </c>
    </row>
    <row r="41" spans="1:6">
      <c r="A41" s="16" t="s">
        <v>38</v>
      </c>
      <c r="B41" s="17">
        <v>0.2594</v>
      </c>
      <c r="C41" s="17" t="s">
        <v>39</v>
      </c>
      <c r="D41" s="17" t="s">
        <v>15</v>
      </c>
      <c r="E41" s="17" t="s">
        <v>40</v>
      </c>
      <c r="F41" s="17">
        <v>0.0425</v>
      </c>
    </row>
    <row r="42" spans="1:6">
      <c r="A42" s="16" t="s">
        <v>41</v>
      </c>
      <c r="B42" s="17">
        <v>0.4299</v>
      </c>
      <c r="C42" s="17" t="s">
        <v>42</v>
      </c>
      <c r="D42" s="17" t="s">
        <v>15</v>
      </c>
      <c r="E42" s="17" t="s">
        <v>43</v>
      </c>
      <c r="F42" s="17">
        <v>0.0051</v>
      </c>
    </row>
    <row r="43" spans="1:6">
      <c r="A43" s="16" t="s">
        <v>44</v>
      </c>
      <c r="B43" s="17">
        <v>-0.05328</v>
      </c>
      <c r="C43" s="17" t="s">
        <v>45</v>
      </c>
      <c r="D43" s="17" t="s">
        <v>36</v>
      </c>
      <c r="E43" s="17" t="s">
        <v>37</v>
      </c>
      <c r="F43" s="17">
        <v>0.4836</v>
      </c>
    </row>
    <row r="44" spans="1:6">
      <c r="A44" s="16" t="s">
        <v>46</v>
      </c>
      <c r="B44" s="17">
        <v>-0.1884</v>
      </c>
      <c r="C44" s="17" t="s">
        <v>47</v>
      </c>
      <c r="D44" s="17" t="s">
        <v>15</v>
      </c>
      <c r="E44" s="17" t="s">
        <v>40</v>
      </c>
      <c r="F44" s="17">
        <v>0.0265</v>
      </c>
    </row>
    <row r="45" spans="1:6">
      <c r="A45" s="16" t="s">
        <v>48</v>
      </c>
      <c r="B45" s="17">
        <v>-0.4305</v>
      </c>
      <c r="C45" s="17" t="s">
        <v>49</v>
      </c>
      <c r="D45" s="17" t="s">
        <v>15</v>
      </c>
      <c r="E45" s="17" t="s">
        <v>43</v>
      </c>
      <c r="F45" s="17">
        <v>0.0014</v>
      </c>
    </row>
    <row r="46" spans="1:6">
      <c r="A46" s="16" t="s">
        <v>50</v>
      </c>
      <c r="B46" s="17">
        <v>-0.2327</v>
      </c>
      <c r="C46" s="17" t="s">
        <v>51</v>
      </c>
      <c r="D46" s="17" t="s">
        <v>36</v>
      </c>
      <c r="E46" s="17" t="s">
        <v>37</v>
      </c>
      <c r="F46" s="17">
        <v>0.1853</v>
      </c>
    </row>
    <row r="47" spans="1:6">
      <c r="A47" s="16" t="s">
        <v>52</v>
      </c>
      <c r="B47" s="17">
        <v>0.1168</v>
      </c>
      <c r="C47" s="17" t="s">
        <v>53</v>
      </c>
      <c r="D47" s="17" t="s">
        <v>15</v>
      </c>
      <c r="E47" s="17" t="s">
        <v>40</v>
      </c>
      <c r="F47" s="17">
        <v>0.0358</v>
      </c>
    </row>
    <row r="48" spans="1:6">
      <c r="A48" s="16" t="s">
        <v>54</v>
      </c>
      <c r="B48" s="17">
        <v>0.3226</v>
      </c>
      <c r="C48" s="17" t="s">
        <v>55</v>
      </c>
      <c r="D48" s="17" t="s">
        <v>15</v>
      </c>
      <c r="E48" s="17" t="s">
        <v>56</v>
      </c>
      <c r="F48" s="17">
        <v>0.0004</v>
      </c>
    </row>
    <row r="49" spans="1:6">
      <c r="A49" s="16" t="s">
        <v>57</v>
      </c>
      <c r="B49" s="17">
        <v>-0.1352</v>
      </c>
      <c r="C49" s="17" t="s">
        <v>58</v>
      </c>
      <c r="D49" s="17" t="s">
        <v>15</v>
      </c>
      <c r="E49" s="17" t="s">
        <v>40</v>
      </c>
      <c r="F49" s="17">
        <v>0.0118</v>
      </c>
    </row>
    <row r="50" spans="1:6">
      <c r="A50" s="16" t="s">
        <v>59</v>
      </c>
      <c r="B50" s="17">
        <v>-0.3772</v>
      </c>
      <c r="C50" s="17" t="s">
        <v>60</v>
      </c>
      <c r="D50" s="17" t="s">
        <v>15</v>
      </c>
      <c r="E50" s="17" t="s">
        <v>56</v>
      </c>
      <c r="F50" s="17">
        <v>0.0003</v>
      </c>
    </row>
    <row r="51" spans="1:6">
      <c r="A51" s="16" t="s">
        <v>61</v>
      </c>
      <c r="B51" s="17">
        <v>-0.4847</v>
      </c>
      <c r="C51" s="17" t="s">
        <v>62</v>
      </c>
      <c r="D51" s="17" t="s">
        <v>15</v>
      </c>
      <c r="E51" s="17" t="s">
        <v>56</v>
      </c>
      <c r="F51" s="17">
        <v>0.0003</v>
      </c>
    </row>
    <row r="52" spans="1:6">
      <c r="A52" s="16" t="s">
        <v>63</v>
      </c>
      <c r="B52" s="17">
        <v>0.2058</v>
      </c>
      <c r="C52" s="17" t="s">
        <v>64</v>
      </c>
      <c r="D52" s="17" t="s">
        <v>15</v>
      </c>
      <c r="E52" s="17" t="s">
        <v>56</v>
      </c>
      <c r="F52" s="17">
        <v>0.0004</v>
      </c>
    </row>
    <row r="53" spans="1:6">
      <c r="A53" s="16" t="s">
        <v>65</v>
      </c>
      <c r="B53" s="17">
        <v>-0.242</v>
      </c>
      <c r="C53" s="17" t="s">
        <v>66</v>
      </c>
      <c r="D53" s="17" t="s">
        <v>15</v>
      </c>
      <c r="E53" s="17" t="s">
        <v>56</v>
      </c>
      <c r="F53" s="17">
        <v>0.0004</v>
      </c>
    </row>
    <row r="54" spans="1:6">
      <c r="A54" s="16" t="s">
        <v>67</v>
      </c>
      <c r="B54" s="17">
        <v>-0.9325</v>
      </c>
      <c r="C54" s="17" t="s">
        <v>68</v>
      </c>
      <c r="D54" s="17" t="s">
        <v>15</v>
      </c>
      <c r="E54" s="17" t="s">
        <v>14</v>
      </c>
      <c r="F54" s="17" t="s">
        <v>13</v>
      </c>
    </row>
  </sheetData>
  <mergeCells count="6">
    <mergeCell ref="C1:E1"/>
    <mergeCell ref="F1:H1"/>
    <mergeCell ref="A3:A10"/>
    <mergeCell ref="A11:A18"/>
    <mergeCell ref="A19:A26"/>
    <mergeCell ref="A27:A3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opLeftCell="A21" workbookViewId="0">
      <selection activeCell="A1" sqref="$A1:$XFD1048576"/>
    </sheetView>
  </sheetViews>
  <sheetFormatPr defaultColWidth="9" defaultRowHeight="13.85"/>
  <cols>
    <col min="6" max="7" width="16.5309734513274" customWidth="1"/>
  </cols>
  <sheetData>
    <row r="1" ht="13.9" customHeight="1" spans="1:7">
      <c r="A1" s="19" t="s">
        <v>69</v>
      </c>
      <c r="B1" s="21" t="s">
        <v>19</v>
      </c>
      <c r="C1" s="21" t="s">
        <v>1</v>
      </c>
      <c r="E1" s="19" t="s">
        <v>70</v>
      </c>
      <c r="F1" s="21" t="s">
        <v>1</v>
      </c>
      <c r="G1" s="21" t="s">
        <v>19</v>
      </c>
    </row>
    <row r="2" spans="1:7">
      <c r="A2" s="19"/>
      <c r="B2" s="25" t="s">
        <v>71</v>
      </c>
      <c r="C2" s="25" t="s">
        <v>72</v>
      </c>
      <c r="E2" s="19"/>
      <c r="F2" s="25" t="s">
        <v>72</v>
      </c>
      <c r="G2" s="25" t="s">
        <v>71</v>
      </c>
    </row>
    <row r="3" ht="19.9" customHeight="1" spans="1:7">
      <c r="A3" s="19"/>
      <c r="B3" s="21">
        <v>19.805</v>
      </c>
      <c r="C3" s="21">
        <v>32.247</v>
      </c>
      <c r="E3" s="19"/>
      <c r="F3" s="20">
        <f t="shared" ref="F3:F32" si="0">C3/$C$35</f>
        <v>0.654734833103224</v>
      </c>
      <c r="G3" s="20">
        <f t="shared" ref="G3:G33" si="1">B3/$C$35</f>
        <v>0.402115650125883</v>
      </c>
    </row>
    <row r="4" spans="1:7">
      <c r="A4" s="19"/>
      <c r="B4" s="21">
        <v>21.221</v>
      </c>
      <c r="C4" s="21">
        <v>31.934</v>
      </c>
      <c r="E4" s="19"/>
      <c r="F4" s="20">
        <f t="shared" si="0"/>
        <v>0.648379761227971</v>
      </c>
      <c r="G4" s="20">
        <f t="shared" si="1"/>
        <v>0.430865751644603</v>
      </c>
    </row>
    <row r="5" spans="1:11">
      <c r="A5" s="19"/>
      <c r="B5" s="21">
        <v>21.175</v>
      </c>
      <c r="C5" s="21">
        <v>46.174</v>
      </c>
      <c r="E5" s="19"/>
      <c r="F5" s="20">
        <f t="shared" si="0"/>
        <v>0.937505075936003</v>
      </c>
      <c r="G5" s="20">
        <f t="shared" si="1"/>
        <v>0.429931779420125</v>
      </c>
      <c r="J5" s="16"/>
      <c r="K5" s="17"/>
    </row>
    <row r="6" spans="1:11">
      <c r="A6" s="19"/>
      <c r="B6" s="21">
        <v>23.271</v>
      </c>
      <c r="C6" s="21">
        <v>46.648</v>
      </c>
      <c r="E6" s="19"/>
      <c r="F6" s="20">
        <f t="shared" si="0"/>
        <v>0.94712905059693</v>
      </c>
      <c r="G6" s="20">
        <f t="shared" si="1"/>
        <v>0.472488426865914</v>
      </c>
      <c r="J6" s="22"/>
      <c r="K6" s="23"/>
    </row>
    <row r="7" spans="1:11">
      <c r="A7" s="19"/>
      <c r="B7" s="21">
        <v>20.337</v>
      </c>
      <c r="C7" s="21">
        <v>22.163</v>
      </c>
      <c r="E7" s="19"/>
      <c r="F7" s="20">
        <f t="shared" si="0"/>
        <v>0.449991878502396</v>
      </c>
      <c r="G7" s="20">
        <f t="shared" si="1"/>
        <v>0.412917241939414</v>
      </c>
      <c r="J7" s="22"/>
      <c r="K7" s="23"/>
    </row>
    <row r="8" ht="17.25" customHeight="1" spans="1:11">
      <c r="A8" s="19"/>
      <c r="B8" s="21">
        <v>18.747</v>
      </c>
      <c r="C8" s="21">
        <v>30.975</v>
      </c>
      <c r="E8" s="19"/>
      <c r="F8" s="20">
        <f t="shared" si="0"/>
        <v>0.628908470722001</v>
      </c>
      <c r="G8" s="20">
        <f t="shared" si="1"/>
        <v>0.380634288962885</v>
      </c>
      <c r="J8" s="16"/>
      <c r="K8" s="17"/>
    </row>
    <row r="9" spans="1:11">
      <c r="A9" s="19"/>
      <c r="B9" s="21">
        <v>19.265</v>
      </c>
      <c r="C9" s="21">
        <v>26.487</v>
      </c>
      <c r="E9" s="19"/>
      <c r="F9" s="20">
        <f t="shared" si="0"/>
        <v>0.537785267603346</v>
      </c>
      <c r="G9" s="20">
        <f t="shared" si="1"/>
        <v>0.39115162836027</v>
      </c>
      <c r="J9" s="16"/>
      <c r="K9" s="17"/>
    </row>
    <row r="10" spans="1:11">
      <c r="A10" s="19"/>
      <c r="B10" s="21">
        <v>20.792</v>
      </c>
      <c r="C10" s="21">
        <v>37.809</v>
      </c>
      <c r="E10" s="19"/>
      <c r="F10" s="20">
        <f t="shared" si="0"/>
        <v>0.767664257289044</v>
      </c>
      <c r="G10" s="20">
        <f t="shared" si="1"/>
        <v>0.422155445464144</v>
      </c>
      <c r="J10" s="26"/>
      <c r="K10" s="27"/>
    </row>
    <row r="11" spans="1:11">
      <c r="A11" s="19"/>
      <c r="B11" s="21">
        <v>20.03</v>
      </c>
      <c r="C11" s="21">
        <v>35.774</v>
      </c>
      <c r="E11" s="19"/>
      <c r="F11" s="20">
        <f t="shared" si="0"/>
        <v>0.726346138227889</v>
      </c>
      <c r="G11" s="20">
        <f t="shared" si="1"/>
        <v>0.406683992528222</v>
      </c>
      <c r="J11" s="26"/>
      <c r="K11" s="27"/>
    </row>
    <row r="12" spans="1:11">
      <c r="A12" s="19"/>
      <c r="B12" s="21">
        <v>19.832</v>
      </c>
      <c r="C12" s="21">
        <v>71.15</v>
      </c>
      <c r="E12" s="19"/>
      <c r="F12" s="20">
        <f t="shared" si="0"/>
        <v>1.44461138633964</v>
      </c>
      <c r="G12" s="20">
        <f t="shared" si="1"/>
        <v>0.402663851214164</v>
      </c>
      <c r="J12" s="26"/>
      <c r="K12" s="27"/>
    </row>
    <row r="13" spans="1:11">
      <c r="A13" s="19"/>
      <c r="B13" s="21">
        <v>26.284</v>
      </c>
      <c r="C13" s="21">
        <v>57.841</v>
      </c>
      <c r="E13" s="19"/>
      <c r="F13" s="20">
        <f t="shared" si="0"/>
        <v>1.17438885730529</v>
      </c>
      <c r="G13" s="20">
        <f t="shared" si="1"/>
        <v>0.533663607569236</v>
      </c>
      <c r="J13" s="16"/>
      <c r="K13" s="17"/>
    </row>
    <row r="14" spans="1:11">
      <c r="A14" s="19"/>
      <c r="B14" s="21">
        <v>18.877</v>
      </c>
      <c r="C14" s="21">
        <v>53.492</v>
      </c>
      <c r="E14" s="19"/>
      <c r="F14" s="20">
        <f t="shared" si="0"/>
        <v>1.08608787460408</v>
      </c>
      <c r="G14" s="20">
        <f t="shared" si="1"/>
        <v>0.383273775684236</v>
      </c>
      <c r="J14" s="16"/>
      <c r="K14" s="17"/>
    </row>
    <row r="15" spans="1:11">
      <c r="A15" s="19"/>
      <c r="B15" s="21">
        <v>19.836</v>
      </c>
      <c r="C15" s="21">
        <v>25.631</v>
      </c>
      <c r="E15" s="19"/>
      <c r="F15" s="20">
        <f t="shared" si="0"/>
        <v>0.520405262730448</v>
      </c>
      <c r="G15" s="20">
        <f t="shared" si="1"/>
        <v>0.402745066190206</v>
      </c>
      <c r="J15" s="16"/>
      <c r="K15" s="17"/>
    </row>
    <row r="16" spans="1:11">
      <c r="A16" s="19"/>
      <c r="B16" s="21">
        <v>19.636</v>
      </c>
      <c r="C16" s="21">
        <v>46.352</v>
      </c>
      <c r="E16" s="19"/>
      <c r="F16" s="20">
        <f t="shared" si="0"/>
        <v>0.941119142369853</v>
      </c>
      <c r="G16" s="20">
        <f t="shared" si="1"/>
        <v>0.398684317388126</v>
      </c>
      <c r="J16" s="16"/>
      <c r="K16" s="17"/>
    </row>
    <row r="17" spans="1:11">
      <c r="A17" s="19"/>
      <c r="B17" s="21">
        <v>18.719</v>
      </c>
      <c r="C17" s="21">
        <v>23.911</v>
      </c>
      <c r="E17" s="19"/>
      <c r="F17" s="20">
        <f t="shared" si="0"/>
        <v>0.485482823032567</v>
      </c>
      <c r="G17" s="20">
        <f t="shared" si="1"/>
        <v>0.380065784130594</v>
      </c>
      <c r="J17" s="16"/>
      <c r="K17" s="17"/>
    </row>
    <row r="18" spans="1:11">
      <c r="A18" s="19"/>
      <c r="B18" s="21">
        <v>22.155</v>
      </c>
      <c r="C18" s="21">
        <v>38.137</v>
      </c>
      <c r="E18" s="19"/>
      <c r="F18" s="20">
        <f t="shared" si="0"/>
        <v>0.774323885324454</v>
      </c>
      <c r="G18" s="20">
        <f t="shared" si="1"/>
        <v>0.449829448550313</v>
      </c>
      <c r="J18" s="16"/>
      <c r="K18" s="17"/>
    </row>
    <row r="19" spans="1:11">
      <c r="A19" s="19"/>
      <c r="B19" s="21">
        <v>19.493</v>
      </c>
      <c r="C19" s="21">
        <v>68.148</v>
      </c>
      <c r="E19" s="19"/>
      <c r="F19" s="20">
        <f t="shared" si="0"/>
        <v>1.38365954682043</v>
      </c>
      <c r="G19" s="20">
        <f t="shared" si="1"/>
        <v>0.39578088199464</v>
      </c>
      <c r="J19" s="16"/>
      <c r="K19" s="17"/>
    </row>
    <row r="20" spans="1:11">
      <c r="A20" s="19"/>
      <c r="B20" s="21">
        <v>18.706</v>
      </c>
      <c r="C20" s="21">
        <v>61.949</v>
      </c>
      <c r="E20" s="19"/>
      <c r="F20" s="20">
        <f t="shared" si="0"/>
        <v>1.25779663769999</v>
      </c>
      <c r="G20" s="20">
        <f t="shared" si="1"/>
        <v>0.379801835458459</v>
      </c>
      <c r="J20" s="16"/>
      <c r="K20" s="17"/>
    </row>
    <row r="21" spans="1:11">
      <c r="A21" s="19"/>
      <c r="B21" s="21">
        <v>19.898</v>
      </c>
      <c r="C21" s="21">
        <v>52.382</v>
      </c>
      <c r="E21" s="19"/>
      <c r="F21" s="20">
        <f t="shared" si="0"/>
        <v>1.06355071875254</v>
      </c>
      <c r="G21" s="20">
        <f t="shared" si="1"/>
        <v>0.40400389831885</v>
      </c>
      <c r="J21" s="16"/>
      <c r="K21" s="17"/>
    </row>
    <row r="22" spans="1:11">
      <c r="A22" s="19"/>
      <c r="B22" s="21">
        <v>19.239</v>
      </c>
      <c r="C22" s="21">
        <v>24.103</v>
      </c>
      <c r="E22" s="19"/>
      <c r="F22" s="20">
        <f t="shared" si="0"/>
        <v>0.489381141882563</v>
      </c>
      <c r="G22" s="20">
        <f t="shared" si="1"/>
        <v>0.390623731015999</v>
      </c>
      <c r="J22" s="16"/>
      <c r="K22" s="17"/>
    </row>
    <row r="23" spans="1:11">
      <c r="A23" s="19"/>
      <c r="B23" s="21">
        <v>20.631</v>
      </c>
      <c r="C23" s="21">
        <v>63.004</v>
      </c>
      <c r="E23" s="19"/>
      <c r="F23" s="20">
        <f t="shared" si="0"/>
        <v>1.27921708763096</v>
      </c>
      <c r="G23" s="20">
        <f t="shared" si="1"/>
        <v>0.41888654267847</v>
      </c>
      <c r="J23" s="16"/>
      <c r="K23" s="17"/>
    </row>
    <row r="24" spans="1:11">
      <c r="A24" s="19"/>
      <c r="B24" s="21">
        <v>20.582</v>
      </c>
      <c r="C24" s="21">
        <v>91.764</v>
      </c>
      <c r="E24" s="19"/>
      <c r="F24" s="20">
        <f t="shared" si="0"/>
        <v>1.86315276536993</v>
      </c>
      <c r="G24" s="20">
        <f t="shared" si="1"/>
        <v>0.417891659221961</v>
      </c>
      <c r="J24" s="16"/>
      <c r="K24" s="17"/>
    </row>
    <row r="25" spans="1:11">
      <c r="A25" s="19"/>
      <c r="B25" s="21">
        <v>19.177</v>
      </c>
      <c r="C25" s="21">
        <v>50.915</v>
      </c>
      <c r="E25" s="19"/>
      <c r="F25" s="20">
        <f t="shared" si="0"/>
        <v>1.03376512628929</v>
      </c>
      <c r="G25" s="20">
        <f t="shared" si="1"/>
        <v>0.389364898887355</v>
      </c>
      <c r="J25" s="16"/>
      <c r="K25" s="17"/>
    </row>
    <row r="26" spans="1:11">
      <c r="A26" s="19"/>
      <c r="B26" s="21">
        <v>19.079</v>
      </c>
      <c r="C26" s="21">
        <v>55.525</v>
      </c>
      <c r="E26" s="19"/>
      <c r="F26" s="20">
        <f t="shared" si="0"/>
        <v>1.12736538617721</v>
      </c>
      <c r="G26" s="20">
        <f t="shared" si="1"/>
        <v>0.387375131974336</v>
      </c>
      <c r="J26" s="16"/>
      <c r="K26" s="17"/>
    </row>
    <row r="27" spans="1:11">
      <c r="A27" s="19"/>
      <c r="B27" s="21">
        <v>20.835</v>
      </c>
      <c r="C27" s="21">
        <v>42.271</v>
      </c>
      <c r="E27" s="19"/>
      <c r="F27" s="20">
        <f t="shared" si="0"/>
        <v>0.858259563063429</v>
      </c>
      <c r="G27" s="20">
        <f t="shared" si="1"/>
        <v>0.423028506456591</v>
      </c>
      <c r="J27" s="16"/>
      <c r="K27" s="17"/>
    </row>
    <row r="28" spans="1:11">
      <c r="A28" s="19"/>
      <c r="B28" s="21">
        <v>20.656</v>
      </c>
      <c r="C28" s="21">
        <v>42.229</v>
      </c>
      <c r="E28" s="19"/>
      <c r="F28" s="20">
        <f t="shared" si="0"/>
        <v>0.857406805814993</v>
      </c>
      <c r="G28" s="20">
        <f t="shared" si="1"/>
        <v>0.41939413627873</v>
      </c>
      <c r="J28" s="16"/>
      <c r="K28" s="17"/>
    </row>
    <row r="29" spans="1:11">
      <c r="A29" s="19"/>
      <c r="B29" s="21">
        <v>19.141</v>
      </c>
      <c r="C29" s="21">
        <v>70.22</v>
      </c>
      <c r="E29" s="19"/>
      <c r="F29" s="20">
        <f t="shared" si="0"/>
        <v>1.42572890440997</v>
      </c>
      <c r="G29" s="20">
        <f t="shared" si="1"/>
        <v>0.388633964102981</v>
      </c>
      <c r="J29" s="16"/>
      <c r="K29" s="17"/>
    </row>
    <row r="30" spans="1:11">
      <c r="A30" s="19"/>
      <c r="B30" s="21">
        <v>18.473</v>
      </c>
      <c r="C30" s="21">
        <v>73.792</v>
      </c>
      <c r="E30" s="19"/>
      <c r="F30" s="20">
        <f t="shared" si="0"/>
        <v>1.49825387801511</v>
      </c>
      <c r="G30" s="20">
        <f t="shared" si="1"/>
        <v>0.375071063104036</v>
      </c>
      <c r="J30" s="16"/>
      <c r="K30" s="17"/>
    </row>
    <row r="31" spans="1:11">
      <c r="A31" s="19"/>
      <c r="B31" s="21">
        <v>18.106</v>
      </c>
      <c r="C31" s="21">
        <v>78.185</v>
      </c>
      <c r="E31" s="19"/>
      <c r="F31" s="20">
        <f t="shared" si="0"/>
        <v>1.58744822545277</v>
      </c>
      <c r="G31" s="20">
        <f t="shared" si="1"/>
        <v>0.367619589052221</v>
      </c>
      <c r="J31" s="16"/>
      <c r="K31" s="17"/>
    </row>
    <row r="32" spans="1:7">
      <c r="A32" s="19"/>
      <c r="B32" s="21">
        <v>19.325</v>
      </c>
      <c r="C32" s="21">
        <v>76.348</v>
      </c>
      <c r="E32" s="19"/>
      <c r="F32" s="20">
        <f t="shared" si="0"/>
        <v>1.55015024770568</v>
      </c>
      <c r="G32" s="20">
        <f t="shared" si="1"/>
        <v>0.392369853000893</v>
      </c>
    </row>
    <row r="33" spans="1:7">
      <c r="A33" s="19"/>
      <c r="B33" s="21">
        <v>19.108</v>
      </c>
      <c r="C33" s="21"/>
      <c r="E33" s="19"/>
      <c r="F33" s="20"/>
      <c r="G33" s="20">
        <f t="shared" si="1"/>
        <v>0.387963940550638</v>
      </c>
    </row>
    <row r="34" spans="2:9">
      <c r="B34" t="s">
        <v>73</v>
      </c>
      <c r="F34" s="22" t="s">
        <v>8</v>
      </c>
      <c r="G34" s="22" t="s">
        <v>9</v>
      </c>
      <c r="H34" s="22" t="s">
        <v>10</v>
      </c>
      <c r="I34" s="22" t="s">
        <v>11</v>
      </c>
    </row>
    <row r="35" spans="2:9">
      <c r="B35">
        <f>AVERAGE(B3:B33)</f>
        <v>20.0784193548387</v>
      </c>
      <c r="C35">
        <f>AVERAGE(C3:C32)</f>
        <v>49.252</v>
      </c>
      <c r="F35" s="23" t="s">
        <v>74</v>
      </c>
      <c r="G35" s="23" t="s">
        <v>13</v>
      </c>
      <c r="H35" s="23" t="s">
        <v>14</v>
      </c>
      <c r="I35" s="23" t="s">
        <v>15</v>
      </c>
    </row>
  </sheetData>
  <mergeCells count="2">
    <mergeCell ref="A1:A33"/>
    <mergeCell ref="E1:E3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opLeftCell="A26" workbookViewId="0">
      <selection activeCell="F38" sqref="F38"/>
    </sheetView>
  </sheetViews>
  <sheetFormatPr defaultColWidth="9" defaultRowHeight="13.85"/>
  <sheetData>
    <row r="1" spans="1:1">
      <c r="A1" s="18" t="s">
        <v>75</v>
      </c>
    </row>
    <row r="2" spans="1:7">
      <c r="A2" s="19" t="s">
        <v>69</v>
      </c>
      <c r="B2" s="20" t="s">
        <v>19</v>
      </c>
      <c r="C2" s="20" t="s">
        <v>1</v>
      </c>
      <c r="E2" s="19" t="s">
        <v>70</v>
      </c>
      <c r="F2" s="20" t="s">
        <v>1</v>
      </c>
      <c r="G2" s="20" t="s">
        <v>19</v>
      </c>
    </row>
    <row r="3" spans="1:7">
      <c r="A3" s="19"/>
      <c r="B3" s="20" t="s">
        <v>76</v>
      </c>
      <c r="C3" s="20" t="s">
        <v>77</v>
      </c>
      <c r="E3" s="19"/>
      <c r="F3" s="20" t="s">
        <v>77</v>
      </c>
      <c r="G3" s="20" t="s">
        <v>76</v>
      </c>
    </row>
    <row r="4" ht="13.9" customHeight="1" spans="1:7">
      <c r="A4" s="19"/>
      <c r="B4" s="21">
        <v>29.437</v>
      </c>
      <c r="C4" s="21">
        <v>61.056</v>
      </c>
      <c r="E4" s="19"/>
      <c r="F4" s="20">
        <f t="shared" ref="F4:F24" si="0">C4/$C$28</f>
        <v>1.01967009213944</v>
      </c>
      <c r="G4" s="20">
        <f t="shared" ref="G4:G26" si="1">B4/$C$28</f>
        <v>0.491614722587602</v>
      </c>
    </row>
    <row r="5" spans="1:7">
      <c r="A5" s="19"/>
      <c r="B5" s="21">
        <v>41.821</v>
      </c>
      <c r="C5" s="21">
        <v>39.466</v>
      </c>
      <c r="E5" s="19"/>
      <c r="F5" s="20">
        <f t="shared" si="0"/>
        <v>0.659104753936961</v>
      </c>
      <c r="G5" s="20">
        <f t="shared" si="1"/>
        <v>0.698434599766828</v>
      </c>
    </row>
    <row r="6" spans="1:7">
      <c r="A6" s="19"/>
      <c r="B6" s="21">
        <v>47.573</v>
      </c>
      <c r="C6" s="21">
        <v>63.107</v>
      </c>
      <c r="E6" s="19"/>
      <c r="F6" s="20">
        <f t="shared" si="0"/>
        <v>1.0539229642401</v>
      </c>
      <c r="G6" s="20">
        <f t="shared" si="1"/>
        <v>0.794496286906275</v>
      </c>
    </row>
    <row r="7" spans="1:7">
      <c r="A7" s="19"/>
      <c r="B7" s="21">
        <v>45.985</v>
      </c>
      <c r="C7" s="21">
        <v>57.752</v>
      </c>
      <c r="E7" s="19"/>
      <c r="F7" s="20">
        <f t="shared" si="0"/>
        <v>0.964491403977281</v>
      </c>
      <c r="G7" s="20">
        <f t="shared" si="1"/>
        <v>0.767975779399765</v>
      </c>
    </row>
    <row r="8" spans="1:7">
      <c r="A8" s="19"/>
      <c r="B8" s="21">
        <v>43.198</v>
      </c>
      <c r="C8" s="21">
        <v>86.08</v>
      </c>
      <c r="E8" s="19"/>
      <c r="F8" s="20">
        <f t="shared" si="0"/>
        <v>1.43758519279617</v>
      </c>
      <c r="G8" s="20">
        <f t="shared" si="1"/>
        <v>0.721431286691553</v>
      </c>
    </row>
    <row r="9" spans="1:7">
      <c r="A9" s="19"/>
      <c r="B9" s="21">
        <v>51.159</v>
      </c>
      <c r="C9" s="21">
        <v>52.874</v>
      </c>
      <c r="E9" s="19"/>
      <c r="F9" s="20">
        <f t="shared" si="0"/>
        <v>0.883026016309301</v>
      </c>
      <c r="G9" s="20">
        <f t="shared" si="1"/>
        <v>0.85438453622513</v>
      </c>
    </row>
    <row r="10" spans="1:7">
      <c r="A10" s="19"/>
      <c r="B10" s="21">
        <v>44.373</v>
      </c>
      <c r="C10" s="21">
        <v>86.784</v>
      </c>
      <c r="E10" s="19"/>
      <c r="F10" s="20">
        <f t="shared" si="0"/>
        <v>1.44934239511643</v>
      </c>
      <c r="G10" s="20">
        <f t="shared" si="1"/>
        <v>0.741054458177792</v>
      </c>
    </row>
    <row r="11" spans="1:7">
      <c r="A11" s="19"/>
      <c r="B11" s="21">
        <v>53.118</v>
      </c>
      <c r="C11" s="21">
        <v>45.516</v>
      </c>
      <c r="E11" s="19"/>
      <c r="F11" s="20">
        <f t="shared" si="0"/>
        <v>0.760143211376747</v>
      </c>
      <c r="G11" s="20">
        <f t="shared" si="1"/>
        <v>0.887100955749847</v>
      </c>
    </row>
    <row r="12" spans="1:7">
      <c r="A12" s="19"/>
      <c r="B12" s="21">
        <v>40.631</v>
      </c>
      <c r="C12" s="21">
        <v>47.914</v>
      </c>
      <c r="E12" s="19"/>
      <c r="F12" s="20">
        <f t="shared" si="0"/>
        <v>0.800191181780153</v>
      </c>
      <c r="G12" s="20">
        <f t="shared" si="1"/>
        <v>0.678560919708424</v>
      </c>
    </row>
    <row r="13" spans="1:7">
      <c r="A13" s="19"/>
      <c r="B13" s="21">
        <v>41.519</v>
      </c>
      <c r="C13" s="21">
        <v>61.802</v>
      </c>
      <c r="E13" s="19"/>
      <c r="F13" s="20">
        <f t="shared" si="0"/>
        <v>1.03212871846177</v>
      </c>
      <c r="G13" s="20">
        <f t="shared" si="1"/>
        <v>0.693391027180578</v>
      </c>
    </row>
    <row r="14" spans="1:7">
      <c r="A14" s="19"/>
      <c r="B14" s="21">
        <v>47.969</v>
      </c>
      <c r="C14" s="21">
        <v>31.578</v>
      </c>
      <c r="E14" s="19"/>
      <c r="F14" s="20">
        <f t="shared" si="0"/>
        <v>0.527370646121252</v>
      </c>
      <c r="G14" s="20">
        <f t="shared" si="1"/>
        <v>0.801109713211424</v>
      </c>
    </row>
    <row r="15" spans="1:7">
      <c r="A15" s="19"/>
      <c r="B15" s="21">
        <v>50.098</v>
      </c>
      <c r="C15" s="21">
        <v>39.933</v>
      </c>
      <c r="E15" s="19"/>
      <c r="F15" s="20">
        <f t="shared" si="0"/>
        <v>0.666903920817024</v>
      </c>
      <c r="G15" s="20">
        <f t="shared" si="1"/>
        <v>0.836665229887342</v>
      </c>
    </row>
    <row r="16" spans="1:7">
      <c r="A16" s="19"/>
      <c r="B16" s="21">
        <v>31.661</v>
      </c>
      <c r="C16" s="21">
        <v>43.375</v>
      </c>
      <c r="E16" s="19"/>
      <c r="F16" s="20">
        <f t="shared" si="0"/>
        <v>0.724387287843097</v>
      </c>
      <c r="G16" s="20">
        <f t="shared" si="1"/>
        <v>0.528756793553897</v>
      </c>
    </row>
    <row r="17" spans="1:7">
      <c r="A17" s="19"/>
      <c r="B17" s="21">
        <v>45.556</v>
      </c>
      <c r="C17" s="21">
        <v>79.196</v>
      </c>
      <c r="E17" s="19"/>
      <c r="F17" s="20">
        <f t="shared" si="0"/>
        <v>1.32261845874402</v>
      </c>
      <c r="G17" s="20">
        <f t="shared" si="1"/>
        <v>0.760811234235853</v>
      </c>
    </row>
    <row r="18" spans="1:7">
      <c r="A18" s="19"/>
      <c r="B18" s="21">
        <v>58.534</v>
      </c>
      <c r="C18" s="21">
        <v>57.543</v>
      </c>
      <c r="E18" s="19"/>
      <c r="F18" s="20">
        <f t="shared" si="0"/>
        <v>0.961000984538452</v>
      </c>
      <c r="G18" s="20">
        <f t="shared" si="1"/>
        <v>0.977551250872803</v>
      </c>
    </row>
    <row r="19" spans="1:7">
      <c r="A19" s="19"/>
      <c r="B19" s="21">
        <v>38.22</v>
      </c>
      <c r="C19" s="21">
        <v>50.265</v>
      </c>
      <c r="E19" s="19"/>
      <c r="F19" s="20">
        <f t="shared" si="0"/>
        <v>0.83945422532411</v>
      </c>
      <c r="G19" s="20">
        <f t="shared" si="1"/>
        <v>0.638295841875808</v>
      </c>
    </row>
    <row r="20" spans="1:7">
      <c r="A20" s="19"/>
      <c r="B20" s="21">
        <v>40.462</v>
      </c>
      <c r="C20" s="21">
        <v>73.274</v>
      </c>
      <c r="E20" s="19"/>
      <c r="F20" s="20">
        <f t="shared" si="0"/>
        <v>1.22371767445337</v>
      </c>
      <c r="G20" s="20">
        <f t="shared" si="1"/>
        <v>0.675738523128701</v>
      </c>
    </row>
    <row r="21" spans="1:7">
      <c r="A21" s="19"/>
      <c r="B21" s="21">
        <v>30.258</v>
      </c>
      <c r="C21" s="21">
        <v>58.803</v>
      </c>
      <c r="E21" s="19"/>
      <c r="F21" s="20">
        <f t="shared" si="0"/>
        <v>0.982043704600291</v>
      </c>
      <c r="G21" s="20">
        <f t="shared" si="1"/>
        <v>0.505325891770753</v>
      </c>
    </row>
    <row r="22" spans="1:7">
      <c r="A22" s="19"/>
      <c r="B22" s="21">
        <v>30.202</v>
      </c>
      <c r="C22" s="21">
        <v>109.766</v>
      </c>
      <c r="E22" s="19"/>
      <c r="F22" s="20">
        <f t="shared" si="0"/>
        <v>1.8331549288158</v>
      </c>
      <c r="G22" s="20">
        <f t="shared" si="1"/>
        <v>0.504390659768005</v>
      </c>
    </row>
    <row r="23" spans="1:7">
      <c r="A23" s="19"/>
      <c r="B23" s="21">
        <v>51.765</v>
      </c>
      <c r="C23" s="21">
        <v>62.078</v>
      </c>
      <c r="E23" s="19"/>
      <c r="F23" s="20">
        <f t="shared" si="0"/>
        <v>1.0367380761896</v>
      </c>
      <c r="G23" s="20">
        <f t="shared" si="1"/>
        <v>0.864505082540586</v>
      </c>
    </row>
    <row r="24" spans="1:7">
      <c r="A24" s="19"/>
      <c r="B24" s="21">
        <v>38.062</v>
      </c>
      <c r="C24" s="21">
        <v>49.28</v>
      </c>
      <c r="E24" s="19"/>
      <c r="F24" s="20">
        <f t="shared" si="0"/>
        <v>0.823004162418624</v>
      </c>
      <c r="G24" s="20">
        <f t="shared" si="1"/>
        <v>0.635657151582339</v>
      </c>
    </row>
    <row r="25" spans="1:7">
      <c r="A25" s="19"/>
      <c r="B25" s="21">
        <v>46.093</v>
      </c>
      <c r="C25" s="20"/>
      <c r="E25" s="19"/>
      <c r="F25" s="20"/>
      <c r="G25" s="20">
        <f t="shared" si="1"/>
        <v>0.769779441119352</v>
      </c>
    </row>
    <row r="26" spans="1:7">
      <c r="A26" s="19"/>
      <c r="B26" s="21">
        <v>48.647</v>
      </c>
      <c r="C26" s="20"/>
      <c r="E26" s="19"/>
      <c r="F26" s="20"/>
      <c r="G26" s="20">
        <f t="shared" si="1"/>
        <v>0.812432700673271</v>
      </c>
    </row>
    <row r="27" spans="2:9">
      <c r="B27" t="s">
        <v>78</v>
      </c>
      <c r="E27" s="22" t="s">
        <v>8</v>
      </c>
      <c r="F27" s="22" t="s">
        <v>9</v>
      </c>
      <c r="G27" s="22" t="s">
        <v>10</v>
      </c>
      <c r="H27" s="22" t="s">
        <v>11</v>
      </c>
      <c r="I27" s="24"/>
    </row>
    <row r="28" spans="2:9">
      <c r="B28">
        <f>AVERAGE(B4:B26)</f>
        <v>43.3191739130435</v>
      </c>
      <c r="C28">
        <f>AVERAGE(C4:C24)</f>
        <v>59.8781904761905</v>
      </c>
      <c r="E28" s="23" t="s">
        <v>74</v>
      </c>
      <c r="F28" s="23">
        <v>0.0003</v>
      </c>
      <c r="G28" s="23" t="s">
        <v>56</v>
      </c>
      <c r="H28" s="23" t="s">
        <v>15</v>
      </c>
      <c r="I28" s="24"/>
    </row>
    <row r="36" spans="2:6">
      <c r="B36" s="22"/>
      <c r="C36" s="22"/>
      <c r="D36" s="22"/>
      <c r="E36" s="22"/>
      <c r="F36" s="24"/>
    </row>
    <row r="37" spans="2:6">
      <c r="B37" s="23"/>
      <c r="C37" s="23"/>
      <c r="D37" s="23"/>
      <c r="E37" s="23"/>
      <c r="F37" s="24"/>
    </row>
  </sheetData>
  <mergeCells count="2">
    <mergeCell ref="A2:A26"/>
    <mergeCell ref="E2:E26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workbookViewId="0">
      <selection activeCell="I28" sqref="I28"/>
    </sheetView>
  </sheetViews>
  <sheetFormatPr defaultColWidth="9" defaultRowHeight="13.85"/>
  <cols>
    <col min="9" max="9" width="22.7964601769912" customWidth="1"/>
  </cols>
  <sheetData>
    <row r="1" spans="3:14">
      <c r="C1" s="1" t="s">
        <v>79</v>
      </c>
      <c r="D1" s="1"/>
      <c r="E1" s="1"/>
      <c r="F1" s="1"/>
      <c r="I1" s="16" t="s">
        <v>28</v>
      </c>
      <c r="J1" s="17" t="s">
        <v>29</v>
      </c>
      <c r="K1" s="17" t="s">
        <v>30</v>
      </c>
      <c r="L1" s="17" t="s">
        <v>31</v>
      </c>
      <c r="M1" s="17" t="s">
        <v>32</v>
      </c>
      <c r="N1" s="17" t="s">
        <v>33</v>
      </c>
    </row>
    <row r="2" ht="14.6" spans="1:14">
      <c r="A2" s="2"/>
      <c r="B2" s="3" t="s">
        <v>4</v>
      </c>
      <c r="C2" s="4" t="s">
        <v>24</v>
      </c>
      <c r="D2" s="4" t="s">
        <v>25</v>
      </c>
      <c r="E2" s="4" t="s">
        <v>26</v>
      </c>
      <c r="F2" s="4" t="s">
        <v>27</v>
      </c>
      <c r="I2" s="16"/>
      <c r="J2" s="17"/>
      <c r="K2" s="17"/>
      <c r="L2" s="17"/>
      <c r="M2" s="17"/>
      <c r="N2" s="17"/>
    </row>
    <row r="3" spans="1:14">
      <c r="A3" s="5" t="s">
        <v>80</v>
      </c>
      <c r="B3" s="6">
        <v>1</v>
      </c>
      <c r="C3" s="7">
        <v>100</v>
      </c>
      <c r="D3" s="7">
        <v>147</v>
      </c>
      <c r="E3" s="7">
        <v>109</v>
      </c>
      <c r="F3" s="8">
        <v>22</v>
      </c>
      <c r="I3" s="16" t="s">
        <v>81</v>
      </c>
      <c r="J3" s="17">
        <v>-30.13</v>
      </c>
      <c r="K3" s="17" t="s">
        <v>82</v>
      </c>
      <c r="L3" s="17" t="s">
        <v>36</v>
      </c>
      <c r="M3" s="17" t="s">
        <v>37</v>
      </c>
      <c r="N3" s="17">
        <v>0.8219</v>
      </c>
    </row>
    <row r="4" spans="1:14">
      <c r="A4" s="9"/>
      <c r="B4" s="1">
        <v>2</v>
      </c>
      <c r="C4" s="10">
        <v>28</v>
      </c>
      <c r="D4" s="10">
        <v>86</v>
      </c>
      <c r="E4" s="10">
        <v>59</v>
      </c>
      <c r="F4" s="11">
        <v>9</v>
      </c>
      <c r="I4" s="16" t="s">
        <v>83</v>
      </c>
      <c r="J4" s="17">
        <v>45.75</v>
      </c>
      <c r="K4" s="17" t="s">
        <v>84</v>
      </c>
      <c r="L4" s="17" t="s">
        <v>15</v>
      </c>
      <c r="M4" s="17" t="s">
        <v>40</v>
      </c>
      <c r="N4" s="17">
        <v>0.0471</v>
      </c>
    </row>
    <row r="5" spans="1:14">
      <c r="A5" s="9"/>
      <c r="B5" s="1">
        <v>3</v>
      </c>
      <c r="C5" s="10">
        <v>91</v>
      </c>
      <c r="D5" s="10">
        <v>153</v>
      </c>
      <c r="E5" s="10">
        <v>99</v>
      </c>
      <c r="F5" s="11">
        <v>16</v>
      </c>
      <c r="I5" s="16" t="s">
        <v>85</v>
      </c>
      <c r="J5" s="17">
        <v>-60.5</v>
      </c>
      <c r="K5" s="17" t="s">
        <v>86</v>
      </c>
      <c r="L5" s="17" t="s">
        <v>36</v>
      </c>
      <c r="M5" s="17" t="s">
        <v>37</v>
      </c>
      <c r="N5" s="17">
        <v>0.2291</v>
      </c>
    </row>
    <row r="6" spans="1:14">
      <c r="A6" s="9"/>
      <c r="B6" s="1">
        <v>4</v>
      </c>
      <c r="C6" s="10">
        <v>48</v>
      </c>
      <c r="D6" s="10">
        <v>94</v>
      </c>
      <c r="E6" s="10">
        <v>88</v>
      </c>
      <c r="F6" s="11">
        <v>30</v>
      </c>
      <c r="I6" s="16" t="s">
        <v>87</v>
      </c>
      <c r="J6" s="17">
        <v>82.13</v>
      </c>
      <c r="K6" s="17" t="s">
        <v>88</v>
      </c>
      <c r="L6" s="17" t="s">
        <v>15</v>
      </c>
      <c r="M6" s="17" t="s">
        <v>40</v>
      </c>
      <c r="N6" s="17">
        <v>0.0102</v>
      </c>
    </row>
    <row r="7" spans="1:14">
      <c r="A7" s="9"/>
      <c r="B7" s="1">
        <v>5</v>
      </c>
      <c r="C7" s="10">
        <v>86</v>
      </c>
      <c r="D7" s="10">
        <v>110</v>
      </c>
      <c r="E7" s="10">
        <v>94</v>
      </c>
      <c r="F7" s="11">
        <v>31</v>
      </c>
      <c r="I7" s="16" t="s">
        <v>89</v>
      </c>
      <c r="J7" s="17">
        <v>-177.6</v>
      </c>
      <c r="K7" s="17" t="s">
        <v>90</v>
      </c>
      <c r="L7" s="17" t="s">
        <v>15</v>
      </c>
      <c r="M7" s="17" t="s">
        <v>43</v>
      </c>
      <c r="N7" s="17">
        <v>0.0019</v>
      </c>
    </row>
    <row r="8" spans="1:14">
      <c r="A8" s="9"/>
      <c r="B8" s="1">
        <v>6</v>
      </c>
      <c r="C8" s="10">
        <v>31</v>
      </c>
      <c r="D8" s="10">
        <v>56</v>
      </c>
      <c r="E8" s="10">
        <v>81</v>
      </c>
      <c r="F8" s="11">
        <v>1</v>
      </c>
      <c r="I8" s="16" t="s">
        <v>91</v>
      </c>
      <c r="J8" s="17">
        <v>69.38</v>
      </c>
      <c r="K8" s="17" t="s">
        <v>92</v>
      </c>
      <c r="L8" s="17" t="s">
        <v>15</v>
      </c>
      <c r="M8" s="17" t="s">
        <v>14</v>
      </c>
      <c r="N8" s="17" t="s">
        <v>13</v>
      </c>
    </row>
    <row r="9" spans="1:14">
      <c r="A9" s="9"/>
      <c r="B9" s="1">
        <v>7</v>
      </c>
      <c r="C9" s="10">
        <v>70</v>
      </c>
      <c r="D9" s="10">
        <v>70</v>
      </c>
      <c r="E9" s="10">
        <v>68</v>
      </c>
      <c r="F9" s="11">
        <v>18</v>
      </c>
      <c r="I9" s="16" t="s">
        <v>93</v>
      </c>
      <c r="J9" s="17">
        <v>-488.1</v>
      </c>
      <c r="K9" s="17" t="s">
        <v>94</v>
      </c>
      <c r="L9" s="17" t="s">
        <v>15</v>
      </c>
      <c r="M9" s="17" t="s">
        <v>56</v>
      </c>
      <c r="N9" s="17">
        <v>0.0003</v>
      </c>
    </row>
    <row r="10" ht="14.6" spans="1:14">
      <c r="A10" s="12"/>
      <c r="B10" s="13">
        <v>8</v>
      </c>
      <c r="C10" s="14">
        <v>49</v>
      </c>
      <c r="D10" s="14">
        <v>60</v>
      </c>
      <c r="E10" s="14">
        <v>73</v>
      </c>
      <c r="F10" s="15">
        <v>14</v>
      </c>
      <c r="I10" s="16" t="s">
        <v>95</v>
      </c>
      <c r="J10" s="17">
        <v>15.25</v>
      </c>
      <c r="K10" s="17" t="s">
        <v>96</v>
      </c>
      <c r="L10" s="17" t="s">
        <v>36</v>
      </c>
      <c r="M10" s="17" t="s">
        <v>37</v>
      </c>
      <c r="N10" s="17">
        <v>0.0583</v>
      </c>
    </row>
    <row r="11" spans="1:14">
      <c r="A11" s="5" t="s">
        <v>19</v>
      </c>
      <c r="B11" s="6">
        <v>1</v>
      </c>
      <c r="C11" s="7">
        <v>38</v>
      </c>
      <c r="D11" s="7">
        <v>100</v>
      </c>
      <c r="E11" s="7">
        <v>184</v>
      </c>
      <c r="F11" s="8">
        <v>439</v>
      </c>
      <c r="I11" s="16"/>
      <c r="J11" s="17"/>
      <c r="K11" s="17"/>
      <c r="L11" s="17"/>
      <c r="M11" s="17"/>
      <c r="N11" s="17"/>
    </row>
    <row r="12" spans="1:6">
      <c r="A12" s="9"/>
      <c r="B12" s="1">
        <v>2</v>
      </c>
      <c r="C12" s="10">
        <v>121</v>
      </c>
      <c r="D12" s="10">
        <v>194</v>
      </c>
      <c r="E12" s="10">
        <v>333</v>
      </c>
      <c r="F12" s="11">
        <v>487</v>
      </c>
    </row>
    <row r="13" spans="1:6">
      <c r="A13" s="9"/>
      <c r="B13" s="1">
        <v>3</v>
      </c>
      <c r="C13" s="10">
        <v>88</v>
      </c>
      <c r="D13" s="10">
        <v>176</v>
      </c>
      <c r="E13" s="10">
        <v>298</v>
      </c>
      <c r="F13" s="11">
        <v>585</v>
      </c>
    </row>
    <row r="14" spans="1:6">
      <c r="A14" s="9"/>
      <c r="B14" s="1">
        <v>4</v>
      </c>
      <c r="C14" s="10">
        <v>68</v>
      </c>
      <c r="D14" s="10">
        <v>150</v>
      </c>
      <c r="E14" s="10">
        <v>254</v>
      </c>
      <c r="F14" s="11">
        <v>523</v>
      </c>
    </row>
    <row r="15" spans="1:6">
      <c r="A15" s="9"/>
      <c r="B15" s="1">
        <v>5</v>
      </c>
      <c r="C15" s="10">
        <v>171</v>
      </c>
      <c r="D15" s="10">
        <v>239</v>
      </c>
      <c r="E15" s="10">
        <v>326</v>
      </c>
      <c r="F15" s="11">
        <v>758</v>
      </c>
    </row>
    <row r="16" spans="1:6">
      <c r="A16" s="9"/>
      <c r="B16" s="1">
        <v>6</v>
      </c>
      <c r="C16" s="10">
        <v>75</v>
      </c>
      <c r="D16" s="10">
        <v>127</v>
      </c>
      <c r="E16" s="10">
        <v>200</v>
      </c>
      <c r="F16" s="11">
        <v>270</v>
      </c>
    </row>
    <row r="17" spans="1:6">
      <c r="A17" s="9"/>
      <c r="B17" s="1">
        <v>7</v>
      </c>
      <c r="C17" s="10">
        <v>86</v>
      </c>
      <c r="D17" s="10">
        <v>131</v>
      </c>
      <c r="E17" s="10">
        <v>248</v>
      </c>
      <c r="F17" s="11">
        <v>491</v>
      </c>
    </row>
    <row r="18" ht="14.6" spans="1:6">
      <c r="A18" s="12"/>
      <c r="B18" s="13">
        <v>8</v>
      </c>
      <c r="C18" s="14">
        <v>97</v>
      </c>
      <c r="D18" s="14">
        <v>143</v>
      </c>
      <c r="E18" s="14">
        <v>249</v>
      </c>
      <c r="F18" s="15">
        <v>493</v>
      </c>
    </row>
    <row r="19" spans="1:6">
      <c r="A19" s="5" t="s">
        <v>20</v>
      </c>
      <c r="B19" s="6">
        <v>1</v>
      </c>
      <c r="C19" s="7">
        <v>16</v>
      </c>
      <c r="D19" s="7">
        <v>25</v>
      </c>
      <c r="E19" s="7">
        <v>16</v>
      </c>
      <c r="F19" s="8">
        <v>2</v>
      </c>
    </row>
    <row r="20" spans="1:6">
      <c r="A20" s="9"/>
      <c r="B20" s="1">
        <v>2</v>
      </c>
      <c r="C20" s="10">
        <v>13</v>
      </c>
      <c r="D20" s="10">
        <v>7</v>
      </c>
      <c r="E20" s="10">
        <v>6</v>
      </c>
      <c r="F20" s="11">
        <v>1</v>
      </c>
    </row>
    <row r="21" spans="1:6">
      <c r="A21" s="9"/>
      <c r="B21" s="1">
        <v>3</v>
      </c>
      <c r="C21" s="10">
        <v>16</v>
      </c>
      <c r="D21" s="10">
        <v>8</v>
      </c>
      <c r="E21" s="10">
        <v>13</v>
      </c>
      <c r="F21" s="11">
        <v>5</v>
      </c>
    </row>
    <row r="22" spans="1:6">
      <c r="A22" s="9"/>
      <c r="B22" s="1">
        <v>4</v>
      </c>
      <c r="C22" s="10">
        <v>31</v>
      </c>
      <c r="D22" s="10">
        <v>24</v>
      </c>
      <c r="E22" s="10">
        <v>21</v>
      </c>
      <c r="F22" s="11">
        <v>3</v>
      </c>
    </row>
    <row r="23" spans="1:6">
      <c r="A23" s="9"/>
      <c r="B23" s="1">
        <v>5</v>
      </c>
      <c r="C23" s="10">
        <v>21</v>
      </c>
      <c r="D23" s="10">
        <v>9</v>
      </c>
      <c r="E23" s="10">
        <v>21</v>
      </c>
      <c r="F23" s="11">
        <v>3</v>
      </c>
    </row>
    <row r="24" spans="1:6">
      <c r="A24" s="9"/>
      <c r="B24" s="1">
        <v>6</v>
      </c>
      <c r="C24" s="10">
        <v>17</v>
      </c>
      <c r="D24" s="10">
        <v>21</v>
      </c>
      <c r="E24" s="10">
        <v>15</v>
      </c>
      <c r="F24" s="11">
        <v>2</v>
      </c>
    </row>
    <row r="25" spans="1:6">
      <c r="A25" s="9"/>
      <c r="B25" s="1">
        <v>7</v>
      </c>
      <c r="C25" s="10">
        <v>17</v>
      </c>
      <c r="D25" s="10">
        <v>16</v>
      </c>
      <c r="E25" s="10">
        <v>14</v>
      </c>
      <c r="F25" s="11">
        <v>1</v>
      </c>
    </row>
    <row r="26" ht="14.6" spans="1:6">
      <c r="A26" s="12"/>
      <c r="B26" s="13">
        <v>8</v>
      </c>
      <c r="C26" s="14">
        <v>6</v>
      </c>
      <c r="D26" s="14">
        <v>9</v>
      </c>
      <c r="E26" s="14">
        <v>10</v>
      </c>
      <c r="F26" s="15">
        <v>2</v>
      </c>
    </row>
  </sheetData>
  <mergeCells count="4">
    <mergeCell ref="C1:F1"/>
    <mergeCell ref="A3:A10"/>
    <mergeCell ref="A11:A18"/>
    <mergeCell ref="A19:A2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Figure 1A</vt:lpstr>
      <vt:lpstr>Figure 1B</vt:lpstr>
      <vt:lpstr>Figure 1F</vt:lpstr>
      <vt:lpstr>Figure 1G</vt:lpstr>
      <vt:lpstr>Figure 1-figure supplement 1G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liupengfei</dc:creator>
  <cp:lastModifiedBy>南岛不周</cp:lastModifiedBy>
  <dcterms:created xsi:type="dcterms:W3CDTF">2015-06-05T18:19:00Z</dcterms:created>
  <dcterms:modified xsi:type="dcterms:W3CDTF">2024-08-02T14:03:26Z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7D92BE42F366464C974995E1FA67E984_12</vt:lpwstr>
  </property>
  <property fmtid="{D5CDD505-2E9C-101B-9397-08002B2CF9AE}" pid="3" name="KSOProductBuildVer">
    <vt:lpwstr>2052-12.1.0.15336</vt:lpwstr>
  </property>
</Properties>
</file>