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 activeTab="10"/>
  </bookViews>
  <sheets>
    <sheet name="Figure 3A" sheetId="21" r:id="rId1"/>
    <sheet name="Figure 3C" sheetId="22" r:id="rId2"/>
    <sheet name="Figure 3D" sheetId="23" r:id="rId3"/>
    <sheet name="Figure 3E" sheetId="24" r:id="rId4"/>
    <sheet name="Figure 3F" sheetId="25" r:id="rId5"/>
    <sheet name="Figure 3H" sheetId="26" r:id="rId6"/>
    <sheet name="Figure 3-figure supplement 1-B" sheetId="27" r:id="rId7"/>
    <sheet name="Figure 3-figure supplement 1-C" sheetId="28" r:id="rId8"/>
    <sheet name="Figure 3-figure supplement 2-C" sheetId="29" r:id="rId9"/>
    <sheet name="Figure 3-figure supplement 2-D" sheetId="30" r:id="rId10"/>
    <sheet name="Figure 3-figure supplement 2-G" sheetId="31" r:id="rId11"/>
  </sheets>
  <calcPr calcId="144525"/>
</workbook>
</file>

<file path=xl/sharedStrings.xml><?xml version="1.0" encoding="utf-8"?>
<sst xmlns="http://schemas.openxmlformats.org/spreadsheetml/2006/main" count="430" uniqueCount="136">
  <si>
    <t>HK-K12</t>
  </si>
  <si>
    <t>HK-yfbR</t>
  </si>
  <si>
    <t>worm number</t>
  </si>
  <si>
    <t>aversion index</t>
  </si>
  <si>
    <t>replicate</t>
  </si>
  <si>
    <t>in lawn</t>
  </si>
  <si>
    <t>out  plawn</t>
  </si>
  <si>
    <t>out/(in+out)</t>
  </si>
  <si>
    <t>t` test</t>
  </si>
  <si>
    <t>P value</t>
  </si>
  <si>
    <t>P value summary</t>
  </si>
  <si>
    <t>Significantly different (P &lt; 0.05)?</t>
  </si>
  <si>
    <t>HK-yfbR vs. HK-K12</t>
  </si>
  <si>
    <t>***</t>
  </si>
  <si>
    <t>Yes</t>
  </si>
  <si>
    <t>Original fluorenscence</t>
  </si>
  <si>
    <t>HK-OP50</t>
  </si>
  <si>
    <t>HK-OP50+
Lactose</t>
  </si>
  <si>
    <t>OP50</t>
  </si>
  <si>
    <t>relative fluorenscence intensity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</si>
  <si>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</si>
  <si>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</si>
  <si>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</si>
  <si>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</si>
  <si>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</si>
  <si>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</si>
  <si>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n=49</t>
  </si>
  <si>
    <t>n=40</t>
  </si>
  <si>
    <t>n=44</t>
  </si>
  <si>
    <t>HK-OP50 vs. Column B</t>
  </si>
  <si>
    <t>0.01993 to 0.1630</t>
  </si>
  <si>
    <t>**</t>
  </si>
  <si>
    <t>HK-OP50 vs. OP50</t>
  </si>
  <si>
    <t>0.3059 to 0.4454</t>
  </si>
  <si>
    <t>****</t>
  </si>
  <si>
    <t>&lt;0.0001</t>
  </si>
  <si>
    <t>Column B vs. OP50</t>
  </si>
  <si>
    <t>0.2108 to 0.3575</t>
  </si>
  <si>
    <t>average：</t>
  </si>
  <si>
    <t>HK-OP50+
D-(+)-sucrose</t>
  </si>
  <si>
    <t>n=60</t>
  </si>
  <si>
    <t>n=78</t>
  </si>
  <si>
    <t>n=29</t>
  </si>
  <si>
    <t>HK-OP50 vs. HK-OP50+D-(+)-sucrose</t>
  </si>
  <si>
    <t>0.05944 to 0.2167</t>
  </si>
  <si>
    <t>0.4215 to 0.6286</t>
  </si>
  <si>
    <t>HK-OP50+D-(+)-sucrose vs. OP50</t>
  </si>
  <si>
    <t>0.2874 to 0.4865</t>
  </si>
  <si>
    <t>average</t>
  </si>
  <si>
    <t>HK-OP50+
D-Glc</t>
  </si>
  <si>
    <t>n=73</t>
  </si>
  <si>
    <t>n=43</t>
  </si>
  <si>
    <t>0.01369 to 0.1198</t>
  </si>
  <si>
    <t>0.3940 to 0.5193</t>
  </si>
  <si>
    <t>0.3280 to 0.4518</t>
  </si>
  <si>
    <t>n=34</t>
  </si>
  <si>
    <t>n=53</t>
  </si>
  <si>
    <t>n=28</t>
  </si>
  <si>
    <t>HK-OP50 vs. HK-OP50+D-Glc</t>
  </si>
  <si>
    <t>0.09542 to 0.4735</t>
  </si>
  <si>
    <t>0.4100 to 0.8492</t>
  </si>
  <si>
    <t>HK-OP50+D-Glc vs. OP50</t>
  </si>
  <si>
    <t>0.1441 to 0.5461</t>
  </si>
  <si>
    <t>HK-OP50+D-Glc</t>
  </si>
  <si>
    <t>HK-OP50+D-Glc vs. HK-OP50</t>
  </si>
  <si>
    <t>*</t>
  </si>
  <si>
    <t>original fluorenscence</t>
  </si>
  <si>
    <t>HK-eutP</t>
  </si>
  <si>
    <t>HK-yeeE</t>
  </si>
  <si>
    <t>HK-yciS</t>
  </si>
  <si>
    <t>HK-pspD</t>
  </si>
  <si>
    <t>HK-yjgX</t>
  </si>
  <si>
    <t>HK-ykgC</t>
  </si>
  <si>
    <t>HK-hisL</t>
  </si>
  <si>
    <t>HK-yaeI</t>
  </si>
  <si>
    <t>n=55</t>
  </si>
  <si>
    <t>n=32</t>
  </si>
  <si>
    <t>n=33</t>
  </si>
  <si>
    <t>n=25</t>
  </si>
  <si>
    <t>n=71</t>
  </si>
  <si>
    <t>n=24</t>
  </si>
  <si>
    <t>n=30</t>
  </si>
  <si>
    <t>n=26</t>
  </si>
  <si>
    <t>Dunnett's multiple comparisons test</t>
  </si>
  <si>
    <t>HK-K12 vs. HK-yfbR</t>
  </si>
  <si>
    <t>0.09449 to 0.4647</t>
  </si>
  <si>
    <t>HK-K12 vs. HK-eutP</t>
  </si>
  <si>
    <t>0.1264 to 0.4930</t>
  </si>
  <si>
    <t>HK-K12 vs. HK-yeeE</t>
  </si>
  <si>
    <t>0.1765 to 0.5782</t>
  </si>
  <si>
    <t>HK-K12 vs. HK-yciS</t>
  </si>
  <si>
    <t>0.2192 to 0.5184</t>
  </si>
  <si>
    <t>HK-K12 vs. HK-pspD</t>
  </si>
  <si>
    <t>0.2395 to 0.6469</t>
  </si>
  <si>
    <t>HK-K12 vs. HK-yjgX</t>
  </si>
  <si>
    <t>0.3342 to 0.7122</t>
  </si>
  <si>
    <t>HK-K12 vs. HK-ykgC</t>
  </si>
  <si>
    <t>0.02924 to 0.4256</t>
  </si>
  <si>
    <t>HK-K12 vs. HK-hisL</t>
  </si>
  <si>
    <t>0.2397 to 0.5388</t>
  </si>
  <si>
    <t>HK-K12 vs. HK-yaeI</t>
  </si>
  <si>
    <t>0.1184 to 0.5006</t>
  </si>
  <si>
    <t>n=31</t>
  </si>
  <si>
    <t>average:</t>
  </si>
  <si>
    <t>0.0009830 to 0.4271</t>
  </si>
  <si>
    <t>0.01026 to 0.4328</t>
  </si>
  <si>
    <t>0.1550 to 0.5775</t>
  </si>
  <si>
    <t>0.3280 to 0.7410</t>
  </si>
  <si>
    <t>0.1268 to 0.5529</t>
  </si>
  <si>
    <t>0.1479 to 0.5640</t>
  </si>
  <si>
    <t>-0.09049 to 0.3571</t>
  </si>
  <si>
    <t>No</t>
  </si>
  <si>
    <t>ns</t>
  </si>
  <si>
    <t>0.1865 to 0.6091</t>
  </si>
  <si>
    <t>0.1796 to 0.6022</t>
  </si>
  <si>
    <t>original fluorescence intensity</t>
  </si>
  <si>
    <t>HK-OP50+
D-(+)-Trehalose</t>
  </si>
  <si>
    <t>n=82</t>
  </si>
  <si>
    <t>Unpaired t test</t>
  </si>
  <si>
    <t>One- or two-tailed P value?</t>
  </si>
  <si>
    <t>Two-tailed</t>
  </si>
  <si>
    <t>HK-OP50+D-(+)-Glc</t>
  </si>
  <si>
    <t>relative fluorescence intensity</t>
  </si>
  <si>
    <t>n=47</t>
  </si>
  <si>
    <t>HK+D-Glc</t>
  </si>
  <si>
    <t>HK+D-GlcA</t>
  </si>
  <si>
    <t>n=27</t>
  </si>
  <si>
    <t>n=35</t>
  </si>
  <si>
    <t>Dunn's multiple comparisons test</t>
  </si>
  <si>
    <t>Mean rank diff.</t>
  </si>
  <si>
    <t>OP50 vs. HK-OP50</t>
  </si>
  <si>
    <t>OP50 vs. HK-OP50+D-Glc</t>
  </si>
  <si>
    <t>OP50 vs. HK-OP50+D-GlcA</t>
  </si>
  <si>
    <t>&gt;0.9999</t>
  </si>
  <si>
    <t>HK-OP50 vs. HK-OP50+D-GlcA</t>
  </si>
  <si>
    <t>HK-OP50+D-Glc vs. HK-OP50+D-GlcA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</si>
</sst>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3" borderId="9" xfId="0" applyFill="1" applyBorder="1"/>
    <xf numFmtId="0" fontId="0" fillId="3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1" fillId="0" borderId="2" xfId="0" applyFont="1" applyBorder="1"/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1" sqref="$A1:$XFD1048576"/>
    </sheetView>
  </sheetViews>
  <sheetFormatPr defaultColWidth="9" defaultRowHeight="13.85" outlineLevelCol="6"/>
  <sheetData>
    <row r="1" spans="1:7">
      <c r="A1" s="38"/>
      <c r="B1" s="39" t="s">
        <v>0</v>
      </c>
      <c r="C1" s="40"/>
      <c r="D1" s="41"/>
      <c r="E1" s="42" t="s">
        <v>1</v>
      </c>
      <c r="F1" s="43"/>
      <c r="G1" s="44"/>
    </row>
    <row r="2" spans="1:7">
      <c r="A2" s="38"/>
      <c r="B2" s="45" t="s">
        <v>2</v>
      </c>
      <c r="C2" s="46"/>
      <c r="D2" s="47" t="s">
        <v>3</v>
      </c>
      <c r="E2" s="48" t="s">
        <v>2</v>
      </c>
      <c r="F2" s="49"/>
      <c r="G2" s="50" t="s">
        <v>3</v>
      </c>
    </row>
    <row r="3" spans="1:7">
      <c r="A3" s="51" t="s">
        <v>4</v>
      </c>
      <c r="B3" s="52" t="s">
        <v>5</v>
      </c>
      <c r="C3" s="53" t="s">
        <v>6</v>
      </c>
      <c r="D3" s="54" t="s">
        <v>7</v>
      </c>
      <c r="E3" s="55" t="s">
        <v>5</v>
      </c>
      <c r="F3" s="56" t="s">
        <v>6</v>
      </c>
      <c r="G3" s="57" t="s">
        <v>7</v>
      </c>
    </row>
    <row r="4" spans="1:7">
      <c r="A4" s="51">
        <v>1</v>
      </c>
      <c r="B4" s="23">
        <v>192</v>
      </c>
      <c r="C4" s="24">
        <v>171</v>
      </c>
      <c r="D4" s="19">
        <f>C4/(B4+C4)</f>
        <v>0.471074380165289</v>
      </c>
      <c r="E4" s="25">
        <v>285</v>
      </c>
      <c r="F4" s="26">
        <v>179</v>
      </c>
      <c r="G4" s="22">
        <f t="shared" ref="G4:G7" si="0">F4/(E4+F4)</f>
        <v>0.385775862068966</v>
      </c>
    </row>
    <row r="5" spans="1:7">
      <c r="A5" s="51">
        <v>2</v>
      </c>
      <c r="B5" s="23">
        <v>140</v>
      </c>
      <c r="C5" s="24">
        <v>111</v>
      </c>
      <c r="D5" s="19">
        <f t="shared" ref="D5:D7" si="1">C5/(B5+C5)</f>
        <v>0.442231075697211</v>
      </c>
      <c r="E5" s="25">
        <v>305</v>
      </c>
      <c r="F5" s="26">
        <v>172</v>
      </c>
      <c r="G5" s="22">
        <f t="shared" si="0"/>
        <v>0.360587002096436</v>
      </c>
    </row>
    <row r="6" spans="1:7">
      <c r="A6" s="51">
        <v>3</v>
      </c>
      <c r="B6" s="23">
        <v>170</v>
      </c>
      <c r="C6" s="24">
        <v>135</v>
      </c>
      <c r="D6" s="19">
        <f t="shared" si="1"/>
        <v>0.442622950819672</v>
      </c>
      <c r="E6" s="25">
        <v>210</v>
      </c>
      <c r="F6" s="26">
        <v>127</v>
      </c>
      <c r="G6" s="22">
        <f t="shared" si="0"/>
        <v>0.376854599406528</v>
      </c>
    </row>
    <row r="7" ht="14.6" spans="1:7">
      <c r="A7" s="51">
        <v>4</v>
      </c>
      <c r="B7" s="27">
        <v>184</v>
      </c>
      <c r="C7" s="28">
        <v>156</v>
      </c>
      <c r="D7" s="29">
        <f t="shared" si="1"/>
        <v>0.458823529411765</v>
      </c>
      <c r="E7" s="30">
        <v>304</v>
      </c>
      <c r="F7" s="31">
        <v>186</v>
      </c>
      <c r="G7" s="32">
        <f t="shared" si="0"/>
        <v>0.379591836734694</v>
      </c>
    </row>
    <row r="8" spans="1:5">
      <c r="A8" s="3"/>
      <c r="B8" s="3"/>
      <c r="E8" s="3"/>
    </row>
    <row r="9" spans="5:5">
      <c r="E9" s="34"/>
    </row>
    <row r="10" spans="1:4">
      <c r="A10" s="33" t="s">
        <v>8</v>
      </c>
      <c r="B10" s="33" t="s">
        <v>9</v>
      </c>
      <c r="C10" s="33" t="s">
        <v>10</v>
      </c>
      <c r="D10" s="33" t="s">
        <v>11</v>
      </c>
    </row>
    <row r="11" spans="1:4">
      <c r="A11" s="34" t="s">
        <v>12</v>
      </c>
      <c r="B11" s="34">
        <v>0.0001</v>
      </c>
      <c r="C11" s="34" t="s">
        <v>13</v>
      </c>
      <c r="D11" s="34" t="s">
        <v>14</v>
      </c>
    </row>
    <row r="19" spans="5:5">
      <c r="E19" s="3"/>
    </row>
    <row r="20" spans="5:5">
      <c r="E20" s="3"/>
    </row>
    <row r="21" spans="5:5">
      <c r="E21" s="3"/>
    </row>
    <row r="22" spans="5:5">
      <c r="E22" s="3"/>
    </row>
    <row r="23" spans="5:5">
      <c r="E23" s="3"/>
    </row>
    <row r="24" spans="5:5">
      <c r="E24" s="3"/>
    </row>
    <row r="25" spans="5:5">
      <c r="E25" s="3"/>
    </row>
    <row r="26" spans="5:5">
      <c r="E26" s="3"/>
    </row>
    <row r="27" spans="5:5">
      <c r="E27" s="3"/>
    </row>
    <row r="28" spans="5:5">
      <c r="E28" s="3"/>
    </row>
    <row r="29" spans="5:5">
      <c r="E29" s="3"/>
    </row>
    <row r="30" spans="5:5">
      <c r="E30" s="3"/>
    </row>
    <row r="31" spans="5:5">
      <c r="E31" s="3"/>
    </row>
    <row r="32" spans="5:5">
      <c r="E32" s="3"/>
    </row>
    <row r="33" spans="5:5">
      <c r="E33" s="3"/>
    </row>
    <row r="34" spans="5:5">
      <c r="E34" s="3"/>
    </row>
    <row r="35" spans="5:5">
      <c r="E35" s="3"/>
    </row>
  </sheetData>
  <mergeCells count="4">
    <mergeCell ref="B1:D1"/>
    <mergeCell ref="E1:G1"/>
    <mergeCell ref="B2:C2"/>
    <mergeCell ref="E2:F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opLeftCell="B41" workbookViewId="0">
      <selection activeCell="J20" sqref="J20"/>
    </sheetView>
  </sheetViews>
  <sheetFormatPr defaultColWidth="9" defaultRowHeight="13.85"/>
  <cols>
    <col min="1" max="1" width="12.3982300884956" customWidth="1"/>
    <col min="3" max="3" width="18" customWidth="1"/>
  </cols>
  <sheetData>
    <row r="1" spans="1:7">
      <c r="A1" s="4" t="s">
        <v>115</v>
      </c>
      <c r="B1" s="5" t="s">
        <v>16</v>
      </c>
      <c r="C1" s="5" t="s">
        <v>121</v>
      </c>
      <c r="E1" s="4" t="s">
        <v>122</v>
      </c>
      <c r="F1" s="5" t="s">
        <v>16</v>
      </c>
      <c r="G1" s="5" t="s">
        <v>121</v>
      </c>
    </row>
    <row r="2" spans="1:7">
      <c r="A2" s="4"/>
      <c r="B2" s="5" t="s">
        <v>40</v>
      </c>
      <c r="C2" s="5" t="s">
        <v>123</v>
      </c>
      <c r="E2" s="4"/>
      <c r="F2" s="5" t="s">
        <v>40</v>
      </c>
      <c r="G2" s="5" t="s">
        <v>123</v>
      </c>
    </row>
    <row r="3" spans="1:7">
      <c r="A3" s="4"/>
      <c r="B3" s="3">
        <v>149.48</v>
      </c>
      <c r="C3" s="3">
        <v>80.692</v>
      </c>
      <c r="E3" s="4"/>
      <c r="F3">
        <f>B3/$B$65</f>
        <v>2.0045204967853</v>
      </c>
      <c r="G3">
        <f>C3/$B$65</f>
        <v>1.08207631741102</v>
      </c>
    </row>
    <row r="4" spans="1:7">
      <c r="A4" s="4"/>
      <c r="B4" s="3">
        <v>47.414</v>
      </c>
      <c r="C4" s="3">
        <v>99.513</v>
      </c>
      <c r="E4" s="4"/>
      <c r="F4">
        <f t="shared" ref="F4:G62" si="0">B4/$B$65</f>
        <v>0.635819740664825</v>
      </c>
      <c r="G4">
        <f t="shared" si="0"/>
        <v>1.33446513377439</v>
      </c>
    </row>
    <row r="5" spans="1:7">
      <c r="A5" s="4"/>
      <c r="B5" s="3">
        <v>79.149</v>
      </c>
      <c r="C5" s="3">
        <v>53.289</v>
      </c>
      <c r="E5" s="4"/>
      <c r="F5">
        <f t="shared" si="0"/>
        <v>1.06138475247565</v>
      </c>
      <c r="G5">
        <f t="shared" si="0"/>
        <v>0.714603242930103</v>
      </c>
    </row>
    <row r="6" spans="1:7">
      <c r="A6" s="4"/>
      <c r="B6" s="3">
        <v>39.032</v>
      </c>
      <c r="C6" s="3">
        <v>31.049</v>
      </c>
      <c r="E6" s="4"/>
      <c r="F6">
        <f t="shared" si="0"/>
        <v>0.523417474113753</v>
      </c>
      <c r="G6">
        <f t="shared" si="0"/>
        <v>0.416365780737802</v>
      </c>
    </row>
    <row r="7" spans="1:7">
      <c r="A7" s="4"/>
      <c r="B7" s="3">
        <v>34.117</v>
      </c>
      <c r="C7" s="3">
        <v>106.915</v>
      </c>
      <c r="E7" s="4"/>
      <c r="F7">
        <f t="shared" si="0"/>
        <v>0.457507531367568</v>
      </c>
      <c r="G7">
        <f t="shared" si="0"/>
        <v>1.43372564164972</v>
      </c>
    </row>
    <row r="8" spans="1:7">
      <c r="A8" s="4"/>
      <c r="B8" s="3">
        <v>60.143</v>
      </c>
      <c r="C8" s="3">
        <v>58.972</v>
      </c>
      <c r="E8" s="4"/>
      <c r="F8">
        <f t="shared" si="0"/>
        <v>0.806515093913287</v>
      </c>
      <c r="G8">
        <f t="shared" si="0"/>
        <v>0.790812033291561</v>
      </c>
    </row>
    <row r="9" spans="1:7">
      <c r="A9" s="4"/>
      <c r="B9" s="3">
        <v>90.855</v>
      </c>
      <c r="C9" s="3">
        <v>83.535</v>
      </c>
      <c r="E9" s="4"/>
      <c r="F9">
        <f t="shared" si="0"/>
        <v>1.21836171886158</v>
      </c>
      <c r="G9">
        <f t="shared" si="0"/>
        <v>1.1202008275285</v>
      </c>
    </row>
    <row r="10" spans="1:7">
      <c r="A10" s="4"/>
      <c r="B10" s="3">
        <v>48.526</v>
      </c>
      <c r="C10" s="3">
        <v>0.031</v>
      </c>
      <c r="E10" s="4"/>
      <c r="F10">
        <f t="shared" si="0"/>
        <v>0.650731613774441</v>
      </c>
      <c r="G10">
        <f t="shared" si="0"/>
        <v>0.000415708692804015</v>
      </c>
    </row>
    <row r="11" spans="1:7">
      <c r="A11" s="4"/>
      <c r="B11" s="3">
        <v>107.291</v>
      </c>
      <c r="C11" s="3">
        <v>5.041</v>
      </c>
      <c r="E11" s="4"/>
      <c r="F11">
        <f t="shared" si="0"/>
        <v>1.4387677857947</v>
      </c>
      <c r="G11">
        <f t="shared" si="0"/>
        <v>0.0675995974330659</v>
      </c>
    </row>
    <row r="12" spans="1:7">
      <c r="A12" s="4"/>
      <c r="B12" s="3">
        <v>76.613</v>
      </c>
      <c r="C12" s="3">
        <v>12.012</v>
      </c>
      <c r="E12" s="4"/>
      <c r="F12">
        <f t="shared" si="0"/>
        <v>1.02737709941271</v>
      </c>
      <c r="G12">
        <f t="shared" si="0"/>
        <v>0.16108041348264</v>
      </c>
    </row>
    <row r="13" spans="1:7">
      <c r="A13" s="4"/>
      <c r="B13" s="3">
        <v>71.358</v>
      </c>
      <c r="C13" s="3">
        <v>73</v>
      </c>
      <c r="E13" s="4"/>
      <c r="F13">
        <f t="shared" si="0"/>
        <v>0.956907771003514</v>
      </c>
      <c r="G13">
        <f t="shared" si="0"/>
        <v>0.978926921764295</v>
      </c>
    </row>
    <row r="14" spans="1:7">
      <c r="A14" s="4"/>
      <c r="B14" s="3">
        <v>111.35</v>
      </c>
      <c r="C14" s="3">
        <v>96.506</v>
      </c>
      <c r="E14" s="4"/>
      <c r="F14">
        <f t="shared" si="0"/>
        <v>1.49319880463636</v>
      </c>
      <c r="G14">
        <f t="shared" si="0"/>
        <v>1.2941413905724</v>
      </c>
    </row>
    <row r="15" spans="1:7">
      <c r="A15" s="4"/>
      <c r="B15" s="3">
        <v>91.936</v>
      </c>
      <c r="C15" s="3">
        <v>93.805</v>
      </c>
      <c r="E15" s="4"/>
      <c r="F15">
        <f t="shared" si="0"/>
        <v>1.23285788327839</v>
      </c>
      <c r="G15">
        <f t="shared" si="0"/>
        <v>1.25792109446712</v>
      </c>
    </row>
    <row r="16" spans="1:7">
      <c r="A16" s="4"/>
      <c r="B16" s="3">
        <v>57.862</v>
      </c>
      <c r="C16" s="3">
        <v>53.92</v>
      </c>
      <c r="E16" s="4"/>
      <c r="F16">
        <f t="shared" si="0"/>
        <v>0.775926980097611</v>
      </c>
      <c r="G16">
        <f t="shared" si="0"/>
        <v>0.723064926322339</v>
      </c>
    </row>
    <row r="17" spans="1:7">
      <c r="A17" s="4"/>
      <c r="B17" s="3">
        <v>16.646</v>
      </c>
      <c r="C17" s="3">
        <v>19.735</v>
      </c>
      <c r="E17" s="4"/>
      <c r="F17">
        <f t="shared" si="0"/>
        <v>0.223222158077924</v>
      </c>
      <c r="G17">
        <f t="shared" si="0"/>
        <v>0.264645517822169</v>
      </c>
    </row>
    <row r="18" spans="1:7">
      <c r="A18" s="4"/>
      <c r="B18" s="3">
        <v>38.015</v>
      </c>
      <c r="C18" s="3">
        <v>52.79</v>
      </c>
      <c r="E18" s="4"/>
      <c r="F18">
        <f t="shared" si="0"/>
        <v>0.509779546998214</v>
      </c>
      <c r="G18">
        <f t="shared" si="0"/>
        <v>0.707911673971741</v>
      </c>
    </row>
    <row r="19" spans="1:7">
      <c r="A19" s="4"/>
      <c r="B19" s="3">
        <v>54.19</v>
      </c>
      <c r="C19" s="3">
        <v>84.976</v>
      </c>
      <c r="E19" s="4"/>
      <c r="F19">
        <f t="shared" si="0"/>
        <v>0.726685614937084</v>
      </c>
      <c r="G19">
        <f t="shared" si="0"/>
        <v>1.13952457676497</v>
      </c>
    </row>
    <row r="20" spans="1:7">
      <c r="A20" s="4"/>
      <c r="B20" s="3">
        <v>100.232</v>
      </c>
      <c r="C20" s="3">
        <v>85.053</v>
      </c>
      <c r="E20" s="4"/>
      <c r="F20">
        <f t="shared" si="0"/>
        <v>1.34410689345587</v>
      </c>
      <c r="G20">
        <f t="shared" si="0"/>
        <v>1.14055714351806</v>
      </c>
    </row>
    <row r="21" spans="1:7">
      <c r="A21" s="4"/>
      <c r="B21" s="3">
        <v>36.497</v>
      </c>
      <c r="C21" s="3">
        <v>90.974</v>
      </c>
      <c r="E21" s="4"/>
      <c r="F21">
        <f t="shared" si="0"/>
        <v>0.48942323100865</v>
      </c>
      <c r="G21">
        <f t="shared" si="0"/>
        <v>1.21995750384363</v>
      </c>
    </row>
    <row r="22" spans="1:7">
      <c r="A22" s="4"/>
      <c r="B22" s="3">
        <v>73.633</v>
      </c>
      <c r="C22" s="3">
        <v>18.106</v>
      </c>
      <c r="E22" s="4"/>
      <c r="F22">
        <f t="shared" si="0"/>
        <v>0.987415425072196</v>
      </c>
      <c r="G22">
        <f t="shared" si="0"/>
        <v>0.24280069651321</v>
      </c>
    </row>
    <row r="23" spans="1:7">
      <c r="A23" s="4"/>
      <c r="B23" s="3">
        <v>44.374</v>
      </c>
      <c r="C23" s="3">
        <v>23.853</v>
      </c>
      <c r="E23" s="4"/>
      <c r="F23">
        <f t="shared" si="0"/>
        <v>0.595053468854367</v>
      </c>
      <c r="G23">
        <f t="shared" si="0"/>
        <v>0.319867724175941</v>
      </c>
    </row>
    <row r="24" spans="1:7">
      <c r="A24" s="4"/>
      <c r="B24" s="3">
        <v>85.667</v>
      </c>
      <c r="C24" s="3">
        <v>62.289</v>
      </c>
      <c r="E24" s="4"/>
      <c r="F24">
        <f t="shared" si="0"/>
        <v>1.14879085762715</v>
      </c>
      <c r="G24">
        <f t="shared" si="0"/>
        <v>0.835292863421591</v>
      </c>
    </row>
    <row r="25" spans="1:7">
      <c r="A25" s="4"/>
      <c r="B25" s="3">
        <v>97.232</v>
      </c>
      <c r="C25" s="3">
        <v>114.365</v>
      </c>
      <c r="E25" s="4"/>
      <c r="F25">
        <f t="shared" si="0"/>
        <v>1.30387701995871</v>
      </c>
      <c r="G25">
        <f t="shared" si="0"/>
        <v>1.53362982750101</v>
      </c>
    </row>
    <row r="26" spans="1:7">
      <c r="A26" s="4"/>
      <c r="B26" s="3">
        <v>58.203</v>
      </c>
      <c r="C26" s="3">
        <v>68.019</v>
      </c>
      <c r="E26" s="4"/>
      <c r="F26">
        <f t="shared" si="0"/>
        <v>0.780499775718455</v>
      </c>
      <c r="G26">
        <f t="shared" si="0"/>
        <v>0.912131921801172</v>
      </c>
    </row>
    <row r="27" spans="1:7">
      <c r="A27" s="4"/>
      <c r="B27" s="3">
        <v>96.131</v>
      </c>
      <c r="C27" s="3">
        <v>48.835</v>
      </c>
      <c r="E27" s="4"/>
      <c r="F27">
        <f t="shared" si="0"/>
        <v>1.28911265638525</v>
      </c>
      <c r="G27">
        <f t="shared" si="0"/>
        <v>0.654875290744648</v>
      </c>
    </row>
    <row r="28" spans="1:7">
      <c r="A28" s="4"/>
      <c r="B28" s="3">
        <v>92.176</v>
      </c>
      <c r="C28" s="3">
        <v>47.764</v>
      </c>
      <c r="E28" s="4"/>
      <c r="F28">
        <f t="shared" si="0"/>
        <v>1.23607627315816</v>
      </c>
      <c r="G28">
        <f t="shared" si="0"/>
        <v>0.640513225906161</v>
      </c>
    </row>
    <row r="29" spans="1:7">
      <c r="A29" s="4"/>
      <c r="B29" s="3">
        <v>18.51</v>
      </c>
      <c r="C29" s="3">
        <v>36.766</v>
      </c>
      <c r="E29" s="4"/>
      <c r="F29">
        <f t="shared" si="0"/>
        <v>0.248218319477494</v>
      </c>
      <c r="G29">
        <f t="shared" si="0"/>
        <v>0.493030509665562</v>
      </c>
    </row>
    <row r="30" spans="1:7">
      <c r="A30" s="4"/>
      <c r="B30" s="3">
        <v>47.596</v>
      </c>
      <c r="C30" s="3">
        <v>29.549</v>
      </c>
      <c r="E30" s="4"/>
      <c r="F30">
        <f t="shared" si="0"/>
        <v>0.63826035299032</v>
      </c>
      <c r="G30">
        <f t="shared" si="0"/>
        <v>0.396250843989221</v>
      </c>
    </row>
    <row r="31" spans="1:7">
      <c r="A31" s="4"/>
      <c r="B31" s="3">
        <v>82.242</v>
      </c>
      <c r="C31" s="3">
        <v>138.023</v>
      </c>
      <c r="E31" s="4"/>
      <c r="F31">
        <f t="shared" si="0"/>
        <v>1.10286175205122</v>
      </c>
      <c r="G31">
        <f t="shared" si="0"/>
        <v>1.85088260989963</v>
      </c>
    </row>
    <row r="32" spans="1:7">
      <c r="A32" s="4"/>
      <c r="B32" s="3">
        <v>97.124</v>
      </c>
      <c r="C32" s="3">
        <v>83.506</v>
      </c>
      <c r="E32" s="4"/>
      <c r="F32">
        <f t="shared" si="0"/>
        <v>1.30242874451281</v>
      </c>
      <c r="G32">
        <f t="shared" si="0"/>
        <v>1.11981193875136</v>
      </c>
    </row>
    <row r="33" spans="1:7">
      <c r="A33" s="4"/>
      <c r="B33" s="3">
        <v>36.916</v>
      </c>
      <c r="C33" s="3">
        <v>33.787</v>
      </c>
      <c r="E33" s="4"/>
      <c r="F33">
        <f t="shared" si="0"/>
        <v>0.49504200334042</v>
      </c>
      <c r="G33">
        <f t="shared" si="0"/>
        <v>0.45308224528288</v>
      </c>
    </row>
    <row r="34" spans="1:7">
      <c r="A34" s="4"/>
      <c r="B34" s="3">
        <v>70.497</v>
      </c>
      <c r="C34" s="3">
        <v>44.859</v>
      </c>
      <c r="E34" s="4"/>
      <c r="F34">
        <f t="shared" si="0"/>
        <v>0.945361797309828</v>
      </c>
      <c r="G34">
        <f t="shared" si="0"/>
        <v>0.601557298403075</v>
      </c>
    </row>
    <row r="35" spans="1:7">
      <c r="A35" s="4"/>
      <c r="B35" s="3">
        <v>116.59</v>
      </c>
      <c r="C35" s="3">
        <v>92.125</v>
      </c>
      <c r="E35" s="4"/>
      <c r="F35">
        <f t="shared" si="0"/>
        <v>1.56346698367807</v>
      </c>
      <c r="G35">
        <f t="shared" si="0"/>
        <v>1.23539236530871</v>
      </c>
    </row>
    <row r="36" spans="1:7">
      <c r="A36" s="4"/>
      <c r="B36" s="3">
        <v>133.331</v>
      </c>
      <c r="C36" s="3">
        <v>24.69</v>
      </c>
      <c r="E36" s="4"/>
      <c r="F36">
        <f t="shared" si="0"/>
        <v>1.78796308775007</v>
      </c>
      <c r="G36">
        <f t="shared" si="0"/>
        <v>0.33109185888165</v>
      </c>
    </row>
    <row r="37" spans="1:7">
      <c r="A37" s="4"/>
      <c r="B37" s="3">
        <v>29.968</v>
      </c>
      <c r="C37" s="3">
        <v>56.331</v>
      </c>
      <c r="E37" s="4"/>
      <c r="F37">
        <f t="shared" si="0"/>
        <v>0.401869616320991</v>
      </c>
      <c r="G37">
        <f t="shared" si="0"/>
        <v>0.755396334656226</v>
      </c>
    </row>
    <row r="38" spans="1:7">
      <c r="A38" s="4"/>
      <c r="B38" s="3">
        <v>26.683</v>
      </c>
      <c r="C38" s="3">
        <v>59.366</v>
      </c>
      <c r="E38" s="4"/>
      <c r="F38">
        <f t="shared" si="0"/>
        <v>0.357817904841598</v>
      </c>
      <c r="G38">
        <f t="shared" si="0"/>
        <v>0.796095556677522</v>
      </c>
    </row>
    <row r="39" spans="1:7">
      <c r="A39" s="4"/>
      <c r="B39" s="3">
        <v>58.617</v>
      </c>
      <c r="C39" s="3">
        <v>12.774</v>
      </c>
      <c r="E39" s="4"/>
      <c r="F39">
        <f t="shared" si="0"/>
        <v>0.786051498261064</v>
      </c>
      <c r="G39">
        <f t="shared" si="0"/>
        <v>0.171298801350919</v>
      </c>
    </row>
    <row r="40" spans="1:7">
      <c r="A40" s="4"/>
      <c r="B40" s="3">
        <v>79.656</v>
      </c>
      <c r="C40" s="3">
        <v>28.954</v>
      </c>
      <c r="E40" s="4"/>
      <c r="F40">
        <f t="shared" si="0"/>
        <v>1.06818360109667</v>
      </c>
      <c r="G40">
        <f t="shared" si="0"/>
        <v>0.38827191907895</v>
      </c>
    </row>
    <row r="41" spans="1:7">
      <c r="A41" s="4"/>
      <c r="B41" s="3">
        <v>98.475</v>
      </c>
      <c r="C41" s="3">
        <v>111.413</v>
      </c>
      <c r="E41" s="4"/>
      <c r="F41">
        <f t="shared" si="0"/>
        <v>1.32054559754437</v>
      </c>
      <c r="G41">
        <f t="shared" si="0"/>
        <v>1.4940436319798</v>
      </c>
    </row>
    <row r="42" spans="1:7">
      <c r="A42" s="4"/>
      <c r="B42" s="3">
        <v>105.594</v>
      </c>
      <c r="C42" s="3">
        <v>50.9</v>
      </c>
      <c r="E42" s="4"/>
      <c r="F42">
        <f t="shared" si="0"/>
        <v>1.41601108735314</v>
      </c>
      <c r="G42">
        <f t="shared" si="0"/>
        <v>0.682566853668529</v>
      </c>
    </row>
    <row r="43" spans="1:7">
      <c r="A43" s="4"/>
      <c r="B43" s="3">
        <v>110.578</v>
      </c>
      <c r="C43" s="3">
        <v>30.547</v>
      </c>
      <c r="E43" s="4"/>
      <c r="F43">
        <f t="shared" si="0"/>
        <v>1.48284631718976</v>
      </c>
      <c r="G43">
        <f t="shared" si="0"/>
        <v>0.409633981905944</v>
      </c>
    </row>
    <row r="44" spans="1:7">
      <c r="A44" s="4"/>
      <c r="B44" s="3">
        <v>81.054</v>
      </c>
      <c r="C44" s="3">
        <v>65.996</v>
      </c>
      <c r="E44" s="4"/>
      <c r="F44">
        <f t="shared" si="0"/>
        <v>1.08693072214634</v>
      </c>
      <c r="G44">
        <f t="shared" si="0"/>
        <v>0.885003577106252</v>
      </c>
    </row>
    <row r="45" spans="1:7">
      <c r="A45" s="4"/>
      <c r="B45" s="3">
        <v>124.664</v>
      </c>
      <c r="C45" s="3">
        <v>48.551</v>
      </c>
      <c r="E45" s="4"/>
      <c r="F45">
        <f t="shared" si="0"/>
        <v>1.67173898321677</v>
      </c>
      <c r="G45">
        <f t="shared" si="0"/>
        <v>0.65106686272025</v>
      </c>
    </row>
    <row r="46" spans="1:7">
      <c r="A46" s="4"/>
      <c r="B46" s="3">
        <v>105.052</v>
      </c>
      <c r="C46" s="3">
        <v>38.796</v>
      </c>
      <c r="E46" s="4"/>
      <c r="F46">
        <f t="shared" si="0"/>
        <v>1.40874289020798</v>
      </c>
      <c r="G46">
        <f t="shared" si="0"/>
        <v>0.520252724065309</v>
      </c>
    </row>
    <row r="47" spans="1:7">
      <c r="A47" s="4"/>
      <c r="B47" s="3">
        <v>27.664</v>
      </c>
      <c r="C47" s="3">
        <v>36.438</v>
      </c>
      <c r="E47" s="4"/>
      <c r="F47">
        <f t="shared" si="0"/>
        <v>0.370973073475171</v>
      </c>
      <c r="G47">
        <f t="shared" si="0"/>
        <v>0.488632043496539</v>
      </c>
    </row>
    <row r="48" spans="1:7">
      <c r="A48" s="4"/>
      <c r="B48" s="3">
        <v>68.276</v>
      </c>
      <c r="C48" s="3">
        <v>55.695</v>
      </c>
      <c r="E48" s="4"/>
      <c r="F48">
        <f t="shared" si="0"/>
        <v>0.915578280964095</v>
      </c>
      <c r="G48">
        <f t="shared" si="0"/>
        <v>0.746867601474827</v>
      </c>
    </row>
    <row r="49" spans="1:7">
      <c r="A49" s="4"/>
      <c r="B49" s="3">
        <v>93.866</v>
      </c>
      <c r="C49" s="3">
        <v>37.058</v>
      </c>
      <c r="E49" s="4"/>
      <c r="F49">
        <f t="shared" si="0"/>
        <v>1.25873910189489</v>
      </c>
      <c r="G49">
        <f t="shared" si="0"/>
        <v>0.49694621735262</v>
      </c>
    </row>
    <row r="50" spans="1:6">
      <c r="A50" s="4"/>
      <c r="B50" s="3">
        <v>86.385</v>
      </c>
      <c r="C50" s="3"/>
      <c r="E50" s="4"/>
      <c r="F50">
        <f t="shared" si="0"/>
        <v>1.1584192073508</v>
      </c>
    </row>
    <row r="51" spans="1:6">
      <c r="A51" s="4"/>
      <c r="B51" s="3">
        <v>56.664</v>
      </c>
      <c r="C51" s="3"/>
      <c r="E51" s="4"/>
      <c r="F51">
        <f t="shared" si="0"/>
        <v>0.759861850614411</v>
      </c>
    </row>
    <row r="52" spans="1:6">
      <c r="A52" s="4"/>
      <c r="B52" s="3">
        <v>46.746</v>
      </c>
      <c r="C52" s="3"/>
      <c r="E52" s="4"/>
      <c r="F52">
        <f t="shared" si="0"/>
        <v>0.626861888832791</v>
      </c>
    </row>
    <row r="53" spans="1:6">
      <c r="A53" s="4"/>
      <c r="B53" s="3">
        <v>93.485</v>
      </c>
      <c r="C53" s="3"/>
      <c r="E53" s="4"/>
      <c r="F53">
        <f t="shared" si="0"/>
        <v>1.25362990796075</v>
      </c>
    </row>
    <row r="54" spans="1:6">
      <c r="A54" s="4"/>
      <c r="B54" s="3">
        <v>66.105</v>
      </c>
      <c r="C54" s="3"/>
      <c r="E54" s="4"/>
      <c r="F54">
        <f t="shared" si="0"/>
        <v>0.886465262509982</v>
      </c>
    </row>
    <row r="55" spans="1:6">
      <c r="A55" s="4"/>
      <c r="B55" s="3">
        <v>102.233</v>
      </c>
      <c r="C55" s="3"/>
      <c r="E55" s="4"/>
      <c r="F55">
        <f t="shared" si="0"/>
        <v>1.37094021907848</v>
      </c>
    </row>
    <row r="56" spans="1:6">
      <c r="A56" s="4"/>
      <c r="B56" s="3">
        <v>64.709</v>
      </c>
      <c r="C56" s="3"/>
      <c r="E56" s="4"/>
      <c r="F56">
        <f t="shared" si="0"/>
        <v>0.867744961375969</v>
      </c>
    </row>
    <row r="57" spans="1:6">
      <c r="A57" s="4"/>
      <c r="B57" s="3">
        <v>40.142</v>
      </c>
      <c r="C57" s="3"/>
      <c r="E57" s="4"/>
      <c r="F57">
        <f t="shared" si="0"/>
        <v>0.538302527307703</v>
      </c>
    </row>
    <row r="58" spans="1:6">
      <c r="A58" s="4"/>
      <c r="B58" s="3">
        <v>96.884</v>
      </c>
      <c r="C58" s="3"/>
      <c r="E58" s="4"/>
      <c r="F58">
        <f t="shared" si="0"/>
        <v>1.29921035463304</v>
      </c>
    </row>
    <row r="59" spans="1:6">
      <c r="A59" s="4"/>
      <c r="B59" s="3">
        <v>126.287</v>
      </c>
      <c r="C59" s="3"/>
      <c r="E59" s="4"/>
      <c r="F59">
        <f t="shared" si="0"/>
        <v>1.69350334477873</v>
      </c>
    </row>
    <row r="60" spans="1:6">
      <c r="A60" s="4"/>
      <c r="B60" s="3">
        <v>82.342</v>
      </c>
      <c r="C60" s="3"/>
      <c r="E60" s="4"/>
      <c r="F60">
        <f t="shared" si="0"/>
        <v>1.10420274783446</v>
      </c>
    </row>
    <row r="61" spans="1:6">
      <c r="A61" s="4"/>
      <c r="B61" s="3">
        <v>45.214</v>
      </c>
      <c r="C61" s="3"/>
      <c r="E61" s="4"/>
      <c r="F61">
        <f t="shared" si="0"/>
        <v>0.606317833433573</v>
      </c>
    </row>
    <row r="62" spans="1:6">
      <c r="A62" s="4"/>
      <c r="B62" s="3">
        <v>96.016</v>
      </c>
      <c r="C62" s="3"/>
      <c r="E62" s="4"/>
      <c r="F62">
        <f t="shared" si="0"/>
        <v>1.28757051123453</v>
      </c>
    </row>
    <row r="65" spans="2:9">
      <c r="B65">
        <f>AVERAGE(B3:B62)</f>
        <v>74.57145</v>
      </c>
      <c r="D65" s="2" t="s">
        <v>118</v>
      </c>
      <c r="E65" s="2" t="s">
        <v>9</v>
      </c>
      <c r="F65" s="2" t="s">
        <v>10</v>
      </c>
      <c r="G65" s="2" t="s">
        <v>11</v>
      </c>
      <c r="H65" s="2" t="s">
        <v>119</v>
      </c>
      <c r="I65" s="2"/>
    </row>
    <row r="66" spans="4:9">
      <c r="D66" s="3"/>
      <c r="E66" s="3">
        <v>0.0049</v>
      </c>
      <c r="F66" s="3" t="s">
        <v>31</v>
      </c>
      <c r="G66" s="3" t="s">
        <v>14</v>
      </c>
      <c r="H66" s="3" t="s">
        <v>120</v>
      </c>
      <c r="I66" s="3"/>
    </row>
    <row r="67" spans="6:7">
      <c r="F67" s="2"/>
      <c r="G67" s="3"/>
    </row>
    <row r="68" spans="6:7">
      <c r="F68" s="2"/>
      <c r="G68" s="3"/>
    </row>
    <row r="69" spans="6:7">
      <c r="F69" s="2"/>
      <c r="G69" s="3"/>
    </row>
  </sheetData>
  <mergeCells count="2">
    <mergeCell ref="A1:A62"/>
    <mergeCell ref="E1:E6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3" workbookViewId="0">
      <selection activeCell="G15" sqref="G15"/>
    </sheetView>
  </sheetViews>
  <sheetFormatPr defaultColWidth="9" defaultRowHeight="13.85"/>
  <cols>
    <col min="2" max="2" width="9.07079646017699" style="1"/>
    <col min="4" max="4" width="9.07079646017699" style="1"/>
  </cols>
  <sheetData>
    <row r="1" spans="1:4">
      <c r="A1" t="s">
        <v>16</v>
      </c>
      <c r="B1" s="1" t="s">
        <v>124</v>
      </c>
      <c r="C1" t="s">
        <v>125</v>
      </c>
      <c r="D1" s="1" t="s">
        <v>18</v>
      </c>
    </row>
    <row r="2" spans="1:10">
      <c r="A2" t="s">
        <v>81</v>
      </c>
      <c r="B2" s="1" t="s">
        <v>126</v>
      </c>
      <c r="C2" t="s">
        <v>102</v>
      </c>
      <c r="D2" s="1" t="s">
        <v>127</v>
      </c>
      <c r="F2" s="2" t="s">
        <v>128</v>
      </c>
      <c r="G2" s="3" t="s">
        <v>129</v>
      </c>
      <c r="H2" s="3" t="s">
        <v>23</v>
      </c>
      <c r="I2" s="3" t="s">
        <v>24</v>
      </c>
      <c r="J2" s="3" t="s">
        <v>25</v>
      </c>
    </row>
    <row r="3" spans="1:10">
      <c r="A3">
        <v>317.654</v>
      </c>
      <c r="B3" s="1">
        <v>393.103</v>
      </c>
      <c r="C3">
        <v>385.038</v>
      </c>
      <c r="D3" s="1">
        <v>980.651</v>
      </c>
      <c r="F3" s="2" t="s">
        <v>130</v>
      </c>
      <c r="G3" s="3">
        <v>67.13</v>
      </c>
      <c r="H3" s="3" t="s">
        <v>14</v>
      </c>
      <c r="I3" s="3" t="s">
        <v>34</v>
      </c>
      <c r="J3" s="3" t="s">
        <v>35</v>
      </c>
    </row>
    <row r="4" spans="1:10">
      <c r="A4">
        <v>337.709</v>
      </c>
      <c r="B4" s="1">
        <v>359.99</v>
      </c>
      <c r="C4">
        <v>399.914</v>
      </c>
      <c r="D4" s="1">
        <v>929.664</v>
      </c>
      <c r="F4" s="2" t="s">
        <v>131</v>
      </c>
      <c r="G4" s="3">
        <v>61.81</v>
      </c>
      <c r="H4" s="3" t="s">
        <v>14</v>
      </c>
      <c r="I4" s="3" t="s">
        <v>34</v>
      </c>
      <c r="J4" s="3" t="s">
        <v>35</v>
      </c>
    </row>
    <row r="5" spans="1:10">
      <c r="A5">
        <v>363.769</v>
      </c>
      <c r="B5" s="1">
        <v>360.346</v>
      </c>
      <c r="C5">
        <v>402.925</v>
      </c>
      <c r="D5" s="1">
        <v>936.939</v>
      </c>
      <c r="F5" s="2" t="s">
        <v>132</v>
      </c>
      <c r="G5" s="3">
        <v>55.77</v>
      </c>
      <c r="H5" s="3" t="s">
        <v>14</v>
      </c>
      <c r="I5" s="3" t="s">
        <v>34</v>
      </c>
      <c r="J5" s="3" t="s">
        <v>35</v>
      </c>
    </row>
    <row r="6" spans="1:10">
      <c r="A6">
        <v>309.282</v>
      </c>
      <c r="B6" s="1">
        <v>392.512</v>
      </c>
      <c r="C6">
        <v>393.288</v>
      </c>
      <c r="D6" s="1">
        <v>929.02</v>
      </c>
      <c r="F6" s="2" t="s">
        <v>58</v>
      </c>
      <c r="G6" s="3">
        <v>-5.319</v>
      </c>
      <c r="H6" s="3" t="s">
        <v>111</v>
      </c>
      <c r="I6" s="3" t="s">
        <v>112</v>
      </c>
      <c r="J6" s="3" t="s">
        <v>133</v>
      </c>
    </row>
    <row r="7" spans="1:10">
      <c r="A7">
        <v>377.999</v>
      </c>
      <c r="B7" s="1">
        <v>470.114</v>
      </c>
      <c r="C7">
        <v>435.811</v>
      </c>
      <c r="D7" s="1">
        <v>920.715</v>
      </c>
      <c r="F7" s="2" t="s">
        <v>134</v>
      </c>
      <c r="G7" s="3">
        <v>-11.36</v>
      </c>
      <c r="H7" s="3" t="s">
        <v>111</v>
      </c>
      <c r="I7" s="3" t="s">
        <v>112</v>
      </c>
      <c r="J7" s="3" t="s">
        <v>133</v>
      </c>
    </row>
    <row r="8" spans="1:10">
      <c r="A8">
        <v>372.997</v>
      </c>
      <c r="B8" s="1">
        <v>426.943</v>
      </c>
      <c r="C8">
        <v>356.114</v>
      </c>
      <c r="D8" s="1">
        <v>986.379</v>
      </c>
      <c r="F8" s="2" t="s">
        <v>135</v>
      </c>
      <c r="G8" s="3">
        <v>-6.041</v>
      </c>
      <c r="H8" s="3" t="s">
        <v>111</v>
      </c>
      <c r="I8" s="3" t="s">
        <v>112</v>
      </c>
      <c r="J8" s="3" t="s">
        <v>133</v>
      </c>
    </row>
    <row r="9" spans="1:4">
      <c r="A9">
        <v>394.579</v>
      </c>
      <c r="B9" s="1">
        <v>327.855</v>
      </c>
      <c r="C9">
        <v>328.696</v>
      </c>
      <c r="D9" s="1">
        <v>805.416</v>
      </c>
    </row>
    <row r="10" spans="1:4">
      <c r="A10">
        <v>400.502</v>
      </c>
      <c r="B10" s="1">
        <v>395.616</v>
      </c>
      <c r="C10">
        <v>366.568</v>
      </c>
      <c r="D10" s="1">
        <v>1035.713</v>
      </c>
    </row>
    <row r="11" spans="1:4">
      <c r="A11">
        <v>231.424</v>
      </c>
      <c r="B11" s="1">
        <v>393.53</v>
      </c>
      <c r="C11">
        <v>404.046</v>
      </c>
      <c r="D11" s="1">
        <v>930.742</v>
      </c>
    </row>
    <row r="12" spans="1:4">
      <c r="A12">
        <v>383.563</v>
      </c>
      <c r="B12" s="1">
        <v>383.274</v>
      </c>
      <c r="C12">
        <v>451.871</v>
      </c>
      <c r="D12" s="1">
        <v>932.159</v>
      </c>
    </row>
    <row r="13" spans="1:4">
      <c r="A13">
        <v>370.263</v>
      </c>
      <c r="B13" s="1">
        <v>399.966</v>
      </c>
      <c r="C13">
        <v>382.661</v>
      </c>
      <c r="D13" s="1">
        <v>796.365</v>
      </c>
    </row>
    <row r="14" spans="1:4">
      <c r="A14">
        <v>345.471</v>
      </c>
      <c r="B14" s="1">
        <v>375.084</v>
      </c>
      <c r="C14">
        <v>375.096</v>
      </c>
      <c r="D14" s="1">
        <v>1013.954</v>
      </c>
    </row>
    <row r="15" spans="1:4">
      <c r="A15">
        <v>332.806</v>
      </c>
      <c r="B15" s="1">
        <v>382.118</v>
      </c>
      <c r="C15">
        <v>431.385</v>
      </c>
      <c r="D15" s="1">
        <v>1014.776</v>
      </c>
    </row>
    <row r="16" spans="1:4">
      <c r="A16">
        <v>237.632</v>
      </c>
      <c r="B16" s="1">
        <v>411.489</v>
      </c>
      <c r="C16">
        <v>425.203</v>
      </c>
      <c r="D16" s="1">
        <v>978.63</v>
      </c>
    </row>
    <row r="17" spans="1:4">
      <c r="A17">
        <v>360.442</v>
      </c>
      <c r="B17" s="1">
        <v>381.598</v>
      </c>
      <c r="C17">
        <v>403.351</v>
      </c>
      <c r="D17" s="1">
        <v>895.363</v>
      </c>
    </row>
    <row r="18" spans="1:4">
      <c r="A18">
        <v>223.48</v>
      </c>
      <c r="B18" s="1">
        <v>352.54</v>
      </c>
      <c r="C18">
        <v>386.496</v>
      </c>
      <c r="D18" s="1">
        <v>1071.699</v>
      </c>
    </row>
    <row r="19" spans="1:4">
      <c r="A19">
        <v>393.287</v>
      </c>
      <c r="B19" s="1">
        <v>387.742</v>
      </c>
      <c r="C19">
        <v>389.948</v>
      </c>
      <c r="D19" s="1">
        <v>825.419</v>
      </c>
    </row>
    <row r="20" spans="1:4">
      <c r="A20">
        <v>393.706</v>
      </c>
      <c r="B20" s="1">
        <v>304.291</v>
      </c>
      <c r="C20">
        <v>405.2</v>
      </c>
      <c r="D20" s="1">
        <v>802.375</v>
      </c>
    </row>
    <row r="21" spans="1:4">
      <c r="A21">
        <v>402.429</v>
      </c>
      <c r="B21" s="1">
        <v>420.507</v>
      </c>
      <c r="C21">
        <v>400.293</v>
      </c>
      <c r="D21" s="1">
        <v>1039.01</v>
      </c>
    </row>
    <row r="22" spans="1:4">
      <c r="A22">
        <v>356.598</v>
      </c>
      <c r="B22" s="1">
        <v>406.514</v>
      </c>
      <c r="C22">
        <v>316.96</v>
      </c>
      <c r="D22" s="1">
        <v>970.623</v>
      </c>
    </row>
    <row r="23" spans="1:4">
      <c r="A23">
        <v>423.386</v>
      </c>
      <c r="B23" s="1">
        <v>309.922</v>
      </c>
      <c r="C23">
        <v>384.314</v>
      </c>
      <c r="D23" s="1">
        <v>925.361</v>
      </c>
    </row>
    <row r="24" spans="1:4">
      <c r="A24">
        <v>436.068</v>
      </c>
      <c r="B24" s="1">
        <v>447.438</v>
      </c>
      <c r="C24">
        <v>447.604</v>
      </c>
      <c r="D24" s="1">
        <v>944.81</v>
      </c>
    </row>
    <row r="25" spans="1:4">
      <c r="A25">
        <v>418.545</v>
      </c>
      <c r="B25" s="1">
        <v>360.139</v>
      </c>
      <c r="C25">
        <v>413.966</v>
      </c>
      <c r="D25" s="1">
        <v>784.372</v>
      </c>
    </row>
    <row r="26" spans="1:4">
      <c r="A26">
        <v>369.348</v>
      </c>
      <c r="B26" s="1">
        <v>349.067</v>
      </c>
      <c r="C26">
        <v>393.212</v>
      </c>
      <c r="D26" s="1">
        <v>820.085</v>
      </c>
    </row>
    <row r="27" spans="1:4">
      <c r="A27">
        <v>416.544</v>
      </c>
      <c r="B27" s="1">
        <v>369.557</v>
      </c>
      <c r="C27">
        <v>382.528</v>
      </c>
      <c r="D27" s="1">
        <v>1042.992</v>
      </c>
    </row>
    <row r="28" spans="1:4">
      <c r="A28">
        <v>397.91</v>
      </c>
      <c r="B28" s="1">
        <v>411.695</v>
      </c>
      <c r="C28">
        <v>282.894</v>
      </c>
      <c r="D28" s="1">
        <v>846.333</v>
      </c>
    </row>
    <row r="29" spans="1:4">
      <c r="A29">
        <v>391.021</v>
      </c>
      <c r="B29" s="1">
        <v>371.652</v>
      </c>
      <c r="C29">
        <v>463.132</v>
      </c>
      <c r="D29" s="1">
        <v>873.155</v>
      </c>
    </row>
    <row r="30" spans="1:4">
      <c r="A30">
        <v>411.139</v>
      </c>
      <c r="C30">
        <v>416.664</v>
      </c>
      <c r="D30" s="1">
        <v>908.323</v>
      </c>
    </row>
    <row r="31" spans="1:4">
      <c r="A31">
        <v>421.292</v>
      </c>
      <c r="C31">
        <v>335.13</v>
      </c>
      <c r="D31" s="1">
        <v>881.337</v>
      </c>
    </row>
    <row r="32" spans="1:4">
      <c r="A32">
        <v>319.593</v>
      </c>
      <c r="C32">
        <v>370.12</v>
      </c>
      <c r="D32" s="1">
        <v>878.325</v>
      </c>
    </row>
    <row r="33" spans="3:4">
      <c r="C33">
        <v>347.877</v>
      </c>
      <c r="D33" s="1">
        <v>711.015</v>
      </c>
    </row>
    <row r="34" spans="4:4">
      <c r="D34" s="1">
        <v>878.538</v>
      </c>
    </row>
    <row r="35" spans="4:4">
      <c r="D35" s="1">
        <v>921.233</v>
      </c>
    </row>
    <row r="36" spans="4:4">
      <c r="D36" s="1">
        <v>889.842</v>
      </c>
    </row>
    <row r="37" spans="4:4">
      <c r="D37" s="1">
        <v>970.479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opLeftCell="A41" workbookViewId="0">
      <selection activeCell="E64" sqref="E64"/>
    </sheetView>
  </sheetViews>
  <sheetFormatPr defaultColWidth="9" defaultRowHeight="13.85"/>
  <cols>
    <col min="2" max="3" width="7.53097345132743" customWidth="1"/>
  </cols>
  <sheetData>
    <row r="1" spans="1:16">
      <c r="A1" s="6" t="s">
        <v>15</v>
      </c>
      <c r="B1" s="7" t="s">
        <v>16</v>
      </c>
      <c r="C1" s="7" t="s">
        <v>17</v>
      </c>
      <c r="D1" s="8" t="s">
        <v>18</v>
      </c>
      <c r="F1" s="6" t="s">
        <v>19</v>
      </c>
      <c r="G1" s="7" t="s">
        <v>16</v>
      </c>
      <c r="H1" s="7" t="s">
        <v>17</v>
      </c>
      <c r="I1" s="7" t="s">
        <v>18</v>
      </c>
      <c r="K1" s="2" t="s">
        <v>20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</row>
    <row r="2" spans="1:16">
      <c r="A2" s="6"/>
      <c r="B2" s="7" t="s">
        <v>26</v>
      </c>
      <c r="C2" s="7" t="s">
        <v>27</v>
      </c>
      <c r="D2" s="8" t="s">
        <v>28</v>
      </c>
      <c r="E2" s="1"/>
      <c r="F2" s="6"/>
      <c r="G2" s="7" t="s">
        <v>26</v>
      </c>
      <c r="H2" s="7" t="s">
        <v>27</v>
      </c>
      <c r="I2" s="37" t="s">
        <v>28</v>
      </c>
      <c r="K2" s="2" t="s">
        <v>29</v>
      </c>
      <c r="L2" s="3">
        <v>0.09149</v>
      </c>
      <c r="M2" s="3" t="s">
        <v>30</v>
      </c>
      <c r="N2" s="3" t="s">
        <v>14</v>
      </c>
      <c r="O2" s="3" t="s">
        <v>31</v>
      </c>
      <c r="P2" s="3">
        <v>0.0082</v>
      </c>
    </row>
    <row r="3" spans="1:16">
      <c r="A3" s="6"/>
      <c r="B3" s="8">
        <v>32.248</v>
      </c>
      <c r="C3" s="8">
        <v>33.291</v>
      </c>
      <c r="D3" s="8">
        <v>22.746</v>
      </c>
      <c r="E3" s="1"/>
      <c r="F3" s="6"/>
      <c r="G3" s="9">
        <f t="shared" ref="G3:I42" si="0">B3/$B$53</f>
        <v>0.802093363823485</v>
      </c>
      <c r="H3" s="9">
        <f t="shared" si="0"/>
        <v>0.828035542515742</v>
      </c>
      <c r="I3" s="9">
        <f t="shared" si="0"/>
        <v>0.565753400320299</v>
      </c>
      <c r="K3" s="2" t="s">
        <v>32</v>
      </c>
      <c r="L3" s="3">
        <v>0.3757</v>
      </c>
      <c r="M3" s="3" t="s">
        <v>33</v>
      </c>
      <c r="N3" s="3" t="s">
        <v>14</v>
      </c>
      <c r="O3" s="3" t="s">
        <v>34</v>
      </c>
      <c r="P3" s="3" t="s">
        <v>35</v>
      </c>
    </row>
    <row r="4" spans="1:16">
      <c r="A4" s="6"/>
      <c r="B4" s="8">
        <v>48.726</v>
      </c>
      <c r="C4" s="8">
        <v>35.214</v>
      </c>
      <c r="D4" s="8">
        <v>21.84</v>
      </c>
      <c r="E4" s="1"/>
      <c r="F4" s="6"/>
      <c r="G4" s="9">
        <f t="shared" si="0"/>
        <v>1.21194496544478</v>
      </c>
      <c r="H4" s="9">
        <f t="shared" si="0"/>
        <v>0.875865657209136</v>
      </c>
      <c r="I4" s="9">
        <f t="shared" si="0"/>
        <v>0.543218775300946</v>
      </c>
      <c r="K4" s="2" t="s">
        <v>36</v>
      </c>
      <c r="L4" s="3">
        <v>0.2842</v>
      </c>
      <c r="M4" s="3" t="s">
        <v>37</v>
      </c>
      <c r="N4" s="3" t="s">
        <v>14</v>
      </c>
      <c r="O4" s="3" t="s">
        <v>34</v>
      </c>
      <c r="P4" s="3" t="s">
        <v>35</v>
      </c>
    </row>
    <row r="5" spans="1:9">
      <c r="A5" s="6"/>
      <c r="B5" s="8">
        <v>38.396</v>
      </c>
      <c r="C5" s="8">
        <v>29.384</v>
      </c>
      <c r="D5" s="8">
        <v>22.072</v>
      </c>
      <c r="E5" s="1"/>
      <c r="F5" s="6"/>
      <c r="G5" s="9">
        <f t="shared" si="0"/>
        <v>0.955010443976884</v>
      </c>
      <c r="H5" s="9">
        <f t="shared" si="0"/>
        <v>0.730858081201603</v>
      </c>
      <c r="I5" s="9">
        <f t="shared" si="0"/>
        <v>0.548989231155792</v>
      </c>
    </row>
    <row r="6" spans="1:9">
      <c r="A6" s="6"/>
      <c r="B6" s="8">
        <v>39.34</v>
      </c>
      <c r="C6" s="8">
        <v>28.442</v>
      </c>
      <c r="D6" s="8">
        <v>23.552</v>
      </c>
      <c r="E6" s="1"/>
      <c r="F6" s="6"/>
      <c r="G6" s="9">
        <f t="shared" si="0"/>
        <v>0.978490229869013</v>
      </c>
      <c r="H6" s="9">
        <f t="shared" si="0"/>
        <v>0.707428040618568</v>
      </c>
      <c r="I6" s="9">
        <f t="shared" si="0"/>
        <v>0.585800759884977</v>
      </c>
    </row>
    <row r="7" spans="1:9">
      <c r="A7" s="6"/>
      <c r="B7" s="8">
        <v>32.661</v>
      </c>
      <c r="C7" s="8">
        <v>36.025</v>
      </c>
      <c r="D7" s="8">
        <v>21.315</v>
      </c>
      <c r="E7" s="1"/>
      <c r="F7" s="6"/>
      <c r="G7" s="9">
        <f t="shared" si="0"/>
        <v>0.812365770151292</v>
      </c>
      <c r="H7" s="9">
        <f t="shared" si="0"/>
        <v>0.896037380046547</v>
      </c>
      <c r="I7" s="9">
        <f t="shared" si="0"/>
        <v>0.530160631663904</v>
      </c>
    </row>
    <row r="8" spans="1:9">
      <c r="A8" s="6"/>
      <c r="B8" s="8">
        <v>53.797</v>
      </c>
      <c r="C8" s="8">
        <v>41.896</v>
      </c>
      <c r="D8" s="8">
        <v>20.664</v>
      </c>
      <c r="E8" s="1"/>
      <c r="F8" s="6"/>
      <c r="G8" s="9">
        <f t="shared" si="0"/>
        <v>1.33807419665133</v>
      </c>
      <c r="H8" s="9">
        <f t="shared" si="0"/>
        <v>1.0420647348905</v>
      </c>
      <c r="I8" s="9">
        <f t="shared" si="0"/>
        <v>0.513968533553972</v>
      </c>
    </row>
    <row r="9" spans="1:9">
      <c r="A9" s="6"/>
      <c r="B9" s="8">
        <v>34.541</v>
      </c>
      <c r="C9" s="8">
        <v>39.216</v>
      </c>
      <c r="D9" s="8">
        <v>22.315</v>
      </c>
      <c r="E9" s="1"/>
      <c r="F9" s="6"/>
      <c r="G9" s="9">
        <f t="shared" si="0"/>
        <v>0.859126360699175</v>
      </c>
      <c r="H9" s="9">
        <f t="shared" si="0"/>
        <v>0.975406020705216</v>
      </c>
      <c r="I9" s="9">
        <f t="shared" si="0"/>
        <v>0.555033286210651</v>
      </c>
    </row>
    <row r="10" spans="1:9">
      <c r="A10" s="6"/>
      <c r="B10" s="8">
        <v>39.473</v>
      </c>
      <c r="C10" s="8">
        <v>34.65</v>
      </c>
      <c r="D10" s="8">
        <v>29.054</v>
      </c>
      <c r="E10" s="1"/>
      <c r="F10" s="6"/>
      <c r="G10" s="9">
        <f t="shared" si="0"/>
        <v>0.98179829292373</v>
      </c>
      <c r="H10" s="9">
        <f t="shared" si="0"/>
        <v>0.861837480044771</v>
      </c>
      <c r="I10" s="9">
        <f t="shared" si="0"/>
        <v>0.722650105201177</v>
      </c>
    </row>
    <row r="11" spans="1:9">
      <c r="A11" s="6"/>
      <c r="B11" s="8">
        <v>51.192</v>
      </c>
      <c r="C11" s="8">
        <v>35.27</v>
      </c>
      <c r="D11" s="8">
        <v>29.392</v>
      </c>
      <c r="E11" s="1"/>
      <c r="F11" s="6"/>
      <c r="G11" s="9">
        <f t="shared" si="0"/>
        <v>1.27328093155705</v>
      </c>
      <c r="H11" s="9">
        <f t="shared" si="0"/>
        <v>0.877258525863754</v>
      </c>
      <c r="I11" s="9">
        <f t="shared" si="0"/>
        <v>0.731057062437977</v>
      </c>
    </row>
    <row r="12" spans="1:9">
      <c r="A12" s="6"/>
      <c r="B12" s="8">
        <v>31.74</v>
      </c>
      <c r="C12" s="8">
        <v>29.406</v>
      </c>
      <c r="D12" s="8">
        <v>28.286</v>
      </c>
      <c r="E12" s="1"/>
      <c r="F12" s="6"/>
      <c r="G12" s="9">
        <f t="shared" si="0"/>
        <v>0.789458055313738</v>
      </c>
      <c r="H12" s="9">
        <f t="shared" si="0"/>
        <v>0.731405279601631</v>
      </c>
      <c r="I12" s="9">
        <f t="shared" si="0"/>
        <v>0.703547906509275</v>
      </c>
    </row>
    <row r="13" spans="1:9">
      <c r="A13" s="6"/>
      <c r="B13" s="8">
        <v>42.88</v>
      </c>
      <c r="C13" s="8">
        <v>41.323</v>
      </c>
      <c r="D13" s="8">
        <v>26.856</v>
      </c>
      <c r="E13" s="1"/>
      <c r="F13" s="6"/>
      <c r="G13" s="9">
        <f t="shared" si="0"/>
        <v>1.0665394269645</v>
      </c>
      <c r="H13" s="9">
        <f t="shared" si="0"/>
        <v>1.02781270383521</v>
      </c>
      <c r="I13" s="9">
        <f t="shared" si="0"/>
        <v>0.667980010507428</v>
      </c>
    </row>
    <row r="14" spans="1:9">
      <c r="A14" s="6"/>
      <c r="B14" s="8">
        <v>41.815</v>
      </c>
      <c r="C14" s="8">
        <v>36.346</v>
      </c>
      <c r="D14" s="8">
        <v>27.984</v>
      </c>
      <c r="E14" s="1"/>
      <c r="F14" s="6"/>
      <c r="G14" s="9">
        <f t="shared" si="0"/>
        <v>1.04005004987221</v>
      </c>
      <c r="H14" s="9">
        <f t="shared" si="0"/>
        <v>0.904021502156053</v>
      </c>
      <c r="I14" s="9">
        <f t="shared" si="0"/>
        <v>0.696036364836158</v>
      </c>
    </row>
    <row r="15" spans="1:9">
      <c r="A15" s="6"/>
      <c r="B15" s="8">
        <v>41.585</v>
      </c>
      <c r="C15" s="8">
        <v>47.022</v>
      </c>
      <c r="D15" s="8">
        <v>29.153</v>
      </c>
      <c r="E15" s="1"/>
      <c r="F15" s="6"/>
      <c r="G15" s="9">
        <f t="shared" si="0"/>
        <v>1.03432933932646</v>
      </c>
      <c r="H15" s="9">
        <f t="shared" si="0"/>
        <v>1.16956196209712</v>
      </c>
      <c r="I15" s="9">
        <f t="shared" si="0"/>
        <v>0.725112498001305</v>
      </c>
    </row>
    <row r="16" spans="1:9">
      <c r="A16" s="6"/>
      <c r="B16" s="8">
        <v>33.903</v>
      </c>
      <c r="C16" s="8">
        <v>45.538</v>
      </c>
      <c r="D16" s="8">
        <v>28.56</v>
      </c>
      <c r="E16" s="1"/>
      <c r="F16" s="6"/>
      <c r="G16" s="9">
        <f t="shared" si="0"/>
        <v>0.843257607098351</v>
      </c>
      <c r="H16" s="9">
        <f t="shared" si="0"/>
        <v>1.13265094274975</v>
      </c>
      <c r="I16" s="9">
        <f t="shared" si="0"/>
        <v>0.710363013855084</v>
      </c>
    </row>
    <row r="17" spans="1:9">
      <c r="A17" s="6"/>
      <c r="B17" s="8">
        <v>40.151</v>
      </c>
      <c r="C17" s="8">
        <v>38.822</v>
      </c>
      <c r="D17" s="8">
        <v>28.736</v>
      </c>
      <c r="E17" s="1"/>
      <c r="F17" s="6"/>
      <c r="G17" s="9">
        <f t="shared" si="0"/>
        <v>0.998661952706424</v>
      </c>
      <c r="H17" s="9">
        <f t="shared" si="0"/>
        <v>0.965606194813798</v>
      </c>
      <c r="I17" s="9">
        <f t="shared" si="0"/>
        <v>0.714740601055311</v>
      </c>
    </row>
    <row r="18" spans="1:9">
      <c r="A18" s="6"/>
      <c r="B18" s="8">
        <v>59.075</v>
      </c>
      <c r="C18" s="8">
        <v>34.302</v>
      </c>
      <c r="D18" s="8">
        <v>26.813</v>
      </c>
      <c r="E18" s="1"/>
      <c r="F18" s="6"/>
      <c r="G18" s="9">
        <f t="shared" si="0"/>
        <v>1.46935206734906</v>
      </c>
      <c r="H18" s="9">
        <f t="shared" si="0"/>
        <v>0.853181796262503</v>
      </c>
      <c r="I18" s="9">
        <f t="shared" si="0"/>
        <v>0.666910486361917</v>
      </c>
    </row>
    <row r="19" spans="1:9">
      <c r="A19" s="6"/>
      <c r="B19" s="8">
        <v>49.131</v>
      </c>
      <c r="C19" s="8">
        <v>30.699</v>
      </c>
      <c r="D19" s="8">
        <v>23.917</v>
      </c>
      <c r="E19" s="1"/>
      <c r="F19" s="6"/>
      <c r="G19" s="9">
        <f t="shared" si="0"/>
        <v>1.22201839053621</v>
      </c>
      <c r="H19" s="9">
        <f t="shared" si="0"/>
        <v>0.763565621930575</v>
      </c>
      <c r="I19" s="9">
        <f t="shared" si="0"/>
        <v>0.594879278794539</v>
      </c>
    </row>
    <row r="20" spans="1:9">
      <c r="A20" s="6"/>
      <c r="B20" s="8">
        <v>53.057</v>
      </c>
      <c r="C20" s="8">
        <v>41.022</v>
      </c>
      <c r="D20" s="8">
        <v>23.099</v>
      </c>
      <c r="E20" s="1"/>
      <c r="F20" s="6"/>
      <c r="G20" s="9">
        <f t="shared" si="0"/>
        <v>1.31966843228674</v>
      </c>
      <c r="H20" s="9">
        <f t="shared" si="0"/>
        <v>1.02032603481664</v>
      </c>
      <c r="I20" s="9">
        <f t="shared" si="0"/>
        <v>0.5745334473753</v>
      </c>
    </row>
    <row r="21" spans="1:9">
      <c r="A21" s="6"/>
      <c r="B21" s="8">
        <v>31.486</v>
      </c>
      <c r="C21" s="8">
        <v>46.433</v>
      </c>
      <c r="D21" s="8">
        <v>27.415</v>
      </c>
      <c r="E21" s="1"/>
      <c r="F21" s="6"/>
      <c r="G21" s="9">
        <f t="shared" si="0"/>
        <v>0.783140401058865</v>
      </c>
      <c r="H21" s="9">
        <f t="shared" si="0"/>
        <v>1.15491196856909</v>
      </c>
      <c r="I21" s="9">
        <f t="shared" si="0"/>
        <v>0.681883824399059</v>
      </c>
    </row>
    <row r="22" spans="1:9">
      <c r="A22" s="6"/>
      <c r="B22" s="8">
        <v>46.275</v>
      </c>
      <c r="C22" s="8">
        <v>42.826</v>
      </c>
      <c r="D22" s="8">
        <v>30.284</v>
      </c>
      <c r="E22" s="1"/>
      <c r="F22" s="6"/>
      <c r="G22" s="9">
        <f t="shared" si="0"/>
        <v>1.1509820891507</v>
      </c>
      <c r="H22" s="9">
        <f t="shared" si="0"/>
        <v>1.06519630361897</v>
      </c>
      <c r="I22" s="9">
        <f t="shared" si="0"/>
        <v>0.753243470293675</v>
      </c>
    </row>
    <row r="23" spans="1:9">
      <c r="A23" s="6"/>
      <c r="B23" s="8">
        <v>42.122</v>
      </c>
      <c r="C23" s="8">
        <v>30.519</v>
      </c>
      <c r="D23" s="8">
        <v>27.151</v>
      </c>
      <c r="E23" s="1"/>
      <c r="F23" s="6"/>
      <c r="G23" s="9">
        <f t="shared" si="0"/>
        <v>1.04768595481806</v>
      </c>
      <c r="H23" s="9">
        <f t="shared" si="0"/>
        <v>0.75908854411216</v>
      </c>
      <c r="I23" s="9">
        <f t="shared" si="0"/>
        <v>0.675317443598718</v>
      </c>
    </row>
    <row r="24" spans="1:9">
      <c r="A24" s="6"/>
      <c r="B24" s="8">
        <v>33.462</v>
      </c>
      <c r="C24" s="8">
        <v>41.074</v>
      </c>
      <c r="D24" s="8">
        <v>25.894</v>
      </c>
      <c r="E24" s="1"/>
      <c r="F24" s="6"/>
      <c r="G24" s="9">
        <f t="shared" si="0"/>
        <v>0.832288766443236</v>
      </c>
      <c r="H24" s="9">
        <f t="shared" si="0"/>
        <v>1.02161941285307</v>
      </c>
      <c r="I24" s="9">
        <f t="shared" si="0"/>
        <v>0.644052516833457</v>
      </c>
    </row>
    <row r="25" spans="1:9">
      <c r="A25" s="6"/>
      <c r="B25" s="8">
        <v>33.248</v>
      </c>
      <c r="C25" s="8">
        <v>29.814</v>
      </c>
      <c r="D25" s="8">
        <v>23.568</v>
      </c>
      <c r="E25" s="1"/>
      <c r="F25" s="6"/>
      <c r="G25" s="9">
        <f t="shared" si="0"/>
        <v>0.826966018370232</v>
      </c>
      <c r="H25" s="9">
        <f t="shared" si="0"/>
        <v>0.741553322656704</v>
      </c>
      <c r="I25" s="9">
        <f t="shared" si="0"/>
        <v>0.586198722357725</v>
      </c>
    </row>
    <row r="26" spans="1:9">
      <c r="A26" s="6"/>
      <c r="B26" s="8">
        <v>40.924</v>
      </c>
      <c r="C26" s="8">
        <v>57.186</v>
      </c>
      <c r="D26" s="8">
        <v>27.77</v>
      </c>
      <c r="E26" s="1"/>
      <c r="F26" s="6"/>
      <c r="G26" s="9">
        <f t="shared" si="0"/>
        <v>1.01788851467106</v>
      </c>
      <c r="H26" s="9">
        <f t="shared" si="0"/>
        <v>1.42236762291025</v>
      </c>
      <c r="I26" s="9">
        <f t="shared" si="0"/>
        <v>0.690713616763154</v>
      </c>
    </row>
    <row r="27" spans="1:9">
      <c r="A27" s="6"/>
      <c r="B27" s="8">
        <v>42.903</v>
      </c>
      <c r="C27" s="8">
        <v>40.811</v>
      </c>
      <c r="D27" s="8">
        <v>26.874</v>
      </c>
      <c r="E27" s="1"/>
      <c r="F27" s="6"/>
      <c r="G27" s="9">
        <f t="shared" si="0"/>
        <v>1.06711149801907</v>
      </c>
      <c r="H27" s="9">
        <f t="shared" si="0"/>
        <v>1.01507790470728</v>
      </c>
      <c r="I27" s="9">
        <f t="shared" si="0"/>
        <v>0.668427718289269</v>
      </c>
    </row>
    <row r="28" spans="1:9">
      <c r="A28" s="6"/>
      <c r="B28" s="8">
        <v>38.948</v>
      </c>
      <c r="C28" s="8">
        <v>41.439</v>
      </c>
      <c r="D28" s="8">
        <v>25.75</v>
      </c>
      <c r="E28" s="1"/>
      <c r="F28" s="6"/>
      <c r="G28" s="9">
        <f t="shared" si="0"/>
        <v>0.968740149286688</v>
      </c>
      <c r="H28" s="9">
        <f t="shared" si="0"/>
        <v>1.03069793176263</v>
      </c>
      <c r="I28" s="9">
        <f t="shared" si="0"/>
        <v>0.640470854578726</v>
      </c>
    </row>
    <row r="29" spans="1:9">
      <c r="A29" s="6"/>
      <c r="B29" s="8">
        <v>31.873</v>
      </c>
      <c r="C29" s="8">
        <v>36.851</v>
      </c>
      <c r="D29" s="8">
        <v>25.767</v>
      </c>
      <c r="E29" s="1"/>
      <c r="F29" s="6"/>
      <c r="G29" s="9">
        <f t="shared" si="0"/>
        <v>0.792766118368455</v>
      </c>
      <c r="H29" s="9">
        <f t="shared" si="0"/>
        <v>0.91658219270216</v>
      </c>
      <c r="I29" s="9">
        <f t="shared" si="0"/>
        <v>0.64089368970602</v>
      </c>
    </row>
    <row r="30" spans="1:9">
      <c r="A30" s="6"/>
      <c r="B30" s="8">
        <v>42</v>
      </c>
      <c r="C30" s="8">
        <v>38.008</v>
      </c>
      <c r="D30" s="8">
        <v>22.688</v>
      </c>
      <c r="E30" s="1"/>
      <c r="F30" s="6"/>
      <c r="G30" s="9">
        <f t="shared" si="0"/>
        <v>1.04465149096336</v>
      </c>
      <c r="H30" s="9">
        <f t="shared" si="0"/>
        <v>0.945359854012746</v>
      </c>
      <c r="I30" s="9">
        <f t="shared" si="0"/>
        <v>0.564310786356588</v>
      </c>
    </row>
    <row r="31" spans="1:9">
      <c r="A31" s="6"/>
      <c r="B31" s="8">
        <v>36.932</v>
      </c>
      <c r="C31" s="8">
        <v>31.093</v>
      </c>
      <c r="D31" s="8">
        <v>23.266</v>
      </c>
      <c r="E31" s="1"/>
      <c r="F31" s="6"/>
      <c r="G31" s="9">
        <f t="shared" si="0"/>
        <v>0.918596877720447</v>
      </c>
      <c r="H31" s="9">
        <f t="shared" si="0"/>
        <v>0.773365447821993</v>
      </c>
      <c r="I31" s="9">
        <f t="shared" si="0"/>
        <v>0.578687180684607</v>
      </c>
    </row>
    <row r="32" spans="1:9">
      <c r="A32" s="6"/>
      <c r="B32" s="8">
        <v>38.387</v>
      </c>
      <c r="C32" s="8">
        <v>39.814</v>
      </c>
      <c r="D32" s="8">
        <v>23.523</v>
      </c>
      <c r="E32" s="1"/>
      <c r="F32" s="6"/>
      <c r="G32" s="9">
        <f t="shared" si="0"/>
        <v>0.954786590085963</v>
      </c>
      <c r="H32" s="9">
        <f t="shared" si="0"/>
        <v>0.99027986812417</v>
      </c>
      <c r="I32" s="9">
        <f t="shared" si="0"/>
        <v>0.585079452903121</v>
      </c>
    </row>
    <row r="33" spans="1:9">
      <c r="A33" s="6"/>
      <c r="B33" s="8">
        <v>42.595</v>
      </c>
      <c r="C33" s="8">
        <v>33.478</v>
      </c>
      <c r="D33" s="8">
        <v>23.491</v>
      </c>
      <c r="E33" s="1"/>
      <c r="F33" s="6"/>
      <c r="G33" s="9">
        <f t="shared" si="0"/>
        <v>1.05945072041867</v>
      </c>
      <c r="H33" s="9">
        <f t="shared" si="0"/>
        <v>0.832686728915984</v>
      </c>
      <c r="I33" s="9">
        <f t="shared" si="0"/>
        <v>0.584283527957625</v>
      </c>
    </row>
    <row r="34" spans="1:9">
      <c r="A34" s="6"/>
      <c r="B34" s="8">
        <v>28.526</v>
      </c>
      <c r="C34" s="8">
        <v>37.779</v>
      </c>
      <c r="D34" s="8">
        <v>23.74</v>
      </c>
      <c r="E34" s="1"/>
      <c r="F34" s="6"/>
      <c r="G34" s="9">
        <f t="shared" si="0"/>
        <v>0.709517343600494</v>
      </c>
      <c r="H34" s="9">
        <f t="shared" si="0"/>
        <v>0.939664016121541</v>
      </c>
      <c r="I34" s="9">
        <f t="shared" si="0"/>
        <v>0.590476818939765</v>
      </c>
    </row>
    <row r="35" spans="1:9">
      <c r="A35" s="6"/>
      <c r="B35" s="8">
        <v>39.257</v>
      </c>
      <c r="C35" s="8">
        <v>28.778</v>
      </c>
      <c r="D35" s="8">
        <v>23.347</v>
      </c>
      <c r="E35" s="1"/>
      <c r="F35" s="6"/>
      <c r="G35" s="9">
        <f t="shared" si="0"/>
        <v>0.976425799541632</v>
      </c>
      <c r="H35" s="9">
        <f t="shared" si="0"/>
        <v>0.715785252546275</v>
      </c>
      <c r="I35" s="9">
        <f t="shared" si="0"/>
        <v>0.580701865702894</v>
      </c>
    </row>
    <row r="36" spans="1:9">
      <c r="A36" s="6"/>
      <c r="B36" s="8">
        <v>49.301</v>
      </c>
      <c r="C36" s="8">
        <v>31.177</v>
      </c>
      <c r="D36" s="8">
        <v>23.527</v>
      </c>
      <c r="E36" s="1"/>
      <c r="F36" s="6"/>
      <c r="G36" s="9">
        <f t="shared" si="0"/>
        <v>1.22624674180916</v>
      </c>
      <c r="H36" s="9">
        <f t="shared" si="0"/>
        <v>0.77545475080392</v>
      </c>
      <c r="I36" s="9">
        <f t="shared" si="0"/>
        <v>0.585178943521308</v>
      </c>
    </row>
    <row r="37" spans="1:9">
      <c r="A37" s="6"/>
      <c r="B37" s="8">
        <v>41.68</v>
      </c>
      <c r="C37" s="8">
        <v>29.435</v>
      </c>
      <c r="D37" s="8">
        <v>29.814</v>
      </c>
      <c r="E37" s="1"/>
      <c r="F37" s="6"/>
      <c r="G37" s="9">
        <f t="shared" si="0"/>
        <v>1.0366922415084</v>
      </c>
      <c r="H37" s="9">
        <f t="shared" si="0"/>
        <v>0.732126586583487</v>
      </c>
      <c r="I37" s="9">
        <f t="shared" si="0"/>
        <v>0.741553322656704</v>
      </c>
    </row>
    <row r="38" spans="1:9">
      <c r="A38" s="6"/>
      <c r="B38" s="8">
        <v>33.988</v>
      </c>
      <c r="C38" s="8">
        <v>43.093</v>
      </c>
      <c r="D38" s="8">
        <v>26.271</v>
      </c>
      <c r="E38" s="1"/>
      <c r="F38" s="6"/>
      <c r="G38" s="9">
        <f t="shared" si="0"/>
        <v>0.845371782734824</v>
      </c>
      <c r="H38" s="9">
        <f t="shared" si="0"/>
        <v>1.07183730238295</v>
      </c>
      <c r="I38" s="9">
        <f t="shared" si="0"/>
        <v>0.653429507597581</v>
      </c>
    </row>
    <row r="39" spans="1:9">
      <c r="A39" s="6"/>
      <c r="B39" s="8">
        <v>31.093</v>
      </c>
      <c r="C39" s="8">
        <v>30.877</v>
      </c>
      <c r="D39" s="8">
        <v>23.213</v>
      </c>
      <c r="E39" s="1"/>
      <c r="F39" s="6"/>
      <c r="G39" s="9">
        <f t="shared" si="0"/>
        <v>0.773365447821993</v>
      </c>
      <c r="H39" s="9">
        <f t="shared" si="0"/>
        <v>0.767992954439896</v>
      </c>
      <c r="I39" s="9">
        <f t="shared" si="0"/>
        <v>0.57736892999363</v>
      </c>
    </row>
    <row r="40" spans="1:9">
      <c r="A40" s="6"/>
      <c r="B40" s="8">
        <v>46.575</v>
      </c>
      <c r="C40" s="8">
        <v>28.712</v>
      </c>
      <c r="D40" s="8">
        <v>25.278</v>
      </c>
      <c r="E40" s="1"/>
      <c r="F40" s="6"/>
      <c r="G40" s="9">
        <f t="shared" si="0"/>
        <v>1.15844388551472</v>
      </c>
      <c r="H40" s="9">
        <f t="shared" si="0"/>
        <v>0.714143657346189</v>
      </c>
      <c r="I40" s="9">
        <f t="shared" si="0"/>
        <v>0.628730961632661</v>
      </c>
    </row>
    <row r="41" spans="1:9">
      <c r="A41" s="6"/>
      <c r="B41" s="8">
        <v>37.636</v>
      </c>
      <c r="C41" s="8">
        <v>34.267</v>
      </c>
      <c r="D41" s="8">
        <v>23.609</v>
      </c>
      <c r="E41" s="1"/>
      <c r="F41" s="6"/>
      <c r="G41" s="9">
        <f t="shared" si="0"/>
        <v>0.936107226521356</v>
      </c>
      <c r="H41" s="9">
        <f t="shared" si="0"/>
        <v>0.852311253353367</v>
      </c>
      <c r="I41" s="9">
        <f t="shared" si="0"/>
        <v>0.587218501194141</v>
      </c>
    </row>
    <row r="42" spans="1:9">
      <c r="A42" s="6"/>
      <c r="B42" s="8">
        <v>47.378</v>
      </c>
      <c r="C42" s="8">
        <v>29.727</v>
      </c>
      <c r="D42" s="8">
        <v>20.571</v>
      </c>
      <c r="E42" s="1"/>
      <c r="F42" s="6"/>
      <c r="G42" s="9">
        <f t="shared" si="0"/>
        <v>1.17841662711576</v>
      </c>
      <c r="H42" s="9">
        <f t="shared" si="0"/>
        <v>0.739389401711137</v>
      </c>
      <c r="I42" s="9">
        <f t="shared" si="0"/>
        <v>0.511655376681125</v>
      </c>
    </row>
    <row r="43" spans="1:9">
      <c r="A43" s="6"/>
      <c r="B43" s="8">
        <v>45.277</v>
      </c>
      <c r="C43" s="8"/>
      <c r="D43" s="8">
        <v>23.291</v>
      </c>
      <c r="E43" s="1"/>
      <c r="F43" s="6"/>
      <c r="G43" s="9">
        <f t="shared" ref="G43:G51" si="1">B43/$B$53</f>
        <v>1.12615917991305</v>
      </c>
      <c r="H43" s="9"/>
      <c r="I43" s="9">
        <f t="shared" ref="I43:I46" si="2">D43/$B$53</f>
        <v>0.579308997048276</v>
      </c>
    </row>
    <row r="44" spans="1:9">
      <c r="A44" s="6"/>
      <c r="B44" s="8">
        <v>30.894</v>
      </c>
      <c r="C44" s="8"/>
      <c r="D44" s="8">
        <v>26.053</v>
      </c>
      <c r="E44" s="1"/>
      <c r="F44" s="6"/>
      <c r="G44" s="9">
        <f t="shared" si="1"/>
        <v>0.76841578956719</v>
      </c>
      <c r="H44" s="9"/>
      <c r="I44" s="9">
        <f t="shared" si="2"/>
        <v>0.64800726890639</v>
      </c>
    </row>
    <row r="45" spans="1:9">
      <c r="A45" s="6"/>
      <c r="B45" s="8">
        <v>39.498</v>
      </c>
      <c r="C45" s="8"/>
      <c r="D45" s="8">
        <v>26.155</v>
      </c>
      <c r="E45" s="1"/>
      <c r="F45" s="6"/>
      <c r="G45" s="9">
        <f t="shared" si="1"/>
        <v>0.982420109287398</v>
      </c>
      <c r="H45" s="9"/>
      <c r="I45" s="9">
        <f t="shared" si="2"/>
        <v>0.650544279670158</v>
      </c>
    </row>
    <row r="46" spans="1:9">
      <c r="A46" s="6"/>
      <c r="B46" s="8">
        <v>28.83</v>
      </c>
      <c r="C46" s="8"/>
      <c r="D46" s="8">
        <v>19.783</v>
      </c>
      <c r="E46" s="1"/>
      <c r="F46" s="6"/>
      <c r="G46" s="9">
        <f t="shared" si="1"/>
        <v>0.717078630582705</v>
      </c>
      <c r="H46" s="9"/>
      <c r="I46" s="9">
        <f t="shared" si="2"/>
        <v>0.492055724898289</v>
      </c>
    </row>
    <row r="47" spans="1:9">
      <c r="A47" s="6"/>
      <c r="B47" s="8">
        <v>43.592</v>
      </c>
      <c r="C47" s="8"/>
      <c r="F47" s="6"/>
      <c r="G47" s="9">
        <f t="shared" si="1"/>
        <v>1.08424875700178</v>
      </c>
      <c r="H47" s="9"/>
      <c r="I47" s="9"/>
    </row>
    <row r="48" spans="1:9">
      <c r="A48" s="6"/>
      <c r="B48" s="8">
        <v>37.836</v>
      </c>
      <c r="C48" s="8"/>
      <c r="F48" s="6"/>
      <c r="G48" s="9">
        <f t="shared" si="1"/>
        <v>0.941081757430706</v>
      </c>
      <c r="H48" s="9"/>
      <c r="I48" s="9"/>
    </row>
    <row r="49" spans="1:9">
      <c r="A49" s="6"/>
      <c r="B49" s="8">
        <v>39.399</v>
      </c>
      <c r="C49" s="8"/>
      <c r="F49" s="6"/>
      <c r="G49" s="9">
        <f t="shared" si="1"/>
        <v>0.979957716487271</v>
      </c>
      <c r="H49" s="9"/>
      <c r="I49" s="9"/>
    </row>
    <row r="50" spans="1:9">
      <c r="A50" s="6"/>
      <c r="B50" s="8">
        <v>44.963</v>
      </c>
      <c r="C50" s="8"/>
      <c r="F50" s="6"/>
      <c r="G50" s="9">
        <f t="shared" si="1"/>
        <v>1.11834916638537</v>
      </c>
      <c r="H50" s="9"/>
      <c r="I50" s="9"/>
    </row>
    <row r="51" spans="1:9">
      <c r="A51" s="6"/>
      <c r="B51" s="8">
        <v>39.446</v>
      </c>
      <c r="C51" s="8"/>
      <c r="F51" s="6"/>
      <c r="G51" s="9">
        <f t="shared" si="1"/>
        <v>0.981126731250968</v>
      </c>
      <c r="H51" s="9"/>
      <c r="I51" s="9"/>
    </row>
    <row r="52" spans="2:8">
      <c r="B52" t="s">
        <v>38</v>
      </c>
      <c r="G52" s="33"/>
      <c r="H52" s="33"/>
    </row>
    <row r="53" spans="2:8">
      <c r="B53">
        <f>AVERAGE(B3:B51)</f>
        <v>40.2047959183673</v>
      </c>
      <c r="C53">
        <f>AVERAGE(C3:C42)</f>
        <v>36.526475</v>
      </c>
      <c r="G53" s="34"/>
      <c r="H53" s="34"/>
    </row>
  </sheetData>
  <mergeCells count="2">
    <mergeCell ref="A1:A51"/>
    <mergeCell ref="F1:F5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workbookViewId="0">
      <selection activeCell="D24" sqref="D24"/>
    </sheetView>
  </sheetViews>
  <sheetFormatPr defaultColWidth="9" defaultRowHeight="13.85"/>
  <cols>
    <col min="10" max="10" width="20.3362831858407" customWidth="1"/>
  </cols>
  <sheetData>
    <row r="1" spans="1:15">
      <c r="A1" s="6" t="s">
        <v>15</v>
      </c>
      <c r="B1" s="7" t="s">
        <v>16</v>
      </c>
      <c r="C1" s="7" t="s">
        <v>39</v>
      </c>
      <c r="E1" s="6" t="s">
        <v>19</v>
      </c>
      <c r="F1" s="7" t="s">
        <v>16</v>
      </c>
      <c r="G1" s="7" t="s">
        <v>39</v>
      </c>
      <c r="J1" s="2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</row>
    <row r="2" spans="1:15">
      <c r="A2" s="6"/>
      <c r="B2" s="7" t="s">
        <v>40</v>
      </c>
      <c r="C2" s="7" t="s">
        <v>41</v>
      </c>
      <c r="D2" s="7" t="s">
        <v>42</v>
      </c>
      <c r="E2" s="6"/>
      <c r="F2" s="7" t="s">
        <v>40</v>
      </c>
      <c r="G2" s="7" t="s">
        <v>41</v>
      </c>
      <c r="H2" s="7" t="s">
        <v>42</v>
      </c>
      <c r="J2" s="2" t="s">
        <v>43</v>
      </c>
      <c r="K2" s="3">
        <v>0.1381</v>
      </c>
      <c r="L2" s="3" t="s">
        <v>44</v>
      </c>
      <c r="M2" s="3" t="s">
        <v>14</v>
      </c>
      <c r="N2" s="3" t="s">
        <v>13</v>
      </c>
      <c r="O2" s="3">
        <v>0.0002</v>
      </c>
    </row>
    <row r="3" spans="1:15">
      <c r="A3" s="6"/>
      <c r="B3" s="7">
        <v>173.404</v>
      </c>
      <c r="C3" s="7">
        <v>91.089</v>
      </c>
      <c r="D3" s="7">
        <v>52.69</v>
      </c>
      <c r="E3" s="6"/>
      <c r="F3" s="9">
        <f t="shared" ref="F3:H34" si="0">B3/$B$82</f>
        <v>1.57425329096686</v>
      </c>
      <c r="G3" s="9">
        <f t="shared" si="0"/>
        <v>0.826954153427145</v>
      </c>
      <c r="H3" s="7">
        <f t="shared" si="0"/>
        <v>0.478347707671357</v>
      </c>
      <c r="I3" s="33"/>
      <c r="J3" s="2" t="s">
        <v>32</v>
      </c>
      <c r="K3" s="3">
        <v>0.525</v>
      </c>
      <c r="L3" s="3" t="s">
        <v>45</v>
      </c>
      <c r="M3" s="3" t="s">
        <v>14</v>
      </c>
      <c r="N3" s="3" t="s">
        <v>34</v>
      </c>
      <c r="O3" s="3" t="s">
        <v>35</v>
      </c>
    </row>
    <row r="4" spans="1:15">
      <c r="A4" s="6"/>
      <c r="B4" s="7">
        <v>93.733</v>
      </c>
      <c r="C4" s="7">
        <v>90.863</v>
      </c>
      <c r="D4" s="7">
        <v>49.8</v>
      </c>
      <c r="E4" s="6"/>
      <c r="F4" s="9">
        <f t="shared" si="0"/>
        <v>0.850957784838856</v>
      </c>
      <c r="G4" s="9">
        <f t="shared" si="0"/>
        <v>0.824902405810259</v>
      </c>
      <c r="H4" s="7">
        <f t="shared" si="0"/>
        <v>0.452110758057195</v>
      </c>
      <c r="I4" s="34"/>
      <c r="J4" s="2" t="s">
        <v>46</v>
      </c>
      <c r="K4" s="3">
        <v>0.387</v>
      </c>
      <c r="L4" s="3" t="s">
        <v>47</v>
      </c>
      <c r="M4" s="3" t="s">
        <v>14</v>
      </c>
      <c r="N4" s="3" t="s">
        <v>34</v>
      </c>
      <c r="O4" s="3" t="s">
        <v>35</v>
      </c>
    </row>
    <row r="5" spans="1:8">
      <c r="A5" s="6"/>
      <c r="B5" s="7">
        <v>86.947</v>
      </c>
      <c r="C5" s="7">
        <v>141.882</v>
      </c>
      <c r="D5" s="7">
        <v>50.832</v>
      </c>
      <c r="E5" s="6"/>
      <c r="F5" s="9">
        <f t="shared" si="0"/>
        <v>0.789350885156605</v>
      </c>
      <c r="G5" s="9">
        <f t="shared" si="0"/>
        <v>1.28807989105765</v>
      </c>
      <c r="H5" s="7">
        <f t="shared" si="0"/>
        <v>0.461479800272356</v>
      </c>
    </row>
    <row r="6" spans="1:8">
      <c r="A6" s="6"/>
      <c r="B6" s="7">
        <v>91.642</v>
      </c>
      <c r="C6" s="7">
        <v>132.342</v>
      </c>
      <c r="D6" s="7">
        <v>53.09</v>
      </c>
      <c r="E6" s="6"/>
      <c r="F6" s="9">
        <f t="shared" si="0"/>
        <v>0.831974580118021</v>
      </c>
      <c r="G6" s="9">
        <f t="shared" si="0"/>
        <v>1.20147072174308</v>
      </c>
      <c r="H6" s="7">
        <f t="shared" si="0"/>
        <v>0.48197911938266</v>
      </c>
    </row>
    <row r="7" spans="1:8">
      <c r="A7" s="6"/>
      <c r="B7" s="7">
        <v>88.738</v>
      </c>
      <c r="C7" s="7">
        <v>135.942</v>
      </c>
      <c r="D7" s="7">
        <v>49.625</v>
      </c>
      <c r="E7" s="6"/>
      <c r="F7" s="9">
        <f t="shared" si="0"/>
        <v>0.805610531093963</v>
      </c>
      <c r="G7" s="9">
        <f t="shared" si="0"/>
        <v>1.2341534271448</v>
      </c>
      <c r="H7" s="7">
        <f t="shared" si="0"/>
        <v>0.4505220154335</v>
      </c>
    </row>
    <row r="8" spans="1:8">
      <c r="A8" s="6"/>
      <c r="B8" s="7">
        <v>86.749</v>
      </c>
      <c r="C8" s="7">
        <v>99.701</v>
      </c>
      <c r="D8" s="7">
        <v>50.821</v>
      </c>
      <c r="E8" s="6"/>
      <c r="F8" s="9">
        <f t="shared" si="0"/>
        <v>0.78755333635951</v>
      </c>
      <c r="G8" s="9">
        <f t="shared" si="0"/>
        <v>0.905138447571493</v>
      </c>
      <c r="H8" s="7">
        <f t="shared" si="0"/>
        <v>0.461379936450295</v>
      </c>
    </row>
    <row r="9" spans="1:8">
      <c r="A9" s="6"/>
      <c r="B9" s="7">
        <v>139.348</v>
      </c>
      <c r="C9" s="7">
        <v>92.24</v>
      </c>
      <c r="D9" s="7">
        <v>52.065</v>
      </c>
      <c r="E9" s="6"/>
      <c r="F9" s="9">
        <f t="shared" si="0"/>
        <v>1.26507489786655</v>
      </c>
      <c r="G9" s="9">
        <f t="shared" si="0"/>
        <v>0.837403540626418</v>
      </c>
      <c r="H9" s="7">
        <f t="shared" si="0"/>
        <v>0.472673626872447</v>
      </c>
    </row>
    <row r="10" spans="1:8">
      <c r="A10" s="6"/>
      <c r="B10" s="7">
        <v>94.751</v>
      </c>
      <c r="C10" s="7">
        <v>89.524</v>
      </c>
      <c r="D10" s="7">
        <v>56.286</v>
      </c>
      <c r="E10" s="6"/>
      <c r="F10" s="9">
        <f t="shared" si="0"/>
        <v>0.860199727644122</v>
      </c>
      <c r="G10" s="9">
        <f t="shared" si="0"/>
        <v>0.812746255106673</v>
      </c>
      <c r="H10" s="7">
        <f t="shared" si="0"/>
        <v>0.510994098955969</v>
      </c>
    </row>
    <row r="11" spans="1:8">
      <c r="A11" s="6"/>
      <c r="B11" s="7">
        <v>103.522</v>
      </c>
      <c r="C11" s="7">
        <v>85.623</v>
      </c>
      <c r="D11" s="7">
        <v>51.975</v>
      </c>
      <c r="E11" s="6"/>
      <c r="F11" s="9">
        <f t="shared" si="0"/>
        <v>0.939827507943713</v>
      </c>
      <c r="G11" s="9">
        <f t="shared" si="0"/>
        <v>0.777330912392192</v>
      </c>
      <c r="H11" s="7">
        <f t="shared" si="0"/>
        <v>0.471856559237404</v>
      </c>
    </row>
    <row r="12" spans="1:8">
      <c r="A12" s="6"/>
      <c r="B12" s="7">
        <v>123.895</v>
      </c>
      <c r="C12" s="7">
        <v>94.798</v>
      </c>
      <c r="D12" s="7">
        <v>51.571</v>
      </c>
      <c r="E12" s="6"/>
      <c r="F12" s="9">
        <f t="shared" si="0"/>
        <v>1.12478438492964</v>
      </c>
      <c r="G12" s="9">
        <f t="shared" si="0"/>
        <v>0.8606264185202</v>
      </c>
      <c r="H12" s="7">
        <f t="shared" si="0"/>
        <v>0.468188833408988</v>
      </c>
    </row>
    <row r="13" spans="1:8">
      <c r="A13" s="6"/>
      <c r="B13" s="7">
        <v>125.114</v>
      </c>
      <c r="C13" s="7">
        <v>88.498</v>
      </c>
      <c r="D13" s="7">
        <v>52.378</v>
      </c>
      <c r="E13" s="6"/>
      <c r="F13" s="9">
        <f t="shared" si="0"/>
        <v>1.13585111211984</v>
      </c>
      <c r="G13" s="9">
        <f t="shared" si="0"/>
        <v>0.803431684067181</v>
      </c>
      <c r="H13" s="7">
        <f t="shared" si="0"/>
        <v>0.475515206536541</v>
      </c>
    </row>
    <row r="14" spans="1:8">
      <c r="A14" s="6"/>
      <c r="B14" s="7">
        <v>147.199</v>
      </c>
      <c r="C14" s="7">
        <v>93.493</v>
      </c>
      <c r="D14" s="7">
        <v>50.516</v>
      </c>
      <c r="E14" s="6"/>
      <c r="F14" s="9">
        <f t="shared" si="0"/>
        <v>1.33635043123014</v>
      </c>
      <c r="G14" s="9">
        <f t="shared" si="0"/>
        <v>0.848778937812074</v>
      </c>
      <c r="H14" s="7">
        <f t="shared" si="0"/>
        <v>0.458610985020427</v>
      </c>
    </row>
    <row r="15" spans="1:8">
      <c r="A15" s="6"/>
      <c r="B15" s="7">
        <v>91.395</v>
      </c>
      <c r="C15" s="7">
        <v>99.582</v>
      </c>
      <c r="D15" s="7">
        <v>51.577</v>
      </c>
      <c r="E15" s="6"/>
      <c r="F15" s="9">
        <f t="shared" si="0"/>
        <v>0.829732183386291</v>
      </c>
      <c r="G15" s="9">
        <f t="shared" si="0"/>
        <v>0.904058102587381</v>
      </c>
      <c r="H15" s="7">
        <f t="shared" si="0"/>
        <v>0.468243304584657</v>
      </c>
    </row>
    <row r="16" spans="1:8">
      <c r="A16" s="6"/>
      <c r="B16" s="7">
        <v>114.363</v>
      </c>
      <c r="C16" s="7">
        <v>122.929</v>
      </c>
      <c r="D16" s="7">
        <v>53.917</v>
      </c>
      <c r="E16" s="6"/>
      <c r="F16" s="9">
        <f t="shared" si="0"/>
        <v>1.0382478438493</v>
      </c>
      <c r="G16" s="9">
        <f t="shared" si="0"/>
        <v>1.11601452564685</v>
      </c>
      <c r="H16" s="7">
        <f t="shared" si="0"/>
        <v>0.489487063095778</v>
      </c>
    </row>
    <row r="17" spans="1:8">
      <c r="A17" s="6"/>
      <c r="B17" s="7">
        <v>117.662</v>
      </c>
      <c r="C17" s="7">
        <v>95.903</v>
      </c>
      <c r="D17" s="7">
        <v>52.767</v>
      </c>
      <c r="E17" s="6"/>
      <c r="F17" s="9">
        <f t="shared" si="0"/>
        <v>1.06819791193827</v>
      </c>
      <c r="G17" s="9">
        <f t="shared" si="0"/>
        <v>0.870658193372674</v>
      </c>
      <c r="H17" s="7">
        <f t="shared" si="0"/>
        <v>0.479046754425783</v>
      </c>
    </row>
    <row r="18" spans="1:8">
      <c r="A18" s="6"/>
      <c r="B18" s="7">
        <v>86.179</v>
      </c>
      <c r="C18" s="7">
        <v>91.061</v>
      </c>
      <c r="D18" s="7">
        <v>53.501</v>
      </c>
      <c r="E18" s="6"/>
      <c r="F18" s="9">
        <f t="shared" si="0"/>
        <v>0.782378574670903</v>
      </c>
      <c r="G18" s="9">
        <f t="shared" si="0"/>
        <v>0.826699954607354</v>
      </c>
      <c r="H18" s="7">
        <f t="shared" si="0"/>
        <v>0.485710394916024</v>
      </c>
    </row>
    <row r="19" spans="1:8">
      <c r="A19" s="6"/>
      <c r="B19" s="7">
        <v>91.297</v>
      </c>
      <c r="C19" s="7">
        <v>161.817</v>
      </c>
      <c r="D19" s="7">
        <v>51.143</v>
      </c>
      <c r="E19" s="6"/>
      <c r="F19" s="9">
        <f t="shared" si="0"/>
        <v>0.828842487517022</v>
      </c>
      <c r="G19" s="9">
        <f t="shared" si="0"/>
        <v>1.4690603722197</v>
      </c>
      <c r="H19" s="7">
        <f t="shared" si="0"/>
        <v>0.464303222877894</v>
      </c>
    </row>
    <row r="20" spans="1:8">
      <c r="A20" s="6"/>
      <c r="B20" s="7">
        <v>83.872</v>
      </c>
      <c r="C20" s="7">
        <v>112.633</v>
      </c>
      <c r="D20" s="7">
        <v>51.883</v>
      </c>
      <c r="E20" s="6"/>
      <c r="F20" s="9">
        <f t="shared" si="0"/>
        <v>0.761434407625965</v>
      </c>
      <c r="G20" s="9">
        <f t="shared" si="0"/>
        <v>1.02254198819791</v>
      </c>
      <c r="H20" s="7">
        <f t="shared" si="0"/>
        <v>0.471021334543804</v>
      </c>
    </row>
    <row r="21" spans="1:8">
      <c r="A21" s="6"/>
      <c r="B21" s="7">
        <v>87.443</v>
      </c>
      <c r="C21" s="7">
        <v>90.482</v>
      </c>
      <c r="D21" s="7">
        <v>51.971</v>
      </c>
      <c r="E21" s="6"/>
      <c r="F21" s="9">
        <f t="shared" si="0"/>
        <v>0.79385383567862</v>
      </c>
      <c r="G21" s="9">
        <f t="shared" si="0"/>
        <v>0.821443486155243</v>
      </c>
      <c r="H21" s="7">
        <f t="shared" si="0"/>
        <v>0.47182024512029</v>
      </c>
    </row>
    <row r="22" spans="1:8">
      <c r="A22" s="6"/>
      <c r="B22" s="7">
        <v>122.57</v>
      </c>
      <c r="C22" s="7">
        <v>91.96</v>
      </c>
      <c r="D22" s="7">
        <v>56.584</v>
      </c>
      <c r="E22" s="6"/>
      <c r="F22" s="9">
        <f t="shared" si="0"/>
        <v>1.11275533363595</v>
      </c>
      <c r="G22" s="9">
        <f t="shared" si="0"/>
        <v>0.834861552428506</v>
      </c>
      <c r="H22" s="7">
        <f t="shared" si="0"/>
        <v>0.51369950068089</v>
      </c>
    </row>
    <row r="23" spans="1:8">
      <c r="A23" s="6"/>
      <c r="B23" s="7">
        <v>102.046</v>
      </c>
      <c r="C23" s="7">
        <v>89.016</v>
      </c>
      <c r="D23" s="7">
        <v>52.348</v>
      </c>
      <c r="E23" s="6"/>
      <c r="F23" s="9">
        <f t="shared" si="0"/>
        <v>0.926427598729006</v>
      </c>
      <c r="G23" s="9">
        <f t="shared" si="0"/>
        <v>0.808134362233318</v>
      </c>
      <c r="H23" s="7">
        <f t="shared" si="0"/>
        <v>0.475242850658193</v>
      </c>
    </row>
    <row r="24" spans="1:8">
      <c r="A24" s="6"/>
      <c r="B24" s="7">
        <v>102.737</v>
      </c>
      <c r="C24" s="7">
        <v>98.996</v>
      </c>
      <c r="D24" s="7">
        <v>51.055</v>
      </c>
      <c r="E24" s="6"/>
      <c r="F24" s="9">
        <f t="shared" si="0"/>
        <v>0.932700862460281</v>
      </c>
      <c r="G24" s="9">
        <f t="shared" si="0"/>
        <v>0.898738084430322</v>
      </c>
      <c r="H24" s="7">
        <f t="shared" si="0"/>
        <v>0.463504312301407</v>
      </c>
    </row>
    <row r="25" spans="1:8">
      <c r="A25" s="6"/>
      <c r="B25" s="7">
        <v>144.03</v>
      </c>
      <c r="C25" s="7">
        <v>96.159</v>
      </c>
      <c r="D25" s="7">
        <v>53.916</v>
      </c>
      <c r="E25" s="6"/>
      <c r="F25" s="9">
        <f t="shared" si="0"/>
        <v>1.30758057194734</v>
      </c>
      <c r="G25" s="9">
        <f t="shared" si="0"/>
        <v>0.872982296867907</v>
      </c>
      <c r="H25" s="7">
        <f t="shared" si="0"/>
        <v>0.4894779845665</v>
      </c>
    </row>
    <row r="26" spans="1:8">
      <c r="A26" s="6"/>
      <c r="B26" s="7">
        <v>92.328</v>
      </c>
      <c r="C26" s="7">
        <v>96.133</v>
      </c>
      <c r="D26" s="7">
        <v>53.286</v>
      </c>
      <c r="E26" s="6"/>
      <c r="F26" s="9">
        <f t="shared" si="0"/>
        <v>0.838202451202905</v>
      </c>
      <c r="G26" s="9">
        <f t="shared" si="0"/>
        <v>0.872746255106673</v>
      </c>
      <c r="H26" s="7">
        <f t="shared" si="0"/>
        <v>0.483758511121198</v>
      </c>
    </row>
    <row r="27" spans="1:8">
      <c r="A27" s="6"/>
      <c r="B27" s="7">
        <v>95.447</v>
      </c>
      <c r="C27" s="7">
        <v>102.615</v>
      </c>
      <c r="D27" s="7">
        <v>55.762</v>
      </c>
      <c r="E27" s="6"/>
      <c r="F27" s="9">
        <f t="shared" si="0"/>
        <v>0.866518384021788</v>
      </c>
      <c r="G27" s="9">
        <f t="shared" si="0"/>
        <v>0.931593281888334</v>
      </c>
      <c r="H27" s="7">
        <f t="shared" si="0"/>
        <v>0.506236949614162</v>
      </c>
    </row>
    <row r="28" spans="1:8">
      <c r="A28" s="6"/>
      <c r="B28" s="7">
        <v>93.727</v>
      </c>
      <c r="C28" s="7">
        <v>102.704</v>
      </c>
      <c r="D28" s="7">
        <v>50.52</v>
      </c>
      <c r="E28" s="6"/>
      <c r="F28" s="9">
        <f t="shared" si="0"/>
        <v>0.850903313663186</v>
      </c>
      <c r="G28" s="9">
        <f t="shared" si="0"/>
        <v>0.932401270994099</v>
      </c>
      <c r="H28" s="7">
        <f t="shared" si="0"/>
        <v>0.45864729913754</v>
      </c>
    </row>
    <row r="29" spans="1:8">
      <c r="A29" s="6"/>
      <c r="B29" s="7">
        <v>99.003</v>
      </c>
      <c r="C29" s="7">
        <v>90.563</v>
      </c>
      <c r="D29" s="7">
        <v>52.25</v>
      </c>
      <c r="E29" s="6"/>
      <c r="F29" s="9">
        <f t="shared" si="0"/>
        <v>0.89880163413527</v>
      </c>
      <c r="G29" s="9">
        <f t="shared" si="0"/>
        <v>0.822178847026782</v>
      </c>
      <c r="H29" s="7">
        <f t="shared" si="0"/>
        <v>0.474353154788924</v>
      </c>
    </row>
    <row r="30" spans="1:8">
      <c r="A30" s="6"/>
      <c r="B30" s="7">
        <v>89.587</v>
      </c>
      <c r="C30" s="7">
        <v>97.437</v>
      </c>
      <c r="D30" s="7">
        <v>51.917</v>
      </c>
      <c r="E30" s="6"/>
      <c r="F30" s="9">
        <f t="shared" si="0"/>
        <v>0.813318202451203</v>
      </c>
      <c r="G30" s="9">
        <f t="shared" si="0"/>
        <v>0.88458465728552</v>
      </c>
      <c r="H30" s="7">
        <f t="shared" si="0"/>
        <v>0.471330004539265</v>
      </c>
    </row>
    <row r="31" spans="1:8">
      <c r="A31" s="6"/>
      <c r="B31" s="7">
        <v>181.251</v>
      </c>
      <c r="C31" s="7">
        <v>85.239</v>
      </c>
      <c r="D31" s="7">
        <v>51.182</v>
      </c>
      <c r="E31" s="6"/>
      <c r="F31" s="9">
        <f t="shared" si="0"/>
        <v>1.64549251021335</v>
      </c>
      <c r="G31" s="9">
        <f t="shared" si="0"/>
        <v>0.773844757149342</v>
      </c>
      <c r="H31" s="7">
        <f t="shared" si="0"/>
        <v>0.464657285519746</v>
      </c>
    </row>
    <row r="32" spans="1:8">
      <c r="A32" s="6"/>
      <c r="B32" s="8">
        <v>163.022</v>
      </c>
      <c r="C32" s="8">
        <v>80.257</v>
      </c>
      <c r="E32" s="6"/>
      <c r="F32" s="9">
        <f t="shared" si="0"/>
        <v>1.48</v>
      </c>
      <c r="G32" s="9">
        <f t="shared" si="0"/>
        <v>0.728615524285066</v>
      </c>
      <c r="H32" s="9"/>
    </row>
    <row r="33" spans="1:8">
      <c r="A33" s="6"/>
      <c r="B33" s="8">
        <v>137.772</v>
      </c>
      <c r="C33" s="8">
        <v>82.27</v>
      </c>
      <c r="E33" s="6"/>
      <c r="F33" s="9">
        <f t="shared" si="0"/>
        <v>1.25076713572401</v>
      </c>
      <c r="G33" s="9">
        <f t="shared" si="0"/>
        <v>0.746890603722197</v>
      </c>
      <c r="H33" s="9"/>
    </row>
    <row r="34" spans="1:8">
      <c r="A34" s="6"/>
      <c r="B34" s="8">
        <v>91.511</v>
      </c>
      <c r="C34" s="8">
        <v>88.088</v>
      </c>
      <c r="E34" s="6"/>
      <c r="F34" s="9">
        <f t="shared" si="0"/>
        <v>0.830785292782569</v>
      </c>
      <c r="G34" s="9">
        <f t="shared" si="0"/>
        <v>0.799709487063096</v>
      </c>
      <c r="H34" s="9"/>
    </row>
    <row r="35" spans="1:8">
      <c r="A35" s="6"/>
      <c r="B35" s="8">
        <v>83.475</v>
      </c>
      <c r="C35" s="8">
        <v>87.855</v>
      </c>
      <c r="E35" s="6"/>
      <c r="F35" s="9">
        <f t="shared" ref="F35:G62" si="1">B35/$B$82</f>
        <v>0.757830231502497</v>
      </c>
      <c r="G35" s="9">
        <f t="shared" si="1"/>
        <v>0.797594189741262</v>
      </c>
      <c r="H35" s="9"/>
    </row>
    <row r="36" spans="1:8">
      <c r="A36" s="6"/>
      <c r="B36" s="8">
        <v>89.12</v>
      </c>
      <c r="C36" s="8">
        <v>87.197</v>
      </c>
      <c r="E36" s="6"/>
      <c r="F36" s="9">
        <f t="shared" si="1"/>
        <v>0.809078529278257</v>
      </c>
      <c r="G36" s="9">
        <f t="shared" si="1"/>
        <v>0.791620517476169</v>
      </c>
      <c r="H36" s="9"/>
    </row>
    <row r="37" spans="1:8">
      <c r="A37" s="6"/>
      <c r="B37" s="8">
        <v>86.291</v>
      </c>
      <c r="C37" s="8">
        <v>84.903</v>
      </c>
      <c r="E37" s="6"/>
      <c r="F37" s="9">
        <f t="shared" si="1"/>
        <v>0.783395369950068</v>
      </c>
      <c r="G37" s="9">
        <f t="shared" si="1"/>
        <v>0.770794371311847</v>
      </c>
      <c r="H37" s="9"/>
    </row>
    <row r="38" spans="1:8">
      <c r="A38" s="6"/>
      <c r="B38" s="8">
        <v>81.343</v>
      </c>
      <c r="C38" s="8">
        <v>86.795</v>
      </c>
      <c r="E38" s="6"/>
      <c r="F38" s="9">
        <f t="shared" si="1"/>
        <v>0.738474807081253</v>
      </c>
      <c r="G38" s="9">
        <f t="shared" si="1"/>
        <v>0.78797094870631</v>
      </c>
      <c r="H38" s="9"/>
    </row>
    <row r="39" spans="1:8">
      <c r="A39" s="6"/>
      <c r="B39" s="8">
        <v>89.555</v>
      </c>
      <c r="C39" s="8">
        <v>85.06</v>
      </c>
      <c r="E39" s="6"/>
      <c r="F39" s="9">
        <f t="shared" si="1"/>
        <v>0.813027689514299</v>
      </c>
      <c r="G39" s="9">
        <f t="shared" si="1"/>
        <v>0.772219700408534</v>
      </c>
      <c r="H39" s="9"/>
    </row>
    <row r="40" spans="1:8">
      <c r="A40" s="6"/>
      <c r="B40" s="8">
        <v>84.408</v>
      </c>
      <c r="C40" s="8">
        <v>92.966</v>
      </c>
      <c r="E40" s="6"/>
      <c r="F40" s="9">
        <f t="shared" si="1"/>
        <v>0.76630049931911</v>
      </c>
      <c r="G40" s="9">
        <f t="shared" si="1"/>
        <v>0.843994552882433</v>
      </c>
      <c r="H40" s="9"/>
    </row>
    <row r="41" spans="1:8">
      <c r="A41" s="6"/>
      <c r="B41" s="8">
        <v>150.006</v>
      </c>
      <c r="C41" s="8">
        <v>93.237</v>
      </c>
      <c r="E41" s="6"/>
      <c r="F41" s="9">
        <f t="shared" si="1"/>
        <v>1.36183386291421</v>
      </c>
      <c r="G41" s="9">
        <f t="shared" si="1"/>
        <v>0.846454834316841</v>
      </c>
      <c r="H41" s="9"/>
    </row>
    <row r="42" spans="1:8">
      <c r="A42" s="6"/>
      <c r="B42" s="8">
        <v>175.199</v>
      </c>
      <c r="C42" s="8">
        <v>98.398</v>
      </c>
      <c r="E42" s="6"/>
      <c r="F42" s="9">
        <f t="shared" si="1"/>
        <v>1.59054925102133</v>
      </c>
      <c r="G42" s="9">
        <f t="shared" si="1"/>
        <v>0.893309123921925</v>
      </c>
      <c r="H42" s="9"/>
    </row>
    <row r="43" spans="1:8">
      <c r="A43" s="6"/>
      <c r="B43" s="8">
        <v>134.733</v>
      </c>
      <c r="C43" s="8">
        <v>104.295</v>
      </c>
      <c r="E43" s="6"/>
      <c r="F43" s="9">
        <f t="shared" si="1"/>
        <v>1.22317748524739</v>
      </c>
      <c r="G43" s="9">
        <f t="shared" si="1"/>
        <v>0.946845211075806</v>
      </c>
      <c r="H43" s="9"/>
    </row>
    <row r="44" spans="1:8">
      <c r="A44" s="6"/>
      <c r="B44" s="8">
        <v>140.472</v>
      </c>
      <c r="C44" s="8">
        <v>95.31</v>
      </c>
      <c r="E44" s="6"/>
      <c r="F44" s="9">
        <f t="shared" si="1"/>
        <v>1.27527916477531</v>
      </c>
      <c r="G44" s="9">
        <f t="shared" si="1"/>
        <v>0.865274625510667</v>
      </c>
      <c r="H44" s="9"/>
    </row>
    <row r="45" spans="1:8">
      <c r="A45" s="6"/>
      <c r="B45" s="8">
        <v>170.015</v>
      </c>
      <c r="C45" s="8">
        <v>95.221</v>
      </c>
      <c r="E45" s="6"/>
      <c r="F45" s="9">
        <f t="shared" si="1"/>
        <v>1.54348615524285</v>
      </c>
      <c r="G45" s="9">
        <f t="shared" si="1"/>
        <v>0.864466636404902</v>
      </c>
      <c r="H45" s="9"/>
    </row>
    <row r="46" spans="1:8">
      <c r="A46" s="6"/>
      <c r="B46" s="8">
        <v>133.483</v>
      </c>
      <c r="C46" s="8">
        <v>88.922</v>
      </c>
      <c r="E46" s="6"/>
      <c r="F46" s="9">
        <f t="shared" si="1"/>
        <v>1.21182932364957</v>
      </c>
      <c r="G46" s="9">
        <f t="shared" si="1"/>
        <v>0.807280980481162</v>
      </c>
      <c r="H46" s="9"/>
    </row>
    <row r="47" spans="1:8">
      <c r="A47" s="6"/>
      <c r="B47" s="8">
        <v>118.108</v>
      </c>
      <c r="C47" s="8">
        <v>95.815</v>
      </c>
      <c r="E47" s="6"/>
      <c r="F47" s="9">
        <f t="shared" si="1"/>
        <v>1.07224693599637</v>
      </c>
      <c r="G47" s="9">
        <f t="shared" si="1"/>
        <v>0.869859282796187</v>
      </c>
      <c r="H47" s="9"/>
    </row>
    <row r="48" spans="1:8">
      <c r="A48" s="6"/>
      <c r="B48" s="8">
        <v>138.324</v>
      </c>
      <c r="C48" s="8">
        <v>95.65</v>
      </c>
      <c r="E48" s="6"/>
      <c r="F48" s="9">
        <f t="shared" si="1"/>
        <v>1.25577848388561</v>
      </c>
      <c r="G48" s="9">
        <f t="shared" si="1"/>
        <v>0.868361325465275</v>
      </c>
      <c r="H48" s="9"/>
    </row>
    <row r="49" spans="1:8">
      <c r="A49" s="6"/>
      <c r="B49" s="8">
        <v>115.823</v>
      </c>
      <c r="C49" s="8">
        <v>81.878</v>
      </c>
      <c r="E49" s="6"/>
      <c r="F49" s="9">
        <f t="shared" si="1"/>
        <v>1.05150249659555</v>
      </c>
      <c r="G49" s="9">
        <f t="shared" si="1"/>
        <v>0.74333182024512</v>
      </c>
      <c r="H49" s="9"/>
    </row>
    <row r="50" spans="1:8">
      <c r="A50" s="6"/>
      <c r="B50" s="8">
        <v>88.348</v>
      </c>
      <c r="C50" s="8">
        <v>78.245</v>
      </c>
      <c r="E50" s="6"/>
      <c r="F50" s="9">
        <f t="shared" si="1"/>
        <v>0.802069904675442</v>
      </c>
      <c r="G50" s="9">
        <f t="shared" si="1"/>
        <v>0.710349523377213</v>
      </c>
      <c r="H50" s="9"/>
    </row>
    <row r="51" spans="1:8">
      <c r="A51" s="6"/>
      <c r="B51" s="8">
        <v>93.135</v>
      </c>
      <c r="C51" s="8">
        <v>98.184</v>
      </c>
      <c r="E51" s="6"/>
      <c r="F51" s="9">
        <f t="shared" si="1"/>
        <v>0.845528824330459</v>
      </c>
      <c r="G51" s="9">
        <f t="shared" si="1"/>
        <v>0.891366318656378</v>
      </c>
      <c r="H51" s="9"/>
    </row>
    <row r="52" spans="1:8">
      <c r="A52" s="6"/>
      <c r="B52" s="8">
        <v>148.144</v>
      </c>
      <c r="C52" s="8">
        <v>83.022</v>
      </c>
      <c r="E52" s="6"/>
      <c r="F52" s="9">
        <f t="shared" si="1"/>
        <v>1.34492964139809</v>
      </c>
      <c r="G52" s="9">
        <f t="shared" si="1"/>
        <v>0.753717657739446</v>
      </c>
      <c r="H52" s="9"/>
    </row>
    <row r="53" spans="1:8">
      <c r="A53" s="6"/>
      <c r="B53" s="8">
        <v>80.364</v>
      </c>
      <c r="C53" s="8">
        <v>112.327</v>
      </c>
      <c r="E53" s="6"/>
      <c r="F53" s="9">
        <f t="shared" si="1"/>
        <v>0.729586926917839</v>
      </c>
      <c r="G53" s="9">
        <f t="shared" si="1"/>
        <v>1.01976395823877</v>
      </c>
      <c r="H53" s="9"/>
    </row>
    <row r="54" spans="1:8">
      <c r="A54" s="6"/>
      <c r="B54" s="8">
        <v>97.358</v>
      </c>
      <c r="C54" s="8">
        <v>96.909</v>
      </c>
      <c r="E54" s="6"/>
      <c r="F54" s="9">
        <f t="shared" si="1"/>
        <v>0.883867453472537</v>
      </c>
      <c r="G54" s="9">
        <f t="shared" si="1"/>
        <v>0.8797911938266</v>
      </c>
      <c r="H54" s="9"/>
    </row>
    <row r="55" spans="1:8">
      <c r="A55" s="6"/>
      <c r="B55" s="8">
        <v>81.755</v>
      </c>
      <c r="C55" s="8">
        <v>84.472</v>
      </c>
      <c r="E55" s="6"/>
      <c r="F55" s="9">
        <f t="shared" si="1"/>
        <v>0.742215161143895</v>
      </c>
      <c r="G55" s="9">
        <f t="shared" si="1"/>
        <v>0.766881525192919</v>
      </c>
      <c r="H55" s="9"/>
    </row>
    <row r="56" spans="1:8">
      <c r="A56" s="6"/>
      <c r="B56" s="8">
        <v>78.425</v>
      </c>
      <c r="C56" s="8">
        <v>81.894</v>
      </c>
      <c r="E56" s="6"/>
      <c r="F56" s="9">
        <f t="shared" si="1"/>
        <v>0.711983658647299</v>
      </c>
      <c r="G56" s="9">
        <f t="shared" si="1"/>
        <v>0.743477076713572</v>
      </c>
      <c r="H56" s="9"/>
    </row>
    <row r="57" spans="1:8">
      <c r="A57" s="6"/>
      <c r="B57" s="8">
        <v>89.299</v>
      </c>
      <c r="C57" s="8">
        <v>78.583</v>
      </c>
      <c r="E57" s="6"/>
      <c r="F57" s="9">
        <f t="shared" si="1"/>
        <v>0.810703586019065</v>
      </c>
      <c r="G57" s="9">
        <f t="shared" si="1"/>
        <v>0.713418066273264</v>
      </c>
      <c r="H57" s="9"/>
    </row>
    <row r="58" spans="1:8">
      <c r="A58" s="6"/>
      <c r="B58" s="8">
        <v>95.488</v>
      </c>
      <c r="C58" s="8">
        <v>74.01</v>
      </c>
      <c r="E58" s="6"/>
      <c r="F58" s="9">
        <f t="shared" si="1"/>
        <v>0.866890603722197</v>
      </c>
      <c r="G58" s="9">
        <f t="shared" si="1"/>
        <v>0.671901951883795</v>
      </c>
      <c r="H58" s="9"/>
    </row>
    <row r="59" spans="1:8">
      <c r="A59" s="6"/>
      <c r="B59" s="8">
        <v>161.605</v>
      </c>
      <c r="C59" s="8">
        <v>75.146</v>
      </c>
      <c r="E59" s="6"/>
      <c r="F59" s="9">
        <f t="shared" si="1"/>
        <v>1.46713572401271</v>
      </c>
      <c r="G59" s="9">
        <f t="shared" si="1"/>
        <v>0.682215161143895</v>
      </c>
      <c r="H59" s="9"/>
    </row>
    <row r="60" spans="1:8">
      <c r="A60" s="6"/>
      <c r="B60" s="8">
        <v>83.396</v>
      </c>
      <c r="C60" s="8">
        <v>77.913</v>
      </c>
      <c r="E60" s="6"/>
      <c r="F60" s="9">
        <f t="shared" si="1"/>
        <v>0.757113027689514</v>
      </c>
      <c r="G60" s="9">
        <f t="shared" si="1"/>
        <v>0.707335451656832</v>
      </c>
      <c r="H60" s="9"/>
    </row>
    <row r="61" spans="1:8">
      <c r="A61" s="6"/>
      <c r="B61" s="8">
        <v>101.084</v>
      </c>
      <c r="C61" s="8">
        <v>88.966</v>
      </c>
      <c r="E61" s="6"/>
      <c r="F61" s="9">
        <f t="shared" si="1"/>
        <v>0.917694053563323</v>
      </c>
      <c r="G61" s="9">
        <f t="shared" si="1"/>
        <v>0.807680435769405</v>
      </c>
      <c r="H61" s="9"/>
    </row>
    <row r="62" spans="1:8">
      <c r="A62" s="6"/>
      <c r="B62" s="8">
        <v>77.96</v>
      </c>
      <c r="C62" s="8">
        <v>72.846</v>
      </c>
      <c r="E62" s="6"/>
      <c r="F62" s="9">
        <f t="shared" si="1"/>
        <v>0.70776214253291</v>
      </c>
      <c r="G62" s="9">
        <f t="shared" si="1"/>
        <v>0.661334543803904</v>
      </c>
      <c r="H62" s="9"/>
    </row>
    <row r="63" spans="1:8">
      <c r="A63" s="6"/>
      <c r="B63" s="8"/>
      <c r="C63" s="8">
        <v>68.804</v>
      </c>
      <c r="E63" s="6"/>
      <c r="F63" s="9"/>
      <c r="G63" s="9">
        <f t="shared" ref="G63:G80" si="2">C63/$B$82</f>
        <v>0.624639128461189</v>
      </c>
      <c r="H63" s="9"/>
    </row>
    <row r="64" spans="1:8">
      <c r="A64" s="6"/>
      <c r="B64" s="8"/>
      <c r="C64" s="8">
        <v>68.499</v>
      </c>
      <c r="E64" s="6"/>
      <c r="F64" s="9"/>
      <c r="G64" s="9">
        <f t="shared" si="2"/>
        <v>0.621870177031321</v>
      </c>
      <c r="H64" s="9"/>
    </row>
    <row r="65" spans="1:8">
      <c r="A65" s="6"/>
      <c r="B65" s="8"/>
      <c r="C65" s="8">
        <v>116.91</v>
      </c>
      <c r="E65" s="6"/>
      <c r="F65" s="9"/>
      <c r="G65" s="9">
        <f t="shared" si="2"/>
        <v>1.06137085792102</v>
      </c>
      <c r="H65" s="9"/>
    </row>
    <row r="66" spans="1:8">
      <c r="A66" s="6"/>
      <c r="B66" s="8"/>
      <c r="C66" s="8">
        <v>69.718</v>
      </c>
      <c r="E66" s="6"/>
      <c r="F66" s="9"/>
      <c r="G66" s="9">
        <f t="shared" si="2"/>
        <v>0.632936904221516</v>
      </c>
      <c r="H66" s="9"/>
    </row>
    <row r="67" spans="1:8">
      <c r="A67" s="6"/>
      <c r="B67" s="8"/>
      <c r="C67" s="8">
        <v>102.427</v>
      </c>
      <c r="E67" s="6"/>
      <c r="F67" s="9"/>
      <c r="G67" s="9">
        <f t="shared" si="2"/>
        <v>0.929886518384022</v>
      </c>
      <c r="H67" s="9"/>
    </row>
    <row r="68" spans="1:8">
      <c r="A68" s="6"/>
      <c r="B68" s="8"/>
      <c r="C68" s="8">
        <v>84.791</v>
      </c>
      <c r="E68" s="6"/>
      <c r="F68" s="9"/>
      <c r="G68" s="9">
        <f t="shared" si="2"/>
        <v>0.769777576032683</v>
      </c>
      <c r="H68" s="9"/>
    </row>
    <row r="69" spans="1:8">
      <c r="A69" s="6"/>
      <c r="B69" s="8"/>
      <c r="C69" s="8">
        <v>92.456</v>
      </c>
      <c r="E69" s="6"/>
      <c r="F69" s="9"/>
      <c r="G69" s="9">
        <f t="shared" si="2"/>
        <v>0.839364502950522</v>
      </c>
      <c r="H69" s="9"/>
    </row>
    <row r="70" spans="1:8">
      <c r="A70" s="6"/>
      <c r="B70" s="8"/>
      <c r="C70" s="8">
        <v>153.472</v>
      </c>
      <c r="E70" s="6"/>
      <c r="F70" s="9"/>
      <c r="G70" s="9">
        <f t="shared" si="2"/>
        <v>1.39330004539265</v>
      </c>
      <c r="H70" s="9"/>
    </row>
    <row r="71" spans="1:8">
      <c r="A71" s="6"/>
      <c r="B71" s="8"/>
      <c r="C71" s="8">
        <v>84.559</v>
      </c>
      <c r="E71" s="6"/>
      <c r="F71" s="9"/>
      <c r="G71" s="9">
        <f t="shared" si="2"/>
        <v>0.767671357240127</v>
      </c>
      <c r="H71" s="9"/>
    </row>
    <row r="72" spans="1:8">
      <c r="A72" s="6"/>
      <c r="B72" s="8"/>
      <c r="C72" s="8">
        <v>99.472</v>
      </c>
      <c r="E72" s="6"/>
      <c r="F72" s="9"/>
      <c r="G72" s="9">
        <f t="shared" si="2"/>
        <v>0.903059464366773</v>
      </c>
      <c r="H72" s="9"/>
    </row>
    <row r="73" spans="1:8">
      <c r="A73" s="6"/>
      <c r="B73" s="8"/>
      <c r="C73" s="8">
        <v>101.427</v>
      </c>
      <c r="E73" s="6"/>
      <c r="F73" s="9"/>
      <c r="G73" s="9">
        <f t="shared" si="2"/>
        <v>0.920807989105765</v>
      </c>
      <c r="H73" s="9"/>
    </row>
    <row r="74" spans="1:8">
      <c r="A74" s="6"/>
      <c r="B74" s="8"/>
      <c r="C74" s="8">
        <v>143.033</v>
      </c>
      <c r="E74" s="6"/>
      <c r="F74" s="9"/>
      <c r="G74" s="9">
        <f t="shared" si="2"/>
        <v>1.29852927825692</v>
      </c>
      <c r="H74" s="9"/>
    </row>
    <row r="75" spans="1:8">
      <c r="A75" s="6"/>
      <c r="B75" s="8"/>
      <c r="C75" s="8">
        <v>84.228</v>
      </c>
      <c r="E75" s="6"/>
      <c r="F75" s="9"/>
      <c r="G75" s="9">
        <f t="shared" si="2"/>
        <v>0.764666364049024</v>
      </c>
      <c r="H75" s="9"/>
    </row>
    <row r="76" spans="1:8">
      <c r="A76" s="6"/>
      <c r="B76" s="8"/>
      <c r="C76" s="8">
        <v>111.012</v>
      </c>
      <c r="E76" s="6"/>
      <c r="F76" s="9"/>
      <c r="G76" s="9">
        <f t="shared" si="2"/>
        <v>1.00782569223786</v>
      </c>
      <c r="H76" s="9"/>
    </row>
    <row r="77" spans="1:8">
      <c r="A77" s="6"/>
      <c r="B77" s="8"/>
      <c r="C77" s="8">
        <v>86.254</v>
      </c>
      <c r="E77" s="6"/>
      <c r="F77" s="9"/>
      <c r="G77" s="9">
        <f t="shared" si="2"/>
        <v>0.783059464366773</v>
      </c>
      <c r="H77" s="9"/>
    </row>
    <row r="78" spans="1:8">
      <c r="A78" s="6"/>
      <c r="B78" s="8"/>
      <c r="C78" s="8">
        <v>86.367</v>
      </c>
      <c r="E78" s="6"/>
      <c r="F78" s="9"/>
      <c r="G78" s="9">
        <f t="shared" si="2"/>
        <v>0.784085338175216</v>
      </c>
      <c r="H78" s="9"/>
    </row>
    <row r="79" spans="1:8">
      <c r="A79" s="6"/>
      <c r="B79" s="8"/>
      <c r="C79" s="8">
        <v>81.853</v>
      </c>
      <c r="E79" s="6"/>
      <c r="F79" s="9"/>
      <c r="G79" s="9">
        <f t="shared" si="2"/>
        <v>0.743104857013164</v>
      </c>
      <c r="H79" s="9"/>
    </row>
    <row r="80" spans="1:8">
      <c r="A80" s="6"/>
      <c r="B80" s="8"/>
      <c r="C80" s="8">
        <v>82.407</v>
      </c>
      <c r="E80" s="6"/>
      <c r="F80" s="9"/>
      <c r="G80" s="9">
        <f t="shared" si="2"/>
        <v>0.748134362233318</v>
      </c>
      <c r="H80" s="9"/>
    </row>
    <row r="81" spans="2:9">
      <c r="B81" t="s">
        <v>48</v>
      </c>
      <c r="F81" s="33"/>
      <c r="G81" s="33"/>
      <c r="H81" s="33"/>
      <c r="I81" s="33"/>
    </row>
    <row r="82" spans="2:9">
      <c r="B82">
        <f>AVERAGE(B3:B62)</f>
        <v>110.15</v>
      </c>
      <c r="C82">
        <f>AVERAGE(C3:C80)</f>
        <v>94.9429102564102</v>
      </c>
      <c r="F82" s="34"/>
      <c r="G82" s="34"/>
      <c r="H82" s="34"/>
      <c r="I82" s="34"/>
    </row>
  </sheetData>
  <mergeCells count="2">
    <mergeCell ref="A1:A80"/>
    <mergeCell ref="E1:E8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workbookViewId="0">
      <selection activeCell="A1" sqref="$A1:$XFD1048576"/>
    </sheetView>
  </sheetViews>
  <sheetFormatPr defaultColWidth="9" defaultRowHeight="13.85"/>
  <sheetData>
    <row r="1" spans="1:15">
      <c r="A1" s="6" t="s">
        <v>15</v>
      </c>
      <c r="B1" s="7" t="s">
        <v>16</v>
      </c>
      <c r="C1" s="7" t="s">
        <v>49</v>
      </c>
      <c r="D1" s="8" t="s">
        <v>18</v>
      </c>
      <c r="E1" s="6" t="s">
        <v>15</v>
      </c>
      <c r="F1" s="7" t="s">
        <v>16</v>
      </c>
      <c r="G1" s="7" t="s">
        <v>49</v>
      </c>
      <c r="H1" s="8" t="s">
        <v>18</v>
      </c>
      <c r="J1" s="2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</row>
    <row r="2" spans="1:15">
      <c r="A2" s="6"/>
      <c r="B2" s="7" t="s">
        <v>50</v>
      </c>
      <c r="C2" s="7" t="s">
        <v>41</v>
      </c>
      <c r="D2" s="8" t="s">
        <v>51</v>
      </c>
      <c r="E2" s="6"/>
      <c r="F2" s="7" t="s">
        <v>50</v>
      </c>
      <c r="G2" s="7" t="s">
        <v>41</v>
      </c>
      <c r="H2" s="8" t="s">
        <v>51</v>
      </c>
      <c r="J2" s="2" t="s">
        <v>29</v>
      </c>
      <c r="K2" s="3">
        <v>0.06676</v>
      </c>
      <c r="L2" s="3" t="s">
        <v>52</v>
      </c>
      <c r="M2" s="3" t="s">
        <v>14</v>
      </c>
      <c r="N2" s="3" t="s">
        <v>31</v>
      </c>
      <c r="O2" s="3">
        <v>0.0093</v>
      </c>
    </row>
    <row r="3" spans="1:15">
      <c r="A3" s="6"/>
      <c r="B3" s="8">
        <v>16.942</v>
      </c>
      <c r="C3" s="8">
        <v>21.605</v>
      </c>
      <c r="D3" s="8">
        <v>10.467</v>
      </c>
      <c r="E3" s="6"/>
      <c r="F3" s="9">
        <f t="shared" ref="F3:H34" si="0">B3/$B$82</f>
        <v>0.811039835689095</v>
      </c>
      <c r="G3" s="9">
        <f t="shared" si="0"/>
        <v>1.03426488313439</v>
      </c>
      <c r="H3" s="8">
        <f t="shared" si="0"/>
        <v>0.501071535837431</v>
      </c>
      <c r="J3" s="2" t="s">
        <v>32</v>
      </c>
      <c r="K3" s="3">
        <v>0.4567</v>
      </c>
      <c r="L3" s="3" t="s">
        <v>53</v>
      </c>
      <c r="M3" s="3" t="s">
        <v>14</v>
      </c>
      <c r="N3" s="3" t="s">
        <v>34</v>
      </c>
      <c r="O3" s="3" t="s">
        <v>35</v>
      </c>
    </row>
    <row r="4" spans="1:15">
      <c r="A4" s="6"/>
      <c r="B4" s="8">
        <v>18.954</v>
      </c>
      <c r="C4" s="8">
        <v>20.941</v>
      </c>
      <c r="D4" s="8">
        <v>10.287</v>
      </c>
      <c r="E4" s="6"/>
      <c r="F4" s="9">
        <f t="shared" si="0"/>
        <v>0.907357398515589</v>
      </c>
      <c r="G4" s="9">
        <f t="shared" si="0"/>
        <v>1.00247817253957</v>
      </c>
      <c r="H4" s="8">
        <f t="shared" si="0"/>
        <v>0.492454656459315</v>
      </c>
      <c r="J4" s="2" t="s">
        <v>36</v>
      </c>
      <c r="K4" s="3">
        <v>0.3899</v>
      </c>
      <c r="L4" s="3" t="s">
        <v>54</v>
      </c>
      <c r="M4" s="3" t="s">
        <v>14</v>
      </c>
      <c r="N4" s="3" t="s">
        <v>34</v>
      </c>
      <c r="O4" s="3" t="s">
        <v>35</v>
      </c>
    </row>
    <row r="5" spans="1:8">
      <c r="A5" s="6"/>
      <c r="B5" s="8">
        <v>17.508</v>
      </c>
      <c r="C5" s="8">
        <v>18.287</v>
      </c>
      <c r="D5" s="8">
        <v>12.886</v>
      </c>
      <c r="E5" s="6"/>
      <c r="F5" s="9">
        <f t="shared" si="0"/>
        <v>0.838135134178059</v>
      </c>
      <c r="G5" s="9">
        <f t="shared" si="0"/>
        <v>0.87542707326446</v>
      </c>
      <c r="H5" s="8">
        <f t="shared" si="0"/>
        <v>0.616872820368886</v>
      </c>
    </row>
    <row r="6" spans="1:8">
      <c r="A6" s="6"/>
      <c r="B6" s="8">
        <v>23.468</v>
      </c>
      <c r="C6" s="8">
        <v>16.262</v>
      </c>
      <c r="D6" s="8">
        <v>12.083</v>
      </c>
      <c r="E6" s="6"/>
      <c r="F6" s="9">
        <f t="shared" si="0"/>
        <v>1.12344958469789</v>
      </c>
      <c r="G6" s="9">
        <f t="shared" si="0"/>
        <v>0.778487180260658</v>
      </c>
      <c r="H6" s="8">
        <f t="shared" si="0"/>
        <v>0.57843196403207</v>
      </c>
    </row>
    <row r="7" spans="1:8">
      <c r="A7" s="6"/>
      <c r="B7" s="8">
        <v>20.774</v>
      </c>
      <c r="C7" s="8">
        <v>20.821</v>
      </c>
      <c r="D7" s="8">
        <v>11.414</v>
      </c>
      <c r="E7" s="6"/>
      <c r="F7" s="9">
        <f t="shared" si="0"/>
        <v>0.994483623338759</v>
      </c>
      <c r="G7" s="9">
        <f t="shared" si="0"/>
        <v>0.996733586287489</v>
      </c>
      <c r="H7" s="8">
        <f t="shared" si="0"/>
        <v>0.54640589567674</v>
      </c>
    </row>
    <row r="8" spans="1:8">
      <c r="A8" s="6"/>
      <c r="B8" s="8">
        <v>20.276</v>
      </c>
      <c r="C8" s="8">
        <v>21.718</v>
      </c>
      <c r="D8" s="8">
        <v>10.138</v>
      </c>
      <c r="E8" s="6"/>
      <c r="F8" s="9">
        <f t="shared" si="0"/>
        <v>0.970643590392639</v>
      </c>
      <c r="G8" s="9">
        <f t="shared" si="0"/>
        <v>1.03967436852177</v>
      </c>
      <c r="H8" s="8">
        <f t="shared" si="0"/>
        <v>0.485321795196319</v>
      </c>
    </row>
    <row r="9" spans="1:8">
      <c r="A9" s="6"/>
      <c r="B9" s="8">
        <v>16.402</v>
      </c>
      <c r="C9" s="8">
        <v>25.07</v>
      </c>
      <c r="D9" s="8">
        <v>11.759</v>
      </c>
      <c r="E9" s="6"/>
      <c r="F9" s="9">
        <f t="shared" si="0"/>
        <v>0.785189197554748</v>
      </c>
      <c r="G9" s="9">
        <f t="shared" si="0"/>
        <v>1.20013981116312</v>
      </c>
      <c r="H9" s="8">
        <f t="shared" si="0"/>
        <v>0.562921581151462</v>
      </c>
    </row>
    <row r="10" spans="1:8">
      <c r="A10" s="6"/>
      <c r="B10" s="8">
        <v>19.538</v>
      </c>
      <c r="C10" s="8">
        <v>29.35</v>
      </c>
      <c r="D10" s="8">
        <v>13.235</v>
      </c>
      <c r="E10" s="6"/>
      <c r="F10" s="9">
        <f t="shared" si="0"/>
        <v>0.935314384942364</v>
      </c>
      <c r="G10" s="9">
        <f t="shared" si="0"/>
        <v>1.40503005415387</v>
      </c>
      <c r="H10" s="8">
        <f t="shared" si="0"/>
        <v>0.633579992052011</v>
      </c>
    </row>
    <row r="11" spans="1:8">
      <c r="A11" s="6"/>
      <c r="B11" s="8">
        <v>20.227</v>
      </c>
      <c r="C11" s="8">
        <v>19.857</v>
      </c>
      <c r="D11" s="8">
        <v>11.987</v>
      </c>
      <c r="E11" s="6"/>
      <c r="F11" s="9">
        <f t="shared" si="0"/>
        <v>0.968297884339707</v>
      </c>
      <c r="G11" s="9">
        <f t="shared" si="0"/>
        <v>0.950585410062469</v>
      </c>
      <c r="H11" s="8">
        <f t="shared" si="0"/>
        <v>0.573836295030408</v>
      </c>
    </row>
    <row r="12" spans="1:8">
      <c r="A12" s="6"/>
      <c r="B12" s="8">
        <v>18.521</v>
      </c>
      <c r="C12" s="8">
        <v>20.267</v>
      </c>
      <c r="D12" s="8">
        <v>10.72</v>
      </c>
      <c r="E12" s="6"/>
      <c r="F12" s="9">
        <f t="shared" si="0"/>
        <v>0.88662901645601</v>
      </c>
      <c r="G12" s="9">
        <f t="shared" si="0"/>
        <v>0.970212746423733</v>
      </c>
      <c r="H12" s="8">
        <f t="shared" si="0"/>
        <v>0.513183038518894</v>
      </c>
    </row>
    <row r="13" spans="1:8">
      <c r="A13" s="6"/>
      <c r="B13" s="8">
        <v>15.555</v>
      </c>
      <c r="C13" s="8">
        <v>22.544</v>
      </c>
      <c r="D13" s="8">
        <v>12.253</v>
      </c>
      <c r="E13" s="6"/>
      <c r="F13" s="9">
        <f t="shared" si="0"/>
        <v>0.744641992925503</v>
      </c>
      <c r="G13" s="9">
        <f t="shared" si="0"/>
        <v>1.0792162705569</v>
      </c>
      <c r="H13" s="8">
        <f t="shared" si="0"/>
        <v>0.58657012788918</v>
      </c>
    </row>
    <row r="14" spans="1:8">
      <c r="A14" s="6"/>
      <c r="B14" s="8">
        <v>26.452</v>
      </c>
      <c r="C14" s="8">
        <v>20.207</v>
      </c>
      <c r="D14" s="8">
        <v>10.179</v>
      </c>
      <c r="E14" s="6"/>
      <c r="F14" s="9">
        <f t="shared" si="0"/>
        <v>1.26629829616621</v>
      </c>
      <c r="G14" s="9">
        <f t="shared" si="0"/>
        <v>0.967340453297694</v>
      </c>
      <c r="H14" s="8">
        <f t="shared" si="0"/>
        <v>0.487284528832446</v>
      </c>
    </row>
    <row r="15" spans="1:8">
      <c r="A15" s="6"/>
      <c r="B15" s="8">
        <v>20.816</v>
      </c>
      <c r="C15" s="8">
        <v>21.379</v>
      </c>
      <c r="D15" s="8">
        <v>12.304</v>
      </c>
      <c r="E15" s="6"/>
      <c r="F15" s="9">
        <f t="shared" si="0"/>
        <v>0.996494228526986</v>
      </c>
      <c r="G15" s="9">
        <f t="shared" si="0"/>
        <v>1.02344591235965</v>
      </c>
      <c r="H15" s="8">
        <f t="shared" si="0"/>
        <v>0.589011577046312</v>
      </c>
    </row>
    <row r="16" spans="1:8">
      <c r="A16" s="6"/>
      <c r="B16" s="8">
        <v>20.055</v>
      </c>
      <c r="C16" s="8">
        <v>19.477</v>
      </c>
      <c r="D16" s="8">
        <v>12.397</v>
      </c>
      <c r="E16" s="6"/>
      <c r="F16" s="9">
        <f t="shared" si="0"/>
        <v>0.960063977378397</v>
      </c>
      <c r="G16" s="9">
        <f t="shared" si="0"/>
        <v>0.932394220264225</v>
      </c>
      <c r="H16" s="8">
        <f t="shared" si="0"/>
        <v>0.593463631391672</v>
      </c>
    </row>
    <row r="17" spans="1:8">
      <c r="A17" s="6"/>
      <c r="B17" s="8">
        <v>19.317</v>
      </c>
      <c r="C17" s="8">
        <v>18.55</v>
      </c>
      <c r="D17" s="8">
        <v>10.419</v>
      </c>
      <c r="E17" s="6"/>
      <c r="F17" s="9">
        <f t="shared" si="0"/>
        <v>0.924734771928122</v>
      </c>
      <c r="G17" s="9">
        <f t="shared" si="0"/>
        <v>0.888017291466929</v>
      </c>
      <c r="H17" s="8">
        <f t="shared" si="0"/>
        <v>0.4987737013366</v>
      </c>
    </row>
    <row r="18" spans="1:8">
      <c r="A18" s="6"/>
      <c r="B18" s="8">
        <v>21.525</v>
      </c>
      <c r="C18" s="8">
        <v>19.564</v>
      </c>
      <c r="D18" s="8">
        <v>12.438</v>
      </c>
      <c r="E18" s="6"/>
      <c r="F18" s="9">
        <f t="shared" si="0"/>
        <v>1.03043515896634</v>
      </c>
      <c r="G18" s="9">
        <f t="shared" si="0"/>
        <v>0.936559045296981</v>
      </c>
      <c r="H18" s="8">
        <f t="shared" si="0"/>
        <v>0.595426365027798</v>
      </c>
    </row>
    <row r="19" spans="1:8">
      <c r="A19" s="6"/>
      <c r="B19" s="8">
        <v>21.58</v>
      </c>
      <c r="C19" s="8">
        <v>20.75</v>
      </c>
      <c r="D19" s="8">
        <v>10.986</v>
      </c>
      <c r="E19" s="6"/>
      <c r="F19" s="9">
        <f t="shared" si="0"/>
        <v>1.03306809433188</v>
      </c>
      <c r="G19" s="9">
        <f t="shared" si="0"/>
        <v>0.993334706088344</v>
      </c>
      <c r="H19" s="8">
        <f t="shared" si="0"/>
        <v>0.525916871377665</v>
      </c>
    </row>
    <row r="20" spans="1:8">
      <c r="A20" s="6"/>
      <c r="B20" s="8">
        <v>23.068</v>
      </c>
      <c r="C20" s="8">
        <v>20.993</v>
      </c>
      <c r="D20" s="8">
        <v>11.134</v>
      </c>
      <c r="E20" s="6"/>
      <c r="F20" s="9">
        <f t="shared" si="0"/>
        <v>1.10430096385763</v>
      </c>
      <c r="G20" s="9">
        <f t="shared" si="0"/>
        <v>1.0049674932488</v>
      </c>
      <c r="H20" s="8">
        <f t="shared" si="0"/>
        <v>0.53300186108856</v>
      </c>
    </row>
    <row r="21" spans="1:8">
      <c r="A21" s="6"/>
      <c r="B21" s="8">
        <v>19.387</v>
      </c>
      <c r="C21" s="8">
        <v>21.24</v>
      </c>
      <c r="D21" s="8">
        <v>12.027</v>
      </c>
      <c r="E21" s="6"/>
      <c r="F21" s="9">
        <f t="shared" si="0"/>
        <v>0.928085780575167</v>
      </c>
      <c r="G21" s="9">
        <f t="shared" si="0"/>
        <v>1.01679176661766</v>
      </c>
      <c r="H21" s="8">
        <f t="shared" si="0"/>
        <v>0.575751157114434</v>
      </c>
    </row>
    <row r="22" spans="1:8">
      <c r="A22" s="6"/>
      <c r="B22" s="8">
        <v>17.943</v>
      </c>
      <c r="C22" s="8">
        <v>16.558</v>
      </c>
      <c r="D22" s="8">
        <v>12.56</v>
      </c>
      <c r="E22" s="6"/>
      <c r="F22" s="9">
        <f t="shared" si="0"/>
        <v>0.858959259341839</v>
      </c>
      <c r="G22" s="9">
        <f t="shared" si="0"/>
        <v>0.792657159682448</v>
      </c>
      <c r="H22" s="8">
        <f t="shared" si="0"/>
        <v>0.601266694384077</v>
      </c>
    </row>
    <row r="23" spans="1:8">
      <c r="A23" s="6"/>
      <c r="B23" s="8">
        <v>26.217</v>
      </c>
      <c r="C23" s="8">
        <v>17.61</v>
      </c>
      <c r="D23" s="8">
        <v>10.05</v>
      </c>
      <c r="E23" s="6"/>
      <c r="F23" s="9">
        <f t="shared" si="0"/>
        <v>1.25504848142256</v>
      </c>
      <c r="G23" s="9">
        <f t="shared" si="0"/>
        <v>0.843018032492324</v>
      </c>
      <c r="H23" s="8">
        <f t="shared" si="0"/>
        <v>0.481109098611463</v>
      </c>
    </row>
    <row r="24" spans="1:8">
      <c r="A24" s="6"/>
      <c r="B24" s="8">
        <v>16.793</v>
      </c>
      <c r="C24" s="8">
        <v>18.416</v>
      </c>
      <c r="D24" s="8">
        <v>10.149</v>
      </c>
      <c r="E24" s="6"/>
      <c r="F24" s="9">
        <f t="shared" si="0"/>
        <v>0.803906974426099</v>
      </c>
      <c r="G24" s="9">
        <f t="shared" si="0"/>
        <v>0.881602503485443</v>
      </c>
      <c r="H24" s="8">
        <f t="shared" si="0"/>
        <v>0.485848382269426</v>
      </c>
    </row>
    <row r="25" spans="1:8">
      <c r="A25" s="6"/>
      <c r="B25" s="8">
        <v>16.277</v>
      </c>
      <c r="C25" s="8">
        <v>22.348</v>
      </c>
      <c r="D25" s="8">
        <v>11.488</v>
      </c>
      <c r="E25" s="6"/>
      <c r="F25" s="9">
        <f t="shared" si="0"/>
        <v>0.779205253542167</v>
      </c>
      <c r="G25" s="9">
        <f t="shared" si="0"/>
        <v>1.06983344634517</v>
      </c>
      <c r="H25" s="8">
        <f t="shared" si="0"/>
        <v>0.549948390532187</v>
      </c>
    </row>
    <row r="26" spans="1:8">
      <c r="A26" s="6"/>
      <c r="B26" s="8">
        <v>15.131</v>
      </c>
      <c r="C26" s="8">
        <v>16.415</v>
      </c>
      <c r="D26" s="8">
        <v>12.491</v>
      </c>
      <c r="E26" s="6"/>
      <c r="F26" s="9">
        <f t="shared" si="0"/>
        <v>0.72434445483483</v>
      </c>
      <c r="G26" s="9">
        <f t="shared" si="0"/>
        <v>0.785811527732056</v>
      </c>
      <c r="H26" s="8">
        <f t="shared" si="0"/>
        <v>0.597963557289133</v>
      </c>
    </row>
    <row r="27" spans="1:8">
      <c r="A27" s="6"/>
      <c r="B27" s="8">
        <v>17.139</v>
      </c>
      <c r="C27" s="8">
        <v>16.539</v>
      </c>
      <c r="D27" s="8">
        <v>10.21</v>
      </c>
      <c r="E27" s="6"/>
      <c r="F27" s="9">
        <f t="shared" si="0"/>
        <v>0.820470531452921</v>
      </c>
      <c r="G27" s="9">
        <f t="shared" si="0"/>
        <v>0.791747600192536</v>
      </c>
      <c r="H27" s="8">
        <f t="shared" si="0"/>
        <v>0.488768546947566</v>
      </c>
    </row>
    <row r="28" spans="1:8">
      <c r="A28" s="6"/>
      <c r="B28" s="8">
        <v>30.946</v>
      </c>
      <c r="C28" s="8">
        <v>16.04</v>
      </c>
      <c r="D28" s="8">
        <v>11.07</v>
      </c>
      <c r="E28" s="6"/>
      <c r="F28" s="9">
        <f t="shared" si="0"/>
        <v>1.4814330513065</v>
      </c>
      <c r="G28" s="9">
        <f t="shared" si="0"/>
        <v>0.767859695694315</v>
      </c>
      <c r="H28" s="8">
        <f t="shared" si="0"/>
        <v>0.529938081754119</v>
      </c>
    </row>
    <row r="29" spans="1:8">
      <c r="A29" s="6"/>
      <c r="B29" s="8">
        <v>27.197</v>
      </c>
      <c r="C29" s="8">
        <v>19.298</v>
      </c>
      <c r="D29" s="8">
        <v>15.604</v>
      </c>
      <c r="E29" s="6"/>
      <c r="F29" s="9">
        <f t="shared" si="0"/>
        <v>1.30196260248119</v>
      </c>
      <c r="G29" s="9">
        <f t="shared" si="0"/>
        <v>0.92382521243821</v>
      </c>
      <c r="H29" s="8">
        <f t="shared" si="0"/>
        <v>0.746987698978434</v>
      </c>
    </row>
    <row r="30" spans="1:8">
      <c r="A30" s="6"/>
      <c r="B30" s="8">
        <v>22.176</v>
      </c>
      <c r="C30" s="8">
        <v>17.051</v>
      </c>
      <c r="D30" s="8">
        <v>10.449</v>
      </c>
      <c r="E30" s="6"/>
      <c r="F30" s="9">
        <f t="shared" si="0"/>
        <v>1.06159953938386</v>
      </c>
      <c r="G30" s="9">
        <f t="shared" si="0"/>
        <v>0.816257834868065</v>
      </c>
      <c r="H30" s="8">
        <f t="shared" si="0"/>
        <v>0.500209847899619</v>
      </c>
    </row>
    <row r="31" spans="1:8">
      <c r="A31" s="6"/>
      <c r="B31" s="8">
        <v>20.03</v>
      </c>
      <c r="C31" s="8">
        <v>20.604</v>
      </c>
      <c r="D31" s="8">
        <v>10.874</v>
      </c>
      <c r="E31" s="6"/>
      <c r="F31" s="9">
        <f t="shared" si="0"/>
        <v>0.958867188575881</v>
      </c>
      <c r="G31" s="9">
        <f t="shared" si="0"/>
        <v>0.98634545948165</v>
      </c>
      <c r="H31" s="8">
        <f t="shared" si="0"/>
        <v>0.520555257542393</v>
      </c>
    </row>
    <row r="32" spans="1:8">
      <c r="A32" s="6"/>
      <c r="B32" s="8">
        <v>27.127</v>
      </c>
      <c r="C32" s="8">
        <v>18.429</v>
      </c>
      <c r="D32" s="8">
        <v>10.41</v>
      </c>
      <c r="E32" s="6"/>
      <c r="F32" s="9">
        <f t="shared" si="0"/>
        <v>1.29861159383414</v>
      </c>
      <c r="G32" s="9">
        <f t="shared" si="0"/>
        <v>0.882224833662751</v>
      </c>
      <c r="H32" s="8">
        <f t="shared" si="0"/>
        <v>0.498342857367694</v>
      </c>
    </row>
    <row r="33" spans="1:8">
      <c r="A33" s="6"/>
      <c r="B33" s="8">
        <v>16.598</v>
      </c>
      <c r="C33" s="8">
        <v>19.007</v>
      </c>
      <c r="D33" s="8">
        <v>10.143</v>
      </c>
      <c r="E33" s="6"/>
      <c r="F33" s="9">
        <f t="shared" si="0"/>
        <v>0.794572021766474</v>
      </c>
      <c r="G33" s="9">
        <f t="shared" si="0"/>
        <v>0.909894590776923</v>
      </c>
      <c r="H33" s="8">
        <f t="shared" si="0"/>
        <v>0.485561152956823</v>
      </c>
    </row>
    <row r="34" spans="1:8">
      <c r="A34" s="6"/>
      <c r="B34" s="8">
        <v>23.465</v>
      </c>
      <c r="C34" s="8">
        <v>26.625</v>
      </c>
      <c r="D34" s="8">
        <v>10.293</v>
      </c>
      <c r="E34" s="6"/>
      <c r="F34" s="9">
        <f t="shared" si="0"/>
        <v>1.12330597004159</v>
      </c>
      <c r="G34" s="9">
        <f t="shared" si="0"/>
        <v>1.27458007467962</v>
      </c>
      <c r="H34" s="8">
        <f t="shared" si="0"/>
        <v>0.492741885771919</v>
      </c>
    </row>
    <row r="35" spans="1:8">
      <c r="A35" s="6"/>
      <c r="B35" s="8">
        <v>26.045</v>
      </c>
      <c r="C35" s="8">
        <v>16.1</v>
      </c>
      <c r="D35" s="8">
        <v>11.822</v>
      </c>
      <c r="E35" s="6"/>
      <c r="F35" s="9">
        <f t="shared" ref="F35:H66" si="1">B35/$B$82</f>
        <v>1.24681457446125</v>
      </c>
      <c r="G35" s="9">
        <f t="shared" si="1"/>
        <v>0.770731988820353</v>
      </c>
      <c r="H35" s="8">
        <f t="shared" si="1"/>
        <v>0.565937488933802</v>
      </c>
    </row>
    <row r="36" spans="1:8">
      <c r="A36" s="6"/>
      <c r="B36" s="8">
        <v>20.974</v>
      </c>
      <c r="C36" s="8">
        <v>19.38</v>
      </c>
      <c r="D36" s="8">
        <v>10.115</v>
      </c>
      <c r="E36" s="6"/>
      <c r="F36" s="9">
        <f t="shared" si="1"/>
        <v>1.00405793375889</v>
      </c>
      <c r="G36" s="9">
        <f t="shared" si="1"/>
        <v>0.927750679710463</v>
      </c>
      <c r="H36" s="8">
        <f t="shared" si="1"/>
        <v>0.484220749498005</v>
      </c>
    </row>
    <row r="37" spans="1:8">
      <c r="A37" s="6"/>
      <c r="B37" s="8">
        <v>21.208</v>
      </c>
      <c r="C37" s="8">
        <v>17.12</v>
      </c>
      <c r="D37" s="8">
        <v>12.345</v>
      </c>
      <c r="E37" s="6"/>
      <c r="F37" s="9">
        <f t="shared" si="1"/>
        <v>1.01525987695044</v>
      </c>
      <c r="G37" s="9">
        <f t="shared" si="1"/>
        <v>0.819560971963009</v>
      </c>
      <c r="H37" s="8">
        <f t="shared" si="1"/>
        <v>0.590974310682439</v>
      </c>
    </row>
    <row r="38" spans="1:8">
      <c r="A38" s="6"/>
      <c r="B38" s="8">
        <v>17.842</v>
      </c>
      <c r="C38" s="8">
        <v>22.801</v>
      </c>
      <c r="D38" s="8">
        <v>10.32</v>
      </c>
      <c r="E38" s="6"/>
      <c r="F38" s="9">
        <f t="shared" si="1"/>
        <v>0.854124232579674</v>
      </c>
      <c r="G38" s="9">
        <f t="shared" si="1"/>
        <v>1.09151925944676</v>
      </c>
      <c r="H38" s="8">
        <f t="shared" si="1"/>
        <v>0.494034417678636</v>
      </c>
    </row>
    <row r="39" spans="1:8">
      <c r="A39" s="6"/>
      <c r="B39" s="8">
        <v>28.492</v>
      </c>
      <c r="C39" s="8">
        <v>17.263</v>
      </c>
      <c r="D39" s="8">
        <v>10.362</v>
      </c>
      <c r="E39" s="6"/>
      <c r="F39" s="9">
        <f t="shared" si="1"/>
        <v>1.36395626245152</v>
      </c>
      <c r="G39" s="9">
        <f t="shared" si="1"/>
        <v>0.826406603913401</v>
      </c>
      <c r="H39" s="8">
        <f t="shared" si="1"/>
        <v>0.496045022866863</v>
      </c>
    </row>
    <row r="40" spans="1:8">
      <c r="A40" s="6"/>
      <c r="B40" s="8">
        <v>17.214</v>
      </c>
      <c r="C40" s="8">
        <v>17.892</v>
      </c>
      <c r="D40" s="8">
        <v>12.756</v>
      </c>
      <c r="E40" s="6"/>
      <c r="F40" s="9">
        <f t="shared" si="1"/>
        <v>0.82406089786047</v>
      </c>
      <c r="G40" s="9">
        <f t="shared" si="1"/>
        <v>0.856517810184706</v>
      </c>
      <c r="H40" s="8">
        <f t="shared" si="1"/>
        <v>0.610649518595803</v>
      </c>
    </row>
    <row r="41" spans="1:8">
      <c r="A41" s="6"/>
      <c r="B41" s="8">
        <v>19.301</v>
      </c>
      <c r="C41" s="8">
        <v>19.45</v>
      </c>
      <c r="D41" s="8">
        <v>11.312</v>
      </c>
      <c r="E41" s="6"/>
      <c r="F41" s="9">
        <f t="shared" si="1"/>
        <v>0.923968827094512</v>
      </c>
      <c r="G41" s="9">
        <f t="shared" si="1"/>
        <v>0.931101688357508</v>
      </c>
      <c r="H41" s="8">
        <f t="shared" si="1"/>
        <v>0.541522997362474</v>
      </c>
    </row>
    <row r="42" spans="1:8">
      <c r="A42" s="6"/>
      <c r="B42" s="8">
        <v>23.176</v>
      </c>
      <c r="C42" s="8">
        <v>17.548</v>
      </c>
      <c r="D42" s="8">
        <v>11.84</v>
      </c>
      <c r="E42" s="6"/>
      <c r="F42" s="9">
        <f t="shared" si="1"/>
        <v>1.1094710914845</v>
      </c>
      <c r="G42" s="9">
        <f t="shared" si="1"/>
        <v>0.840049996262084</v>
      </c>
      <c r="H42" s="8">
        <f t="shared" si="1"/>
        <v>0.566799176871614</v>
      </c>
    </row>
    <row r="43" spans="1:8">
      <c r="A43" s="6"/>
      <c r="B43" s="8">
        <v>20.32</v>
      </c>
      <c r="C43" s="8">
        <v>19.029</v>
      </c>
      <c r="D43" s="8">
        <v>10.573</v>
      </c>
      <c r="E43" s="6"/>
      <c r="F43" s="9">
        <f t="shared" si="1"/>
        <v>0.972749938685067</v>
      </c>
      <c r="G43" s="9">
        <f t="shared" si="1"/>
        <v>0.910947764923137</v>
      </c>
      <c r="H43" s="8">
        <f t="shared" si="1"/>
        <v>0.506145920360099</v>
      </c>
    </row>
    <row r="44" spans="1:8">
      <c r="A44" s="6"/>
      <c r="B44" s="8">
        <v>24.348</v>
      </c>
      <c r="C44" s="8">
        <v>18.741</v>
      </c>
      <c r="D44" s="8">
        <v>10.384</v>
      </c>
      <c r="E44" s="6"/>
      <c r="F44" s="9">
        <f t="shared" si="1"/>
        <v>1.16557655054646</v>
      </c>
      <c r="G44" s="9">
        <f t="shared" si="1"/>
        <v>0.897160757918152</v>
      </c>
      <c r="H44" s="8">
        <f t="shared" si="1"/>
        <v>0.497098197013078</v>
      </c>
    </row>
    <row r="45" spans="1:8">
      <c r="A45" s="6"/>
      <c r="B45" s="8">
        <v>17.445</v>
      </c>
      <c r="C45" s="8">
        <v>17.941</v>
      </c>
      <c r="D45" s="8">
        <v>11.292</v>
      </c>
      <c r="E45" s="6"/>
      <c r="F45" s="9">
        <f t="shared" si="1"/>
        <v>0.835119226395718</v>
      </c>
      <c r="G45" s="9">
        <f t="shared" si="1"/>
        <v>0.858863516237637</v>
      </c>
      <c r="H45" s="8">
        <f t="shared" si="1"/>
        <v>0.540565566320461</v>
      </c>
    </row>
    <row r="46" spans="1:8">
      <c r="A46" s="6"/>
      <c r="B46" s="8">
        <v>20.382</v>
      </c>
      <c r="C46" s="8">
        <v>28.301</v>
      </c>
      <c r="E46" s="6"/>
      <c r="F46" s="9">
        <f t="shared" si="1"/>
        <v>0.975717974915307</v>
      </c>
      <c r="G46" s="9">
        <f t="shared" si="1"/>
        <v>1.3548127960003</v>
      </c>
      <c r="H46" s="9"/>
    </row>
    <row r="47" spans="1:8">
      <c r="A47" s="6"/>
      <c r="B47" s="8">
        <v>27.954</v>
      </c>
      <c r="C47" s="8">
        <v>17.16</v>
      </c>
      <c r="E47" s="6"/>
      <c r="F47" s="9">
        <f t="shared" si="1"/>
        <v>1.33820136742138</v>
      </c>
      <c r="G47" s="9">
        <f t="shared" si="1"/>
        <v>0.821475834047035</v>
      </c>
      <c r="H47" s="9"/>
    </row>
    <row r="48" spans="1:8">
      <c r="A48" s="6"/>
      <c r="B48" s="8">
        <v>22.357</v>
      </c>
      <c r="C48" s="8">
        <v>18.583</v>
      </c>
      <c r="E48" s="6"/>
      <c r="F48" s="9">
        <f t="shared" si="1"/>
        <v>1.07026429031408</v>
      </c>
      <c r="G48" s="9">
        <f t="shared" si="1"/>
        <v>0.88959705268625</v>
      </c>
      <c r="H48" s="9"/>
    </row>
    <row r="49" spans="1:8">
      <c r="A49" s="6"/>
      <c r="B49" s="8">
        <v>19.607</v>
      </c>
      <c r="C49" s="8">
        <v>17.798</v>
      </c>
      <c r="E49" s="6"/>
      <c r="F49" s="9">
        <f t="shared" si="1"/>
        <v>0.938617522037309</v>
      </c>
      <c r="G49" s="9">
        <f t="shared" si="1"/>
        <v>0.852017884287245</v>
      </c>
      <c r="H49" s="9"/>
    </row>
    <row r="50" spans="1:8">
      <c r="A50" s="6"/>
      <c r="B50" s="8">
        <v>24.669</v>
      </c>
      <c r="C50" s="8">
        <v>16.869</v>
      </c>
      <c r="E50" s="6"/>
      <c r="F50" s="9">
        <f t="shared" si="1"/>
        <v>1.18094331877076</v>
      </c>
      <c r="G50" s="9">
        <f t="shared" si="1"/>
        <v>0.807545212385748</v>
      </c>
      <c r="H50" s="9"/>
    </row>
    <row r="51" spans="1:8">
      <c r="A51" s="6"/>
      <c r="B51" s="8">
        <v>17.25</v>
      </c>
      <c r="C51" s="8">
        <v>25.431</v>
      </c>
      <c r="E51" s="6"/>
      <c r="F51" s="9">
        <f t="shared" si="1"/>
        <v>0.825784273736093</v>
      </c>
      <c r="G51" s="9">
        <f t="shared" si="1"/>
        <v>1.21742144147145</v>
      </c>
      <c r="H51" s="9"/>
    </row>
    <row r="52" spans="1:8">
      <c r="A52" s="6"/>
      <c r="B52" s="8">
        <v>18.896</v>
      </c>
      <c r="C52" s="8">
        <v>21.202</v>
      </c>
      <c r="E52" s="6"/>
      <c r="F52" s="9">
        <f t="shared" si="1"/>
        <v>0.904580848493751</v>
      </c>
      <c r="G52" s="9">
        <f t="shared" si="1"/>
        <v>1.01497264763783</v>
      </c>
      <c r="H52" s="9"/>
    </row>
    <row r="53" spans="1:8">
      <c r="A53" s="6"/>
      <c r="B53" s="8">
        <v>19.011</v>
      </c>
      <c r="C53" s="8">
        <v>18.214</v>
      </c>
      <c r="E53" s="6"/>
      <c r="F53" s="9">
        <f t="shared" si="1"/>
        <v>0.910086076985325</v>
      </c>
      <c r="G53" s="9">
        <f t="shared" si="1"/>
        <v>0.871932449961113</v>
      </c>
      <c r="H53" s="9"/>
    </row>
    <row r="54" spans="1:8">
      <c r="A54" s="6"/>
      <c r="B54" s="8">
        <v>20.268</v>
      </c>
      <c r="C54" s="8">
        <v>17.984</v>
      </c>
      <c r="E54" s="6"/>
      <c r="F54" s="9">
        <f t="shared" si="1"/>
        <v>0.970260617975834</v>
      </c>
      <c r="G54" s="9">
        <f t="shared" si="1"/>
        <v>0.860921992977965</v>
      </c>
      <c r="H54" s="9"/>
    </row>
    <row r="55" spans="1:8">
      <c r="A55" s="6"/>
      <c r="B55" s="8">
        <v>28.177</v>
      </c>
      <c r="C55" s="8">
        <v>17.061</v>
      </c>
      <c r="E55" s="6"/>
      <c r="F55" s="9">
        <f t="shared" si="1"/>
        <v>1.34887672353982</v>
      </c>
      <c r="G55" s="9">
        <f t="shared" si="1"/>
        <v>0.816736550389071</v>
      </c>
      <c r="H55" s="9"/>
    </row>
    <row r="56" spans="1:8">
      <c r="A56" s="6"/>
      <c r="B56" s="8">
        <v>26.154</v>
      </c>
      <c r="C56" s="8">
        <v>19.294</v>
      </c>
      <c r="E56" s="6"/>
      <c r="F56" s="9">
        <f t="shared" si="1"/>
        <v>1.25203257364022</v>
      </c>
      <c r="G56" s="9">
        <f t="shared" si="1"/>
        <v>0.923633726229807</v>
      </c>
      <c r="H56" s="9"/>
    </row>
    <row r="57" spans="1:8">
      <c r="A57" s="6"/>
      <c r="B57" s="8">
        <v>18.018</v>
      </c>
      <c r="C57" s="8">
        <v>17.658</v>
      </c>
      <c r="E57" s="6"/>
      <c r="F57" s="9">
        <f t="shared" si="1"/>
        <v>0.862549625749387</v>
      </c>
      <c r="G57" s="9">
        <f t="shared" si="1"/>
        <v>0.845315866993155</v>
      </c>
      <c r="H57" s="9"/>
    </row>
    <row r="58" spans="1:8">
      <c r="A58" s="6"/>
      <c r="B58" s="8">
        <v>16.064</v>
      </c>
      <c r="C58" s="8">
        <v>20.888</v>
      </c>
      <c r="E58" s="6"/>
      <c r="F58" s="9">
        <f t="shared" si="1"/>
        <v>0.76900861294473</v>
      </c>
      <c r="G58" s="9">
        <f t="shared" si="1"/>
        <v>0.999940980278232</v>
      </c>
      <c r="H58" s="9"/>
    </row>
    <row r="59" spans="1:8">
      <c r="A59" s="6"/>
      <c r="B59" s="8">
        <v>22.44</v>
      </c>
      <c r="C59" s="8">
        <v>18.262</v>
      </c>
      <c r="E59" s="6"/>
      <c r="F59" s="9">
        <f t="shared" si="1"/>
        <v>1.07423762913843</v>
      </c>
      <c r="G59" s="9">
        <f t="shared" si="1"/>
        <v>0.874230284461944</v>
      </c>
      <c r="H59" s="9"/>
    </row>
    <row r="60" spans="1:8">
      <c r="A60" s="6"/>
      <c r="B60" s="8">
        <v>18.71</v>
      </c>
      <c r="C60" s="8">
        <v>17.936</v>
      </c>
      <c r="E60" s="6"/>
      <c r="F60" s="9">
        <f t="shared" si="1"/>
        <v>0.895676739803032</v>
      </c>
      <c r="G60" s="9">
        <f t="shared" si="1"/>
        <v>0.858624158477134</v>
      </c>
      <c r="H60" s="9"/>
    </row>
    <row r="61" spans="1:8">
      <c r="A61" s="6"/>
      <c r="B61" s="8">
        <v>17.754</v>
      </c>
      <c r="C61" s="8">
        <v>16.636</v>
      </c>
      <c r="E61" s="6"/>
      <c r="F61" s="9">
        <f t="shared" si="1"/>
        <v>0.849911535994817</v>
      </c>
      <c r="G61" s="9">
        <f t="shared" si="1"/>
        <v>0.796391140746298</v>
      </c>
      <c r="H61" s="9"/>
    </row>
    <row r="62" spans="1:8">
      <c r="A62" s="6"/>
      <c r="B62" s="8">
        <v>19.269</v>
      </c>
      <c r="C62" s="8">
        <v>16.591</v>
      </c>
      <c r="E62" s="6"/>
      <c r="F62" s="9">
        <f t="shared" si="1"/>
        <v>0.922436937427291</v>
      </c>
      <c r="G62" s="9">
        <f t="shared" si="1"/>
        <v>0.794236920901769</v>
      </c>
      <c r="H62" s="9"/>
    </row>
    <row r="63" spans="1:8">
      <c r="A63" s="6"/>
      <c r="B63" s="8">
        <v>22.483</v>
      </c>
      <c r="C63" s="8">
        <v>20.632</v>
      </c>
      <c r="E63" s="6"/>
      <c r="F63" s="9">
        <f t="shared" si="1"/>
        <v>1.07629610587876</v>
      </c>
      <c r="G63" s="9">
        <f t="shared" si="1"/>
        <v>0.987685862940468</v>
      </c>
      <c r="H63" s="9"/>
    </row>
    <row r="64" spans="1:8">
      <c r="A64" s="6"/>
      <c r="B64" s="8">
        <v>20.927</v>
      </c>
      <c r="C64" s="8">
        <v>17.561</v>
      </c>
      <c r="E64" s="6"/>
      <c r="F64" s="9">
        <f t="shared" si="1"/>
        <v>1.00180797081016</v>
      </c>
      <c r="G64" s="9">
        <f t="shared" si="1"/>
        <v>0.840672326439393</v>
      </c>
      <c r="H64" s="9"/>
    </row>
    <row r="65" spans="1:8">
      <c r="A65" s="6"/>
      <c r="B65" s="8">
        <v>26.278</v>
      </c>
      <c r="C65" s="8">
        <v>19.845</v>
      </c>
      <c r="E65" s="6"/>
      <c r="F65" s="9">
        <f t="shared" si="1"/>
        <v>1.2579686461007</v>
      </c>
      <c r="G65" s="9">
        <f t="shared" si="1"/>
        <v>0.950010951437262</v>
      </c>
      <c r="H65" s="9"/>
    </row>
    <row r="66" spans="1:8">
      <c r="A66" s="6"/>
      <c r="B66" s="8">
        <v>22.127</v>
      </c>
      <c r="C66" s="8">
        <v>17.652</v>
      </c>
      <c r="E66" s="6"/>
      <c r="F66" s="9">
        <f t="shared" si="1"/>
        <v>1.05925383333093</v>
      </c>
      <c r="G66" s="9">
        <f t="shared" si="1"/>
        <v>0.845028637680551</v>
      </c>
      <c r="H66" s="9"/>
    </row>
    <row r="67" spans="1:8">
      <c r="A67" s="6"/>
      <c r="B67" s="8">
        <v>20.522</v>
      </c>
      <c r="C67" s="8">
        <v>18.218</v>
      </c>
      <c r="E67" s="6"/>
      <c r="F67" s="9">
        <f t="shared" ref="F67:G75" si="2">B67/$B$82</f>
        <v>0.982419992209397</v>
      </c>
      <c r="G67" s="9">
        <f t="shared" si="2"/>
        <v>0.872123936169515</v>
      </c>
      <c r="H67" s="9"/>
    </row>
    <row r="68" spans="1:8">
      <c r="A68" s="6"/>
      <c r="B68" s="8">
        <v>23.65</v>
      </c>
      <c r="C68" s="8">
        <v>21.022</v>
      </c>
      <c r="E68" s="6"/>
      <c r="F68" s="9">
        <f t="shared" si="2"/>
        <v>1.13216220718021</v>
      </c>
      <c r="G68" s="9">
        <f t="shared" si="2"/>
        <v>1.00635576825972</v>
      </c>
      <c r="H68" s="9"/>
    </row>
    <row r="69" spans="1:8">
      <c r="A69" s="6"/>
      <c r="B69" s="8">
        <v>22.258</v>
      </c>
      <c r="C69" s="8">
        <v>17.127</v>
      </c>
      <c r="E69" s="6"/>
      <c r="F69" s="9">
        <f t="shared" si="2"/>
        <v>1.06552500665611</v>
      </c>
      <c r="G69" s="9">
        <f t="shared" si="2"/>
        <v>0.819896072827714</v>
      </c>
      <c r="H69" s="9"/>
    </row>
    <row r="70" spans="1:8">
      <c r="A70" s="6"/>
      <c r="B70" s="8">
        <v>17.818</v>
      </c>
      <c r="C70" s="8">
        <v>16.573</v>
      </c>
      <c r="E70" s="6"/>
      <c r="F70" s="9">
        <f t="shared" si="2"/>
        <v>0.852975315329258</v>
      </c>
      <c r="G70" s="9">
        <f t="shared" si="2"/>
        <v>0.793375232963958</v>
      </c>
      <c r="H70" s="9"/>
    </row>
    <row r="71" spans="1:8">
      <c r="A71" s="6"/>
      <c r="B71" s="8">
        <v>22.204</v>
      </c>
      <c r="C71" s="8">
        <v>18.44</v>
      </c>
      <c r="E71" s="6"/>
      <c r="F71" s="9">
        <f t="shared" si="2"/>
        <v>1.06293994284268</v>
      </c>
      <c r="G71" s="9">
        <f t="shared" si="2"/>
        <v>0.882751420735858</v>
      </c>
      <c r="H71" s="9"/>
    </row>
    <row r="72" spans="1:8">
      <c r="A72" s="6"/>
      <c r="B72" s="8">
        <v>18.255</v>
      </c>
      <c r="C72" s="8">
        <v>19.264</v>
      </c>
      <c r="E72" s="6"/>
      <c r="F72" s="9">
        <f t="shared" si="2"/>
        <v>0.873895183597239</v>
      </c>
      <c r="G72" s="9">
        <f t="shared" si="2"/>
        <v>0.922197579666788</v>
      </c>
      <c r="H72" s="9"/>
    </row>
    <row r="73" spans="1:8">
      <c r="A73" s="6"/>
      <c r="B73" s="8">
        <v>17.865</v>
      </c>
      <c r="C73" s="8">
        <v>23.924</v>
      </c>
      <c r="E73" s="6"/>
      <c r="F73" s="9">
        <f t="shared" si="2"/>
        <v>0.855225278277988</v>
      </c>
      <c r="G73" s="9">
        <f t="shared" si="2"/>
        <v>1.14527901245578</v>
      </c>
      <c r="H73" s="9"/>
    </row>
    <row r="74" spans="1:8">
      <c r="A74" s="6"/>
      <c r="B74" s="8">
        <v>21.964</v>
      </c>
      <c r="C74" s="8">
        <v>25.991</v>
      </c>
      <c r="E74" s="6"/>
      <c r="F74" s="9">
        <f t="shared" si="2"/>
        <v>1.05145077033852</v>
      </c>
      <c r="G74" s="9">
        <f t="shared" si="2"/>
        <v>1.24422951064781</v>
      </c>
      <c r="H74" s="9"/>
    </row>
    <row r="75" spans="1:8">
      <c r="A75" s="6"/>
      <c r="B75" s="8">
        <v>17.814</v>
      </c>
      <c r="C75" s="8">
        <v>16.51</v>
      </c>
      <c r="E75" s="6"/>
      <c r="F75" s="9">
        <f t="shared" si="2"/>
        <v>0.852783829120856</v>
      </c>
      <c r="G75" s="9">
        <f t="shared" si="2"/>
        <v>0.790359325181617</v>
      </c>
      <c r="H75" s="9"/>
    </row>
    <row r="76" spans="1:8">
      <c r="A76" s="6"/>
      <c r="B76" s="8"/>
      <c r="C76" s="8">
        <v>16.964</v>
      </c>
      <c r="E76" s="6"/>
      <c r="F76" s="9"/>
      <c r="G76" s="9">
        <f>C76/$B$82</f>
        <v>0.812093009835309</v>
      </c>
      <c r="H76" s="9"/>
    </row>
    <row r="77" spans="1:8">
      <c r="A77" s="6"/>
      <c r="B77" s="8"/>
      <c r="C77" s="8">
        <v>22.693</v>
      </c>
      <c r="E77" s="6"/>
      <c r="F77" s="9"/>
      <c r="G77" s="9">
        <f>C77/$B$82</f>
        <v>1.08634913181989</v>
      </c>
      <c r="H77" s="9"/>
    </row>
    <row r="78" spans="1:8">
      <c r="A78" s="6"/>
      <c r="B78" s="8"/>
      <c r="C78" s="8">
        <v>18.659</v>
      </c>
      <c r="E78" s="6"/>
      <c r="F78" s="9"/>
      <c r="G78" s="9">
        <f>C78/$B$82</f>
        <v>0.893235290645899</v>
      </c>
      <c r="H78" s="9"/>
    </row>
    <row r="79" spans="1:8">
      <c r="A79" s="6"/>
      <c r="B79" s="8"/>
      <c r="C79" s="8">
        <v>16.344</v>
      </c>
      <c r="E79" s="6"/>
      <c r="F79" s="9"/>
      <c r="G79" s="9">
        <f>C79/$B$82</f>
        <v>0.78241264753291</v>
      </c>
      <c r="H79" s="9"/>
    </row>
    <row r="80" spans="1:8">
      <c r="A80" s="6"/>
      <c r="B80" s="8"/>
      <c r="C80" s="8">
        <v>20.218</v>
      </c>
      <c r="E80" s="6"/>
      <c r="F80" s="9"/>
      <c r="G80" s="9">
        <f>C80/$B$82</f>
        <v>0.967867040370802</v>
      </c>
      <c r="H80" s="9"/>
    </row>
    <row r="81" spans="2:9">
      <c r="B81" t="s">
        <v>38</v>
      </c>
      <c r="F81" s="33"/>
      <c r="G81" s="33"/>
      <c r="H81" s="33"/>
      <c r="I81" s="33"/>
    </row>
    <row r="82" spans="2:9">
      <c r="B82">
        <f>AVERAGE(B3:B75)</f>
        <v>20.8892328767123</v>
      </c>
      <c r="C82">
        <f>AVERAGE(C3:C80)</f>
        <v>19.4947692307692</v>
      </c>
      <c r="F82" s="34"/>
      <c r="G82" s="34"/>
      <c r="H82" s="34"/>
      <c r="I82" s="34"/>
    </row>
  </sheetData>
  <mergeCells count="2">
    <mergeCell ref="A1:A80"/>
    <mergeCell ref="E1:E8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workbookViewId="0">
      <selection activeCell="A1" sqref="$A1:$XFD1048576"/>
    </sheetView>
  </sheetViews>
  <sheetFormatPr defaultColWidth="9" defaultRowHeight="13.85"/>
  <sheetData>
    <row r="1" spans="1:15">
      <c r="A1" s="6" t="s">
        <v>15</v>
      </c>
      <c r="B1" s="7" t="s">
        <v>16</v>
      </c>
      <c r="C1" s="7" t="s">
        <v>49</v>
      </c>
      <c r="D1" s="7" t="s">
        <v>18</v>
      </c>
      <c r="E1" s="6" t="s">
        <v>19</v>
      </c>
      <c r="F1" s="7" t="s">
        <v>16</v>
      </c>
      <c r="G1" s="7" t="s">
        <v>49</v>
      </c>
      <c r="H1" s="7" t="s">
        <v>18</v>
      </c>
      <c r="J1" s="2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</row>
    <row r="2" spans="1:15">
      <c r="A2" s="6"/>
      <c r="B2" s="7" t="s">
        <v>55</v>
      </c>
      <c r="C2" s="7" t="s">
        <v>56</v>
      </c>
      <c r="D2" s="7" t="s">
        <v>57</v>
      </c>
      <c r="E2" s="6"/>
      <c r="F2" s="7" t="s">
        <v>55</v>
      </c>
      <c r="G2" s="7" t="s">
        <v>56</v>
      </c>
      <c r="H2" s="7" t="s">
        <v>57</v>
      </c>
      <c r="J2" s="2" t="s">
        <v>58</v>
      </c>
      <c r="K2" s="3">
        <v>0.2845</v>
      </c>
      <c r="L2" s="3" t="s">
        <v>59</v>
      </c>
      <c r="M2" s="3" t="s">
        <v>14</v>
      </c>
      <c r="N2" s="3" t="s">
        <v>31</v>
      </c>
      <c r="O2" s="3">
        <v>0.0015</v>
      </c>
    </row>
    <row r="3" spans="1:15">
      <c r="A3" s="6"/>
      <c r="B3" s="8">
        <v>7.878</v>
      </c>
      <c r="C3" s="8">
        <v>14.336</v>
      </c>
      <c r="D3" s="8">
        <v>6.861</v>
      </c>
      <c r="E3" s="6"/>
      <c r="F3" s="9">
        <f t="shared" ref="F3:H36" si="0">B3/$B$57</f>
        <v>0.283312355224607</v>
      </c>
      <c r="G3" s="9">
        <f t="shared" si="0"/>
        <v>0.515558000063463</v>
      </c>
      <c r="H3" s="9">
        <f>D3/$B$57</f>
        <v>0.246738521096221</v>
      </c>
      <c r="J3" s="2" t="s">
        <v>32</v>
      </c>
      <c r="K3" s="3">
        <v>0.6296</v>
      </c>
      <c r="L3" s="3" t="s">
        <v>60</v>
      </c>
      <c r="M3" s="3" t="s">
        <v>14</v>
      </c>
      <c r="N3" s="3" t="s">
        <v>34</v>
      </c>
      <c r="O3" s="3" t="s">
        <v>35</v>
      </c>
    </row>
    <row r="4" spans="1:15">
      <c r="A4" s="6"/>
      <c r="B4" s="8">
        <v>13.346</v>
      </c>
      <c r="C4" s="8">
        <v>11.078</v>
      </c>
      <c r="D4" s="8">
        <v>5.914</v>
      </c>
      <c r="E4" s="6"/>
      <c r="F4" s="9">
        <f t="shared" si="0"/>
        <v>0.479955152681848</v>
      </c>
      <c r="G4" s="9">
        <f t="shared" si="0"/>
        <v>0.398392265953058</v>
      </c>
      <c r="H4" s="9">
        <f t="shared" si="0"/>
        <v>0.21268206001502</v>
      </c>
      <c r="J4" s="2" t="s">
        <v>61</v>
      </c>
      <c r="K4" s="3">
        <v>0.3451</v>
      </c>
      <c r="L4" s="3" t="s">
        <v>62</v>
      </c>
      <c r="M4" s="3" t="s">
        <v>14</v>
      </c>
      <c r="N4" s="3" t="s">
        <v>13</v>
      </c>
      <c r="O4" s="3">
        <v>0.0003</v>
      </c>
    </row>
    <row r="5" spans="1:8">
      <c r="A5" s="6"/>
      <c r="B5" s="8">
        <v>11.484</v>
      </c>
      <c r="C5" s="8">
        <v>12.893</v>
      </c>
      <c r="D5" s="8">
        <v>6.913</v>
      </c>
      <c r="E5" s="6"/>
      <c r="F5" s="9">
        <f t="shared" si="0"/>
        <v>0.412993029626731</v>
      </c>
      <c r="G5" s="9">
        <f t="shared" si="0"/>
        <v>0.463664152819352</v>
      </c>
      <c r="H5" s="9">
        <f t="shared" si="0"/>
        <v>0.248608569645558</v>
      </c>
    </row>
    <row r="6" spans="1:8">
      <c r="A6" s="6"/>
      <c r="B6" s="8">
        <v>16.521</v>
      </c>
      <c r="C6" s="8">
        <v>4.566</v>
      </c>
      <c r="D6" s="8">
        <v>4.006</v>
      </c>
      <c r="E6" s="6"/>
      <c r="F6" s="9">
        <f t="shared" si="0"/>
        <v>0.594136001607734</v>
      </c>
      <c r="G6" s="9">
        <f t="shared" si="0"/>
        <v>0.164204647620659</v>
      </c>
      <c r="H6" s="9">
        <f t="shared" si="0"/>
        <v>0.14406566324318</v>
      </c>
    </row>
    <row r="7" spans="1:8">
      <c r="A7" s="6"/>
      <c r="B7" s="8">
        <v>29.916</v>
      </c>
      <c r="C7" s="8">
        <v>14.792</v>
      </c>
      <c r="D7" s="8">
        <v>5.413</v>
      </c>
      <c r="E7" s="6"/>
      <c r="F7" s="9">
        <f t="shared" si="0"/>
        <v>1.07585331542261</v>
      </c>
      <c r="G7" s="9">
        <f t="shared" si="0"/>
        <v>0.531956887342267</v>
      </c>
      <c r="H7" s="9">
        <f t="shared" si="0"/>
        <v>0.194664861491596</v>
      </c>
    </row>
    <row r="8" spans="1:8">
      <c r="A8" s="6"/>
      <c r="B8" s="8">
        <v>36.87</v>
      </c>
      <c r="C8" s="8">
        <v>25.451</v>
      </c>
      <c r="D8" s="8">
        <v>10.06</v>
      </c>
      <c r="E8" s="6"/>
      <c r="F8" s="9">
        <f t="shared" si="0"/>
        <v>1.32593634642438</v>
      </c>
      <c r="G8" s="9">
        <f t="shared" si="0"/>
        <v>0.915280877484319</v>
      </c>
      <c r="H8" s="9">
        <f t="shared" si="0"/>
        <v>0.36178246935257</v>
      </c>
    </row>
    <row r="9" spans="1:8">
      <c r="A9" s="6"/>
      <c r="B9" s="8">
        <v>30.816</v>
      </c>
      <c r="C9" s="8">
        <v>14.386</v>
      </c>
      <c r="D9" s="8">
        <v>28.87</v>
      </c>
      <c r="E9" s="6"/>
      <c r="F9" s="9">
        <f t="shared" si="0"/>
        <v>1.10821954031499</v>
      </c>
      <c r="G9" s="9">
        <f t="shared" si="0"/>
        <v>0.517356123668595</v>
      </c>
      <c r="H9" s="9">
        <f t="shared" si="0"/>
        <v>1.03823656960325</v>
      </c>
    </row>
    <row r="10" spans="1:8">
      <c r="A10" s="6"/>
      <c r="B10" s="8">
        <v>14.13</v>
      </c>
      <c r="C10" s="8">
        <v>10.969</v>
      </c>
      <c r="D10" s="8">
        <v>13.798</v>
      </c>
      <c r="E10" s="6"/>
      <c r="F10" s="9">
        <f t="shared" si="0"/>
        <v>0.508149730810319</v>
      </c>
      <c r="G10" s="9">
        <f t="shared" si="0"/>
        <v>0.39447235649387</v>
      </c>
      <c r="H10" s="9">
        <f t="shared" si="0"/>
        <v>0.496210190072242</v>
      </c>
    </row>
    <row r="11" spans="1:8">
      <c r="A11" s="6"/>
      <c r="B11" s="8">
        <v>43.034</v>
      </c>
      <c r="C11" s="8">
        <v>22.455</v>
      </c>
      <c r="D11" s="8">
        <v>10.386</v>
      </c>
      <c r="E11" s="6"/>
      <c r="F11" s="9">
        <f t="shared" si="0"/>
        <v>1.54760902446506</v>
      </c>
      <c r="G11" s="9">
        <f t="shared" si="0"/>
        <v>0.807537311064806</v>
      </c>
      <c r="H11" s="9">
        <f t="shared" si="0"/>
        <v>0.373506235258031</v>
      </c>
    </row>
    <row r="12" spans="1:8">
      <c r="A12" s="6"/>
      <c r="B12" s="8">
        <v>20.467</v>
      </c>
      <c r="C12" s="8">
        <v>39.186</v>
      </c>
      <c r="D12" s="8">
        <v>17.569</v>
      </c>
      <c r="E12" s="6"/>
      <c r="F12" s="9">
        <f t="shared" si="0"/>
        <v>0.736043916524756</v>
      </c>
      <c r="G12" s="9">
        <f t="shared" si="0"/>
        <v>1.40922543181409</v>
      </c>
      <c r="H12" s="9">
        <f t="shared" si="0"/>
        <v>0.631824672371302</v>
      </c>
    </row>
    <row r="13" spans="1:8">
      <c r="A13" s="6"/>
      <c r="B13" s="8">
        <v>15.341</v>
      </c>
      <c r="C13" s="8">
        <v>28.901</v>
      </c>
      <c r="D13" s="8">
        <v>9.481</v>
      </c>
      <c r="E13" s="6"/>
      <c r="F13" s="9">
        <f t="shared" si="0"/>
        <v>0.551700284526617</v>
      </c>
      <c r="G13" s="9">
        <f t="shared" si="0"/>
        <v>1.03935140623843</v>
      </c>
      <c r="H13" s="9">
        <f t="shared" si="0"/>
        <v>0.34096019800514</v>
      </c>
    </row>
    <row r="14" spans="1:8">
      <c r="A14" s="6"/>
      <c r="B14" s="8">
        <v>10.992</v>
      </c>
      <c r="C14" s="8">
        <v>28.129</v>
      </c>
      <c r="D14" s="8">
        <v>9.049</v>
      </c>
      <c r="E14" s="6"/>
      <c r="F14" s="9">
        <f t="shared" si="0"/>
        <v>0.395299493352231</v>
      </c>
      <c r="G14" s="9">
        <f t="shared" si="0"/>
        <v>1.01158837777519</v>
      </c>
      <c r="H14" s="9">
        <f t="shared" si="0"/>
        <v>0.325424410056799</v>
      </c>
    </row>
    <row r="15" spans="1:8">
      <c r="A15" s="6"/>
      <c r="B15" s="8">
        <v>34.842</v>
      </c>
      <c r="C15" s="8">
        <v>15.958</v>
      </c>
      <c r="D15" s="8">
        <v>7.04</v>
      </c>
      <c r="E15" s="6"/>
      <c r="F15" s="9">
        <f t="shared" si="0"/>
        <v>1.25300445300022</v>
      </c>
      <c r="G15" s="9">
        <f t="shared" si="0"/>
        <v>0.573889129813947</v>
      </c>
      <c r="H15" s="9">
        <f t="shared" si="0"/>
        <v>0.253175803602594</v>
      </c>
    </row>
    <row r="16" spans="1:8">
      <c r="A16" s="6"/>
      <c r="B16" s="8">
        <v>44.377</v>
      </c>
      <c r="C16" s="8">
        <v>44.512</v>
      </c>
      <c r="D16" s="8">
        <v>10.703</v>
      </c>
      <c r="E16" s="6"/>
      <c r="F16" s="9">
        <f t="shared" si="0"/>
        <v>1.59590662449891</v>
      </c>
      <c r="G16" s="9">
        <f t="shared" si="0"/>
        <v>1.60076155823276</v>
      </c>
      <c r="H16" s="9">
        <f t="shared" si="0"/>
        <v>0.384906338914568</v>
      </c>
    </row>
    <row r="17" spans="1:8">
      <c r="A17" s="6"/>
      <c r="B17" s="8">
        <v>18.81</v>
      </c>
      <c r="C17" s="8">
        <v>32.84</v>
      </c>
      <c r="D17" s="8">
        <v>10.802</v>
      </c>
      <c r="E17" s="6"/>
      <c r="F17" s="9">
        <f t="shared" si="0"/>
        <v>0.676454100250679</v>
      </c>
      <c r="G17" s="9">
        <f t="shared" si="0"/>
        <v>1.18100758385073</v>
      </c>
      <c r="H17" s="9">
        <f t="shared" si="0"/>
        <v>0.388466623652729</v>
      </c>
    </row>
    <row r="18" spans="1:8">
      <c r="A18" s="6"/>
      <c r="B18" s="8">
        <v>30.406</v>
      </c>
      <c r="C18" s="8">
        <v>10.507</v>
      </c>
      <c r="D18" s="8">
        <v>5.787</v>
      </c>
      <c r="E18" s="6"/>
      <c r="F18" s="9">
        <f t="shared" si="0"/>
        <v>1.09347492675291</v>
      </c>
      <c r="G18" s="9">
        <f t="shared" si="0"/>
        <v>0.37785769438245</v>
      </c>
      <c r="H18" s="9">
        <f t="shared" si="0"/>
        <v>0.208114826057984</v>
      </c>
    </row>
    <row r="19" spans="1:8">
      <c r="A19" s="6"/>
      <c r="B19" s="8">
        <v>40.996</v>
      </c>
      <c r="C19" s="8">
        <v>9.502</v>
      </c>
      <c r="D19" s="8">
        <v>10.798</v>
      </c>
      <c r="E19" s="6"/>
      <c r="F19" s="9">
        <f t="shared" si="0"/>
        <v>1.47431750631988</v>
      </c>
      <c r="G19" s="9">
        <f t="shared" si="0"/>
        <v>0.341715409919296</v>
      </c>
      <c r="H19" s="9">
        <f t="shared" si="0"/>
        <v>0.388322773764319</v>
      </c>
    </row>
    <row r="20" spans="1:8">
      <c r="A20" s="6"/>
      <c r="B20" s="8">
        <v>24.83</v>
      </c>
      <c r="C20" s="8">
        <v>14.408</v>
      </c>
      <c r="D20" s="8">
        <v>4.348</v>
      </c>
      <c r="E20" s="6"/>
      <c r="F20" s="9">
        <f t="shared" si="0"/>
        <v>0.892948182308579</v>
      </c>
      <c r="G20" s="9">
        <f t="shared" si="0"/>
        <v>0.518147298054853</v>
      </c>
      <c r="H20" s="9">
        <f t="shared" si="0"/>
        <v>0.156364828702284</v>
      </c>
    </row>
    <row r="21" spans="1:8">
      <c r="A21" s="6"/>
      <c r="B21" s="8">
        <v>22.48</v>
      </c>
      <c r="C21" s="8">
        <v>40.119</v>
      </c>
      <c r="D21" s="8">
        <v>8.781</v>
      </c>
      <c r="E21" s="6"/>
      <c r="F21" s="9">
        <f t="shared" si="0"/>
        <v>0.808436372867372</v>
      </c>
      <c r="G21" s="9">
        <f t="shared" si="0"/>
        <v>1.44277841828586</v>
      </c>
      <c r="H21" s="9">
        <f t="shared" si="0"/>
        <v>0.315786467533292</v>
      </c>
    </row>
    <row r="22" spans="1:8">
      <c r="A22" s="6"/>
      <c r="B22" s="8">
        <v>22.858</v>
      </c>
      <c r="C22" s="8">
        <v>21.481</v>
      </c>
      <c r="D22" s="8">
        <v>8.925</v>
      </c>
      <c r="E22" s="6"/>
      <c r="F22" s="9">
        <f t="shared" si="0"/>
        <v>0.822030187322171</v>
      </c>
      <c r="G22" s="9">
        <f t="shared" si="0"/>
        <v>0.772509863236834</v>
      </c>
      <c r="H22" s="9">
        <f t="shared" si="0"/>
        <v>0.320965063516072</v>
      </c>
    </row>
    <row r="23" spans="1:8">
      <c r="A23" s="6"/>
      <c r="B23" s="8">
        <v>37.379</v>
      </c>
      <c r="C23" s="8">
        <v>17.303</v>
      </c>
      <c r="D23" s="8">
        <v>13.109</v>
      </c>
      <c r="E23" s="6"/>
      <c r="F23" s="9">
        <f t="shared" si="0"/>
        <v>1.34424124472462</v>
      </c>
      <c r="G23" s="9">
        <f t="shared" si="0"/>
        <v>0.622258654791999</v>
      </c>
      <c r="H23" s="9">
        <f t="shared" si="0"/>
        <v>0.471432046793522</v>
      </c>
    </row>
    <row r="24" spans="1:8">
      <c r="A24" s="6"/>
      <c r="B24" s="8">
        <v>20.157</v>
      </c>
      <c r="C24" s="8">
        <v>8.229</v>
      </c>
      <c r="D24" s="8">
        <v>13.954</v>
      </c>
      <c r="E24" s="6"/>
      <c r="F24" s="9">
        <f t="shared" si="0"/>
        <v>0.724895550172937</v>
      </c>
      <c r="G24" s="9">
        <f t="shared" si="0"/>
        <v>0.295935182932634</v>
      </c>
      <c r="H24" s="9">
        <f t="shared" si="0"/>
        <v>0.501820335720254</v>
      </c>
    </row>
    <row r="25" spans="1:8">
      <c r="A25" s="6"/>
      <c r="B25" s="8">
        <v>32.313</v>
      </c>
      <c r="C25" s="8">
        <v>18.018</v>
      </c>
      <c r="D25" s="8">
        <v>17.713</v>
      </c>
      <c r="E25" s="6"/>
      <c r="F25" s="9">
        <f t="shared" si="0"/>
        <v>1.16205536105264</v>
      </c>
      <c r="G25" s="9">
        <f t="shared" si="0"/>
        <v>0.647971822345388</v>
      </c>
      <c r="H25" s="9">
        <f t="shared" si="0"/>
        <v>0.637003268354082</v>
      </c>
    </row>
    <row r="26" spans="1:8">
      <c r="A26" s="6"/>
      <c r="B26" s="8">
        <v>31.584</v>
      </c>
      <c r="C26" s="8">
        <v>22.164</v>
      </c>
      <c r="D26" s="8">
        <v>7.59</v>
      </c>
      <c r="E26" s="6"/>
      <c r="F26" s="9">
        <f t="shared" si="0"/>
        <v>1.13583871888982</v>
      </c>
      <c r="G26" s="9">
        <f t="shared" si="0"/>
        <v>0.797072231682938</v>
      </c>
      <c r="H26" s="9">
        <f t="shared" si="0"/>
        <v>0.272955163259046</v>
      </c>
    </row>
    <row r="27" spans="1:8">
      <c r="A27" s="6"/>
      <c r="B27" s="8">
        <v>33.811</v>
      </c>
      <c r="C27" s="8">
        <v>27.922</v>
      </c>
      <c r="D27" s="8">
        <v>6.854</v>
      </c>
      <c r="E27" s="6"/>
      <c r="F27" s="9">
        <f t="shared" si="0"/>
        <v>1.2159271442624</v>
      </c>
      <c r="G27" s="9">
        <f t="shared" si="0"/>
        <v>1.00414414604995</v>
      </c>
      <c r="H27" s="9">
        <f t="shared" si="0"/>
        <v>0.246486783791502</v>
      </c>
    </row>
    <row r="28" spans="1:8">
      <c r="A28" s="6"/>
      <c r="B28" s="8">
        <v>34.902</v>
      </c>
      <c r="C28" s="8">
        <v>18.988</v>
      </c>
      <c r="D28" s="8">
        <v>10.504</v>
      </c>
      <c r="E28" s="6"/>
      <c r="F28" s="9">
        <f t="shared" si="0"/>
        <v>1.25516220132638</v>
      </c>
      <c r="G28" s="9">
        <f t="shared" si="0"/>
        <v>0.68285542028495</v>
      </c>
      <c r="H28" s="9">
        <f t="shared" si="0"/>
        <v>0.377749806966142</v>
      </c>
    </row>
    <row r="29" spans="1:8">
      <c r="A29" s="6"/>
      <c r="B29" s="8">
        <v>21.148</v>
      </c>
      <c r="C29" s="8">
        <v>31.498</v>
      </c>
      <c r="D29" s="8">
        <v>2.217</v>
      </c>
      <c r="E29" s="6"/>
      <c r="F29" s="9">
        <f t="shared" si="0"/>
        <v>0.760534360026654</v>
      </c>
      <c r="G29" s="9">
        <f t="shared" si="0"/>
        <v>1.13274594628899</v>
      </c>
      <c r="H29" s="9">
        <f t="shared" si="0"/>
        <v>0.0797288006515554</v>
      </c>
    </row>
    <row r="30" spans="1:8">
      <c r="A30" s="6"/>
      <c r="B30" s="8">
        <v>52.922</v>
      </c>
      <c r="C30" s="8">
        <v>7.623</v>
      </c>
      <c r="D30" s="8">
        <v>20.948</v>
      </c>
      <c r="E30" s="6"/>
      <c r="F30" s="9">
        <f t="shared" si="0"/>
        <v>1.90320594861597</v>
      </c>
      <c r="G30" s="9">
        <f t="shared" si="0"/>
        <v>0.274141924838433</v>
      </c>
      <c r="H30" s="9">
        <f t="shared" si="0"/>
        <v>0.753341865606126</v>
      </c>
    </row>
    <row r="31" spans="1:7">
      <c r="A31" s="6"/>
      <c r="B31" s="8">
        <v>40.952</v>
      </c>
      <c r="C31" s="8">
        <v>4.709</v>
      </c>
      <c r="E31" s="6"/>
      <c r="F31" s="9">
        <f t="shared" si="0"/>
        <v>1.47273515754736</v>
      </c>
      <c r="G31" s="9">
        <f t="shared" si="0"/>
        <v>0.169347281131337</v>
      </c>
    </row>
    <row r="32" spans="1:7">
      <c r="A32" s="6"/>
      <c r="B32" s="8">
        <v>55.35</v>
      </c>
      <c r="C32" s="8">
        <v>17.99</v>
      </c>
      <c r="E32" s="6"/>
      <c r="F32" s="9">
        <f t="shared" si="0"/>
        <v>1.99052283088119</v>
      </c>
      <c r="G32" s="9">
        <f t="shared" si="0"/>
        <v>0.646964873126514</v>
      </c>
    </row>
    <row r="33" spans="1:7">
      <c r="A33" s="6"/>
      <c r="B33" s="8">
        <v>26.073</v>
      </c>
      <c r="C33" s="8">
        <v>4.856</v>
      </c>
      <c r="E33" s="6"/>
      <c r="F33" s="9">
        <f t="shared" si="0"/>
        <v>0.937649535132162</v>
      </c>
      <c r="G33" s="9">
        <f t="shared" si="0"/>
        <v>0.174633764530425</v>
      </c>
    </row>
    <row r="34" spans="1:7">
      <c r="A34" s="6"/>
      <c r="B34" s="8">
        <v>24.145</v>
      </c>
      <c r="C34" s="8">
        <v>5.238</v>
      </c>
      <c r="E34" s="6"/>
      <c r="F34" s="9">
        <f t="shared" si="0"/>
        <v>0.86831388891827</v>
      </c>
      <c r="G34" s="9">
        <f t="shared" si="0"/>
        <v>0.188371428873634</v>
      </c>
    </row>
    <row r="35" spans="1:7">
      <c r="A35" s="6"/>
      <c r="B35" s="8">
        <v>16.561</v>
      </c>
      <c r="C35" s="8">
        <v>10.643</v>
      </c>
      <c r="E35" s="6"/>
      <c r="F35" s="9">
        <f t="shared" si="0"/>
        <v>0.59557450049184</v>
      </c>
      <c r="G35" s="9">
        <f t="shared" si="0"/>
        <v>0.382748590588409</v>
      </c>
    </row>
    <row r="36" spans="1:7">
      <c r="A36" s="6"/>
      <c r="B36" s="8">
        <v>27.739</v>
      </c>
      <c r="C36" s="8">
        <v>8.985</v>
      </c>
      <c r="E36" s="6"/>
      <c r="F36" s="9">
        <f t="shared" si="0"/>
        <v>0.997563013655162</v>
      </c>
      <c r="G36" s="9">
        <f t="shared" si="0"/>
        <v>0.32312281184223</v>
      </c>
    </row>
    <row r="37" spans="1:7">
      <c r="A37" s="6"/>
      <c r="B37" s="8"/>
      <c r="C37" s="8">
        <v>21.698</v>
      </c>
      <c r="E37" s="6"/>
      <c r="F37" s="9"/>
      <c r="G37" s="9">
        <f t="shared" ref="G37:G55" si="1">C37/$B$57</f>
        <v>0.780313719683107</v>
      </c>
    </row>
    <row r="38" spans="1:7">
      <c r="A38" s="6"/>
      <c r="B38" s="8"/>
      <c r="C38" s="8">
        <v>27.898</v>
      </c>
      <c r="E38" s="6"/>
      <c r="F38" s="9"/>
      <c r="G38" s="9">
        <f t="shared" si="1"/>
        <v>1.00328104671948</v>
      </c>
    </row>
    <row r="39" spans="1:7">
      <c r="A39" s="6"/>
      <c r="B39" s="8"/>
      <c r="C39" s="8">
        <v>12.047</v>
      </c>
      <c r="E39" s="6"/>
      <c r="F39" s="9"/>
      <c r="G39" s="9">
        <f t="shared" si="1"/>
        <v>0.433239901420518</v>
      </c>
    </row>
    <row r="40" spans="1:7">
      <c r="A40" s="6"/>
      <c r="B40" s="8"/>
      <c r="C40" s="8">
        <v>14.967</v>
      </c>
      <c r="E40" s="6"/>
      <c r="F40" s="9"/>
      <c r="G40" s="9">
        <f t="shared" si="1"/>
        <v>0.53825031996023</v>
      </c>
    </row>
    <row r="41" spans="1:7">
      <c r="A41" s="6"/>
      <c r="B41" s="8"/>
      <c r="C41" s="8">
        <v>21.246</v>
      </c>
      <c r="E41" s="6"/>
      <c r="F41" s="9"/>
      <c r="G41" s="9">
        <f t="shared" si="1"/>
        <v>0.764058682292713</v>
      </c>
    </row>
    <row r="42" spans="1:7">
      <c r="A42" s="6"/>
      <c r="B42" s="8"/>
      <c r="C42" s="8">
        <v>43.761</v>
      </c>
      <c r="E42" s="6"/>
      <c r="F42" s="9"/>
      <c r="G42" s="9">
        <f t="shared" si="1"/>
        <v>1.57375374168368</v>
      </c>
    </row>
    <row r="43" spans="1:7">
      <c r="A43" s="6"/>
      <c r="B43" s="8"/>
      <c r="C43" s="8">
        <v>7.102</v>
      </c>
      <c r="E43" s="6"/>
      <c r="F43" s="9"/>
      <c r="G43" s="9">
        <f t="shared" si="1"/>
        <v>0.255405476872957</v>
      </c>
    </row>
    <row r="44" spans="1:7">
      <c r="A44" s="6"/>
      <c r="B44" s="8"/>
      <c r="C44" s="8">
        <v>20.63</v>
      </c>
      <c r="E44" s="6"/>
      <c r="F44" s="9"/>
      <c r="G44" s="9">
        <f t="shared" si="1"/>
        <v>0.741905799477486</v>
      </c>
    </row>
    <row r="45" spans="1:7">
      <c r="A45" s="6"/>
      <c r="B45" s="8"/>
      <c r="C45" s="8">
        <v>30.302</v>
      </c>
      <c r="E45" s="6"/>
      <c r="F45" s="9"/>
      <c r="G45" s="9">
        <f t="shared" si="1"/>
        <v>1.08973482965423</v>
      </c>
    </row>
    <row r="46" spans="1:7">
      <c r="A46" s="6"/>
      <c r="B46" s="8"/>
      <c r="C46" s="8">
        <v>27.298</v>
      </c>
      <c r="E46" s="6"/>
      <c r="F46" s="9"/>
      <c r="G46" s="9">
        <f t="shared" si="1"/>
        <v>0.981703563457897</v>
      </c>
    </row>
    <row r="47" spans="1:7">
      <c r="A47" s="6"/>
      <c r="B47" s="8"/>
      <c r="C47" s="8">
        <v>44.174</v>
      </c>
      <c r="E47" s="6"/>
      <c r="F47" s="9"/>
      <c r="G47" s="9">
        <f t="shared" si="1"/>
        <v>1.58860624266207</v>
      </c>
    </row>
    <row r="48" spans="1:7">
      <c r="A48" s="6"/>
      <c r="B48" s="8"/>
      <c r="C48" s="8">
        <v>19.748</v>
      </c>
      <c r="E48" s="6"/>
      <c r="F48" s="9"/>
      <c r="G48" s="9">
        <f t="shared" si="1"/>
        <v>0.710186899082957</v>
      </c>
    </row>
    <row r="49" spans="1:7">
      <c r="A49" s="6"/>
      <c r="B49" s="8"/>
      <c r="C49" s="8">
        <v>21.912</v>
      </c>
      <c r="E49" s="6"/>
      <c r="F49" s="9"/>
      <c r="G49" s="9">
        <f t="shared" si="1"/>
        <v>0.788009688713072</v>
      </c>
    </row>
    <row r="50" spans="1:7">
      <c r="A50" s="6"/>
      <c r="B50" s="8"/>
      <c r="C50" s="8">
        <v>29.553</v>
      </c>
      <c r="E50" s="6"/>
      <c r="F50" s="9"/>
      <c r="G50" s="9">
        <f t="shared" si="1"/>
        <v>1.06279893804935</v>
      </c>
    </row>
    <row r="51" spans="1:7">
      <c r="A51" s="6"/>
      <c r="B51" s="8"/>
      <c r="C51" s="8">
        <v>16.174</v>
      </c>
      <c r="E51" s="6"/>
      <c r="F51" s="9"/>
      <c r="G51" s="9">
        <f t="shared" si="1"/>
        <v>0.581657023788117</v>
      </c>
    </row>
    <row r="52" spans="1:7">
      <c r="A52" s="6"/>
      <c r="B52" s="8"/>
      <c r="C52" s="8">
        <v>22.003</v>
      </c>
      <c r="E52" s="6"/>
      <c r="F52" s="9"/>
      <c r="G52" s="9">
        <f t="shared" si="1"/>
        <v>0.791282273674413</v>
      </c>
    </row>
    <row r="53" spans="1:7">
      <c r="A53" s="6"/>
      <c r="B53" s="8"/>
      <c r="C53" s="8">
        <v>23.13</v>
      </c>
      <c r="E53" s="6"/>
      <c r="F53" s="9"/>
      <c r="G53" s="9">
        <f t="shared" si="1"/>
        <v>0.831811979734089</v>
      </c>
    </row>
    <row r="54" spans="1:7">
      <c r="A54" s="6"/>
      <c r="B54" s="8"/>
      <c r="C54" s="8">
        <v>7.474</v>
      </c>
      <c r="E54" s="6"/>
      <c r="F54" s="9"/>
      <c r="G54" s="9">
        <f t="shared" si="1"/>
        <v>0.26878351649514</v>
      </c>
    </row>
    <row r="55" spans="1:7">
      <c r="A55" s="6"/>
      <c r="B55" s="8"/>
      <c r="C55" s="8">
        <v>22.755</v>
      </c>
      <c r="E55" s="6"/>
      <c r="F55" s="9"/>
      <c r="G55" s="9">
        <f t="shared" si="1"/>
        <v>0.818326052695599</v>
      </c>
    </row>
    <row r="56" spans="2:9">
      <c r="B56" t="s">
        <v>38</v>
      </c>
      <c r="F56" s="33"/>
      <c r="G56" s="33"/>
      <c r="H56" s="33"/>
      <c r="I56" s="33"/>
    </row>
    <row r="57" spans="2:9">
      <c r="B57">
        <f>AVERAGE(B3:B36)</f>
        <v>27.8067647058824</v>
      </c>
      <c r="C57">
        <f>AVERAGE(C3:C55)</f>
        <v>19.896358490566</v>
      </c>
      <c r="F57" s="34"/>
      <c r="G57" s="34"/>
      <c r="H57" s="34"/>
      <c r="I57" s="34"/>
    </row>
  </sheetData>
  <mergeCells count="2">
    <mergeCell ref="A1:A55"/>
    <mergeCell ref="E1:E5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D23" sqref="D23"/>
    </sheetView>
  </sheetViews>
  <sheetFormatPr defaultColWidth="9" defaultRowHeight="13.85"/>
  <sheetData>
    <row r="1" spans="1:11">
      <c r="A1" s="10"/>
      <c r="B1" s="11" t="s">
        <v>63</v>
      </c>
      <c r="C1" s="12"/>
      <c r="D1" s="13"/>
      <c r="E1" s="14" t="s">
        <v>63</v>
      </c>
      <c r="F1" s="15"/>
      <c r="G1" s="16"/>
      <c r="J1" s="5"/>
      <c r="K1" s="5"/>
    </row>
    <row r="2" spans="1:11">
      <c r="A2" s="10"/>
      <c r="B2" s="17" t="s">
        <v>2</v>
      </c>
      <c r="C2" s="18"/>
      <c r="D2" s="19" t="s">
        <v>3</v>
      </c>
      <c r="E2" s="20" t="s">
        <v>2</v>
      </c>
      <c r="F2" s="21"/>
      <c r="G2" s="22" t="s">
        <v>3</v>
      </c>
      <c r="J2" s="5"/>
      <c r="K2" s="5"/>
    </row>
    <row r="3" spans="1:11">
      <c r="A3" s="10" t="s">
        <v>4</v>
      </c>
      <c r="B3" s="23" t="s">
        <v>5</v>
      </c>
      <c r="C3" s="24" t="s">
        <v>6</v>
      </c>
      <c r="D3" s="19" t="s">
        <v>7</v>
      </c>
      <c r="E3" s="25" t="s">
        <v>5</v>
      </c>
      <c r="F3" s="26" t="s">
        <v>6</v>
      </c>
      <c r="G3" s="22" t="s">
        <v>7</v>
      </c>
      <c r="J3" s="3"/>
      <c r="K3" s="3"/>
    </row>
    <row r="4" spans="1:15">
      <c r="A4" s="10">
        <v>1</v>
      </c>
      <c r="B4" s="23">
        <v>236</v>
      </c>
      <c r="C4" s="24">
        <v>105</v>
      </c>
      <c r="D4" s="19">
        <f>C4/(B4+C4)</f>
        <v>0.30791788856305</v>
      </c>
      <c r="E4" s="25">
        <v>215</v>
      </c>
      <c r="F4" s="26">
        <v>74</v>
      </c>
      <c r="G4" s="22">
        <f>F4/(E4+F4)</f>
        <v>0.256055363321799</v>
      </c>
      <c r="J4" s="3"/>
      <c r="K4" s="3"/>
      <c r="N4" s="2"/>
      <c r="O4" s="3"/>
    </row>
    <row r="5" spans="1:15">
      <c r="A5" s="10">
        <v>2</v>
      </c>
      <c r="B5" s="23">
        <v>126</v>
      </c>
      <c r="C5" s="24">
        <v>64</v>
      </c>
      <c r="D5" s="19">
        <f t="shared" ref="D5:D9" si="0">C5/(B5+C5)</f>
        <v>0.336842105263158</v>
      </c>
      <c r="E5" s="25">
        <v>378</v>
      </c>
      <c r="F5" s="26">
        <v>97</v>
      </c>
      <c r="G5" s="22">
        <f t="shared" ref="G5:G9" si="1">F5/(E5+F5)</f>
        <v>0.204210526315789</v>
      </c>
      <c r="J5" s="3"/>
      <c r="K5" s="3"/>
      <c r="N5" s="2"/>
      <c r="O5" s="3"/>
    </row>
    <row r="6" spans="1:15">
      <c r="A6" s="10">
        <v>3</v>
      </c>
      <c r="B6" s="23">
        <v>319</v>
      </c>
      <c r="C6" s="24">
        <v>109</v>
      </c>
      <c r="D6" s="19">
        <f t="shared" si="0"/>
        <v>0.254672897196262</v>
      </c>
      <c r="E6" s="25">
        <v>370</v>
      </c>
      <c r="F6" s="26">
        <v>93</v>
      </c>
      <c r="G6" s="22">
        <f t="shared" si="1"/>
        <v>0.200863930885529</v>
      </c>
      <c r="J6" s="3"/>
      <c r="K6" s="3"/>
      <c r="N6" s="33"/>
      <c r="O6" s="34"/>
    </row>
    <row r="7" spans="1:15">
      <c r="A7" s="10">
        <v>4</v>
      </c>
      <c r="B7" s="23">
        <v>232</v>
      </c>
      <c r="C7" s="24">
        <v>86</v>
      </c>
      <c r="D7" s="19">
        <f t="shared" si="0"/>
        <v>0.270440251572327</v>
      </c>
      <c r="E7" s="25">
        <v>390</v>
      </c>
      <c r="F7" s="26">
        <v>102</v>
      </c>
      <c r="G7" s="22">
        <f t="shared" si="1"/>
        <v>0.207317073170732</v>
      </c>
      <c r="J7" s="3"/>
      <c r="K7" s="3"/>
      <c r="N7" s="33"/>
      <c r="O7" s="34"/>
    </row>
    <row r="8" spans="1:15">
      <c r="A8" s="10">
        <v>5</v>
      </c>
      <c r="B8" s="23">
        <v>300</v>
      </c>
      <c r="C8" s="24">
        <v>115</v>
      </c>
      <c r="D8" s="19">
        <f t="shared" si="0"/>
        <v>0.27710843373494</v>
      </c>
      <c r="E8" s="25">
        <v>236</v>
      </c>
      <c r="F8" s="26">
        <v>85</v>
      </c>
      <c r="G8" s="22">
        <f t="shared" si="1"/>
        <v>0.264797507788162</v>
      </c>
      <c r="J8" s="3"/>
      <c r="K8" s="3"/>
      <c r="N8" s="33"/>
      <c r="O8" s="34"/>
    </row>
    <row r="9" ht="14.6" spans="1:15">
      <c r="A9" s="10">
        <v>6</v>
      </c>
      <c r="B9" s="27">
        <v>344</v>
      </c>
      <c r="C9" s="28">
        <v>127</v>
      </c>
      <c r="D9" s="29">
        <f t="shared" si="0"/>
        <v>0.26963906581741</v>
      </c>
      <c r="E9" s="30">
        <v>144</v>
      </c>
      <c r="F9" s="31">
        <v>53</v>
      </c>
      <c r="G9" s="32">
        <f t="shared" si="1"/>
        <v>0.269035532994924</v>
      </c>
      <c r="N9" s="2"/>
      <c r="O9" s="3"/>
    </row>
    <row r="10" spans="14:15">
      <c r="N10" s="2"/>
      <c r="O10" s="3"/>
    </row>
    <row r="11" spans="14:15">
      <c r="N11" s="35"/>
      <c r="O11" s="36"/>
    </row>
    <row r="12" spans="14:15">
      <c r="N12" s="35"/>
      <c r="O12" s="36"/>
    </row>
    <row r="13" spans="1:11">
      <c r="A13" s="33" t="s">
        <v>8</v>
      </c>
      <c r="B13" s="33" t="s">
        <v>9</v>
      </c>
      <c r="C13" s="33" t="s">
        <v>10</v>
      </c>
      <c r="D13" s="33" t="s">
        <v>11</v>
      </c>
      <c r="J13" s="35"/>
      <c r="K13" s="36"/>
    </row>
    <row r="14" spans="1:11">
      <c r="A14" s="34" t="s">
        <v>64</v>
      </c>
      <c r="B14" s="34">
        <v>0.0167</v>
      </c>
      <c r="C14" s="34" t="s">
        <v>65</v>
      </c>
      <c r="D14" s="34" t="s">
        <v>14</v>
      </c>
      <c r="J14" s="2"/>
      <c r="K14" s="3"/>
    </row>
    <row r="15" spans="14:15">
      <c r="N15" s="2"/>
      <c r="O15" s="3"/>
    </row>
    <row r="16" spans="14:15">
      <c r="N16" s="2"/>
      <c r="O16" s="3"/>
    </row>
    <row r="17" spans="14:15">
      <c r="N17" s="2"/>
      <c r="O17" s="3"/>
    </row>
    <row r="18" spans="14:15">
      <c r="N18" s="2"/>
      <c r="O18" s="3"/>
    </row>
    <row r="19" spans="14:15">
      <c r="N19" s="2"/>
      <c r="O19" s="3"/>
    </row>
    <row r="20" spans="14:15">
      <c r="N20" s="2"/>
      <c r="O20" s="3"/>
    </row>
    <row r="21" spans="14:15">
      <c r="N21" s="2"/>
      <c r="O21" s="3"/>
    </row>
    <row r="22" spans="14:15">
      <c r="N22" s="2"/>
      <c r="O22" s="3"/>
    </row>
    <row r="23" spans="14:15">
      <c r="N23" s="2"/>
      <c r="O23" s="3"/>
    </row>
    <row r="24" spans="14:15">
      <c r="N24" s="2"/>
      <c r="O24" s="3"/>
    </row>
    <row r="25" spans="14:15">
      <c r="N25" s="2"/>
      <c r="O25" s="3"/>
    </row>
    <row r="26" spans="14:15">
      <c r="N26" s="2"/>
      <c r="O26" s="3"/>
    </row>
    <row r="27" spans="14:15">
      <c r="N27" s="2"/>
      <c r="O27" s="3"/>
    </row>
  </sheetData>
  <mergeCells count="4">
    <mergeCell ref="B1:D1"/>
    <mergeCell ref="E1:G1"/>
    <mergeCell ref="B2:C2"/>
    <mergeCell ref="E2:F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7"/>
  <sheetViews>
    <sheetView topLeftCell="A76" workbookViewId="0">
      <selection activeCell="A1" sqref="$A1:$XFD1048576"/>
    </sheetView>
  </sheetViews>
  <sheetFormatPr defaultColWidth="9" defaultRowHeight="13.85"/>
  <sheetData>
    <row r="1" spans="1:23">
      <c r="A1" s="6" t="s">
        <v>66</v>
      </c>
      <c r="B1" s="7" t="s">
        <v>0</v>
      </c>
      <c r="C1" s="7" t="s">
        <v>1</v>
      </c>
      <c r="D1" s="7" t="s">
        <v>67</v>
      </c>
      <c r="E1" s="7" t="s">
        <v>68</v>
      </c>
      <c r="F1" s="7" t="s">
        <v>69</v>
      </c>
      <c r="G1" s="7" t="s">
        <v>70</v>
      </c>
      <c r="H1" s="7" t="s">
        <v>71</v>
      </c>
      <c r="I1" s="7" t="s">
        <v>72</v>
      </c>
      <c r="J1" s="7" t="s">
        <v>73</v>
      </c>
      <c r="K1" s="7" t="s">
        <v>74</v>
      </c>
      <c r="M1" s="6" t="s">
        <v>19</v>
      </c>
      <c r="N1" s="7" t="s">
        <v>0</v>
      </c>
      <c r="O1" s="7" t="s">
        <v>1</v>
      </c>
      <c r="P1" s="7" t="s">
        <v>67</v>
      </c>
      <c r="Q1" s="7" t="s">
        <v>68</v>
      </c>
      <c r="R1" s="7" t="s">
        <v>69</v>
      </c>
      <c r="S1" s="7" t="s">
        <v>70</v>
      </c>
      <c r="T1" s="7" t="s">
        <v>71</v>
      </c>
      <c r="U1" s="7" t="s">
        <v>72</v>
      </c>
      <c r="V1" s="7" t="s">
        <v>73</v>
      </c>
      <c r="W1" s="7" t="s">
        <v>74</v>
      </c>
    </row>
    <row r="2" spans="1:23">
      <c r="A2" s="6"/>
      <c r="B2" s="7" t="s">
        <v>75</v>
      </c>
      <c r="C2" s="7" t="s">
        <v>76</v>
      </c>
      <c r="D2" s="7" t="s">
        <v>77</v>
      </c>
      <c r="E2" s="7" t="s">
        <v>78</v>
      </c>
      <c r="F2" s="7" t="s">
        <v>79</v>
      </c>
      <c r="G2" s="7" t="s">
        <v>80</v>
      </c>
      <c r="H2" s="7" t="s">
        <v>81</v>
      </c>
      <c r="I2" s="7" t="s">
        <v>82</v>
      </c>
      <c r="J2" s="7" t="s">
        <v>79</v>
      </c>
      <c r="K2" s="7" t="s">
        <v>42</v>
      </c>
      <c r="M2" s="6"/>
      <c r="N2" s="7" t="s">
        <v>75</v>
      </c>
      <c r="O2" s="7" t="s">
        <v>76</v>
      </c>
      <c r="P2" s="7" t="s">
        <v>77</v>
      </c>
      <c r="Q2" s="7" t="s">
        <v>78</v>
      </c>
      <c r="R2" s="7" t="s">
        <v>79</v>
      </c>
      <c r="S2" s="7" t="s">
        <v>80</v>
      </c>
      <c r="T2" s="7" t="s">
        <v>81</v>
      </c>
      <c r="U2" s="7" t="s">
        <v>82</v>
      </c>
      <c r="V2" s="7" t="s">
        <v>79</v>
      </c>
      <c r="W2" s="7" t="s">
        <v>42</v>
      </c>
    </row>
    <row r="3" spans="1:23">
      <c r="A3" s="6"/>
      <c r="B3" s="8">
        <v>36.587</v>
      </c>
      <c r="C3" s="8">
        <v>29.983</v>
      </c>
      <c r="D3" s="8">
        <v>16.121</v>
      </c>
      <c r="E3" s="8">
        <v>23.389</v>
      </c>
      <c r="F3" s="8">
        <v>22.722</v>
      </c>
      <c r="G3" s="8">
        <v>16.526</v>
      </c>
      <c r="H3" s="8">
        <v>29.375</v>
      </c>
      <c r="I3" s="8">
        <v>35.041</v>
      </c>
      <c r="J3" s="8">
        <v>11.785</v>
      </c>
      <c r="K3" s="8">
        <v>60.073</v>
      </c>
      <c r="M3" s="6"/>
      <c r="N3" s="9">
        <f t="shared" ref="N3:W26" si="0">B3/$B$75</f>
        <v>0.848337691760613</v>
      </c>
      <c r="O3" s="9">
        <f t="shared" si="0"/>
        <v>0.695211660208775</v>
      </c>
      <c r="P3" s="9">
        <f t="shared" si="0"/>
        <v>0.373795389861777</v>
      </c>
      <c r="Q3" s="9">
        <f t="shared" si="0"/>
        <v>0.54231749726922</v>
      </c>
      <c r="R3" s="9">
        <f t="shared" si="0"/>
        <v>0.52685186082993</v>
      </c>
      <c r="S3" s="9">
        <f t="shared" si="0"/>
        <v>0.383186068659247</v>
      </c>
      <c r="T3" s="9">
        <f t="shared" si="0"/>
        <v>0.681114048581955</v>
      </c>
      <c r="U3" s="9">
        <f t="shared" si="0"/>
        <v>0.812490804301627</v>
      </c>
      <c r="V3" s="9">
        <f t="shared" si="0"/>
        <v>0.273257159575773</v>
      </c>
      <c r="W3" s="9">
        <f t="shared" si="0"/>
        <v>1.39290431456898</v>
      </c>
    </row>
    <row r="4" spans="1:23">
      <c r="A4" s="6"/>
      <c r="B4" s="8">
        <v>32.97</v>
      </c>
      <c r="C4" s="8">
        <v>35.553</v>
      </c>
      <c r="D4" s="8">
        <v>45.627</v>
      </c>
      <c r="E4" s="8">
        <v>21.926</v>
      </c>
      <c r="F4" s="8">
        <v>20.049</v>
      </c>
      <c r="G4" s="8">
        <v>17.674</v>
      </c>
      <c r="H4" s="8">
        <v>13.473</v>
      </c>
      <c r="I4" s="8">
        <v>31.398</v>
      </c>
      <c r="J4" s="8">
        <v>31.769</v>
      </c>
      <c r="K4" s="8">
        <v>47.506</v>
      </c>
      <c r="M4" s="6"/>
      <c r="N4" s="9">
        <f t="shared" si="0"/>
        <v>0.764470814697772</v>
      </c>
      <c r="O4" s="9">
        <f t="shared" si="0"/>
        <v>0.824362477250528</v>
      </c>
      <c r="P4" s="9">
        <f t="shared" si="0"/>
        <v>1.05794691726464</v>
      </c>
      <c r="Q4" s="9">
        <f t="shared" si="0"/>
        <v>0.508395119292185</v>
      </c>
      <c r="R4" s="9">
        <f t="shared" si="0"/>
        <v>0.464873380766625</v>
      </c>
      <c r="S4" s="9">
        <f t="shared" si="0"/>
        <v>0.409804585349361</v>
      </c>
      <c r="T4" s="9">
        <f t="shared" si="0"/>
        <v>0.312396581329181</v>
      </c>
      <c r="U4" s="9">
        <f t="shared" si="0"/>
        <v>0.72802106884685</v>
      </c>
      <c r="V4" s="9">
        <f t="shared" si="0"/>
        <v>0.736623394362558</v>
      </c>
      <c r="W4" s="9">
        <f t="shared" si="0"/>
        <v>1.10151502951266</v>
      </c>
    </row>
    <row r="5" spans="1:23">
      <c r="A5" s="6"/>
      <c r="B5" s="8">
        <v>31.669</v>
      </c>
      <c r="C5" s="8">
        <v>32.387</v>
      </c>
      <c r="D5" s="8">
        <v>13.635</v>
      </c>
      <c r="E5" s="8">
        <v>38.76</v>
      </c>
      <c r="F5" s="8">
        <v>20.091</v>
      </c>
      <c r="G5" s="8">
        <v>23.777</v>
      </c>
      <c r="H5" s="8">
        <v>21.552</v>
      </c>
      <c r="I5" s="8">
        <v>22.763</v>
      </c>
      <c r="J5" s="8">
        <v>17.043</v>
      </c>
      <c r="K5" s="8">
        <v>52.267</v>
      </c>
      <c r="M5" s="6"/>
      <c r="N5" s="9">
        <f t="shared" si="0"/>
        <v>0.734304708239725</v>
      </c>
      <c r="O5" s="9">
        <f t="shared" si="0"/>
        <v>0.750952874601661</v>
      </c>
      <c r="P5" s="9">
        <f t="shared" si="0"/>
        <v>0.316152852848169</v>
      </c>
      <c r="Q5" s="9">
        <f t="shared" si="0"/>
        <v>0.898722741209756</v>
      </c>
      <c r="R5" s="9">
        <f t="shared" si="0"/>
        <v>0.465847228938215</v>
      </c>
      <c r="S5" s="9">
        <f t="shared" si="0"/>
        <v>0.551313999425809</v>
      </c>
      <c r="T5" s="9">
        <f t="shared" si="0"/>
        <v>0.499723233192793</v>
      </c>
      <c r="U5" s="9">
        <f t="shared" si="0"/>
        <v>0.527802522140291</v>
      </c>
      <c r="V5" s="9">
        <f t="shared" si="0"/>
        <v>0.39517367591429</v>
      </c>
      <c r="W5" s="9">
        <f t="shared" si="0"/>
        <v>1.2119076758207</v>
      </c>
    </row>
    <row r="6" spans="1:23">
      <c r="A6" s="6"/>
      <c r="B6" s="8">
        <v>36.031</v>
      </c>
      <c r="C6" s="8">
        <v>15.65</v>
      </c>
      <c r="D6" s="8">
        <v>13.847</v>
      </c>
      <c r="E6" s="8">
        <v>17.187</v>
      </c>
      <c r="F6" s="8">
        <v>15.127</v>
      </c>
      <c r="G6" s="8">
        <v>17.695</v>
      </c>
      <c r="H6" s="8">
        <v>49.655</v>
      </c>
      <c r="I6" s="8">
        <v>25.957</v>
      </c>
      <c r="J6" s="8">
        <v>11.255</v>
      </c>
      <c r="K6" s="8">
        <v>27.665</v>
      </c>
      <c r="M6" s="6"/>
      <c r="N6" s="9">
        <f t="shared" si="0"/>
        <v>0.835445796917665</v>
      </c>
      <c r="O6" s="9">
        <f t="shared" si="0"/>
        <v>0.362874378223237</v>
      </c>
      <c r="P6" s="9">
        <f t="shared" si="0"/>
        <v>0.321068467428573</v>
      </c>
      <c r="Q6" s="9">
        <f t="shared" si="0"/>
        <v>0.398512583931168</v>
      </c>
      <c r="R6" s="9">
        <f t="shared" si="0"/>
        <v>0.350747649800825</v>
      </c>
      <c r="S6" s="9">
        <f t="shared" si="0"/>
        <v>0.410291509435156</v>
      </c>
      <c r="T6" s="9">
        <f t="shared" si="0"/>
        <v>1.15134359429232</v>
      </c>
      <c r="U6" s="9">
        <f t="shared" si="0"/>
        <v>0.601861356903551</v>
      </c>
      <c r="V6" s="9">
        <f t="shared" si="0"/>
        <v>0.260968123124763</v>
      </c>
      <c r="W6" s="9">
        <f t="shared" si="0"/>
        <v>0.641464515881525</v>
      </c>
    </row>
    <row r="7" spans="1:23">
      <c r="A7" s="6"/>
      <c r="B7" s="8">
        <v>12.912</v>
      </c>
      <c r="C7" s="8">
        <v>63.082</v>
      </c>
      <c r="D7" s="8">
        <v>13.051</v>
      </c>
      <c r="E7" s="8">
        <v>49.454</v>
      </c>
      <c r="F7" s="8">
        <v>15.8</v>
      </c>
      <c r="G7" s="8">
        <v>38.919</v>
      </c>
      <c r="H7" s="8">
        <v>39.749</v>
      </c>
      <c r="I7" s="8">
        <v>23.941</v>
      </c>
      <c r="J7" s="8">
        <v>26.139</v>
      </c>
      <c r="K7" s="8">
        <v>29.891</v>
      </c>
      <c r="M7" s="6"/>
      <c r="N7" s="9">
        <f t="shared" si="0"/>
        <v>0.299388752180092</v>
      </c>
      <c r="O7" s="9">
        <f t="shared" si="0"/>
        <v>1.462673580005</v>
      </c>
      <c r="P7" s="9">
        <f t="shared" si="0"/>
        <v>0.302611725890829</v>
      </c>
      <c r="Q7" s="9">
        <f t="shared" si="0"/>
        <v>1.14668303518543</v>
      </c>
      <c r="R7" s="9">
        <f t="shared" si="0"/>
        <v>0.366352407407486</v>
      </c>
      <c r="S7" s="9">
        <f t="shared" si="0"/>
        <v>0.902409452145059</v>
      </c>
      <c r="T7" s="9">
        <f t="shared" si="0"/>
        <v>0.921654546964566</v>
      </c>
      <c r="U7" s="9">
        <f t="shared" si="0"/>
        <v>0.555116644667254</v>
      </c>
      <c r="V7" s="9">
        <f t="shared" si="0"/>
        <v>0.606081365647105</v>
      </c>
      <c r="W7" s="9">
        <f t="shared" si="0"/>
        <v>0.693078468975769</v>
      </c>
    </row>
    <row r="8" spans="1:23">
      <c r="A8" s="6"/>
      <c r="B8" s="8">
        <v>35.457</v>
      </c>
      <c r="C8" s="8">
        <v>43.256</v>
      </c>
      <c r="D8" s="8">
        <v>14.178</v>
      </c>
      <c r="E8" s="8">
        <v>53.246</v>
      </c>
      <c r="F8" s="8">
        <v>17.257</v>
      </c>
      <c r="G8" s="8">
        <v>14.292</v>
      </c>
      <c r="H8" s="8">
        <v>12.611</v>
      </c>
      <c r="I8" s="8">
        <v>17.943</v>
      </c>
      <c r="J8" s="8">
        <v>34.078</v>
      </c>
      <c r="K8" s="8">
        <v>25.245</v>
      </c>
      <c r="M8" s="6"/>
      <c r="N8" s="9">
        <f t="shared" si="0"/>
        <v>0.822136538572609</v>
      </c>
      <c r="O8" s="9">
        <f t="shared" si="0"/>
        <v>1.00297086929229</v>
      </c>
      <c r="P8" s="9">
        <f t="shared" si="0"/>
        <v>0.328743318495148</v>
      </c>
      <c r="Q8" s="9">
        <f t="shared" si="0"/>
        <v>1.23460761296323</v>
      </c>
      <c r="R8" s="9">
        <f t="shared" si="0"/>
        <v>0.400135664217151</v>
      </c>
      <c r="S8" s="9">
        <f t="shared" si="0"/>
        <v>0.331386620675176</v>
      </c>
      <c r="T8" s="9">
        <f t="shared" si="0"/>
        <v>0.292409506950367</v>
      </c>
      <c r="U8" s="9">
        <f t="shared" si="0"/>
        <v>0.416041851019779</v>
      </c>
      <c r="V8" s="9">
        <f t="shared" si="0"/>
        <v>0.790161856938753</v>
      </c>
      <c r="W8" s="9">
        <f t="shared" si="0"/>
        <v>0.585352311708986</v>
      </c>
    </row>
    <row r="9" spans="1:23">
      <c r="A9" s="6"/>
      <c r="B9" s="8">
        <v>42.062</v>
      </c>
      <c r="C9" s="8">
        <v>23.53</v>
      </c>
      <c r="D9" s="8">
        <v>48.958</v>
      </c>
      <c r="E9" s="8">
        <v>33.767</v>
      </c>
      <c r="F9" s="8">
        <v>20.712</v>
      </c>
      <c r="G9" s="8">
        <v>47.918</v>
      </c>
      <c r="H9" s="8">
        <v>22.814</v>
      </c>
      <c r="I9" s="8">
        <v>63.394</v>
      </c>
      <c r="J9" s="8">
        <v>26.954</v>
      </c>
      <c r="K9" s="8">
        <v>15.455</v>
      </c>
      <c r="M9" s="6"/>
      <c r="N9" s="9">
        <f t="shared" si="0"/>
        <v>0.975285756985675</v>
      </c>
      <c r="O9" s="9">
        <f t="shared" si="0"/>
        <v>0.545586844702414</v>
      </c>
      <c r="P9" s="9">
        <f t="shared" si="0"/>
        <v>1.13518235201618</v>
      </c>
      <c r="Q9" s="9">
        <f t="shared" si="0"/>
        <v>0.782950743096745</v>
      </c>
      <c r="R9" s="9">
        <f t="shared" si="0"/>
        <v>0.480246269761003</v>
      </c>
      <c r="S9" s="9">
        <f t="shared" si="0"/>
        <v>1.11106801633873</v>
      </c>
      <c r="T9" s="9">
        <f t="shared" si="0"/>
        <v>0.528985052062935</v>
      </c>
      <c r="U9" s="9">
        <f t="shared" si="0"/>
        <v>1.46990788070824</v>
      </c>
      <c r="V9" s="9">
        <f t="shared" si="0"/>
        <v>0.624978657548188</v>
      </c>
      <c r="W9" s="9">
        <f t="shared" si="0"/>
        <v>0.358352940283715</v>
      </c>
    </row>
    <row r="10" spans="1:23">
      <c r="A10" s="6"/>
      <c r="B10" s="8">
        <v>68.496</v>
      </c>
      <c r="C10" s="8">
        <v>28.498</v>
      </c>
      <c r="D10" s="8">
        <v>53.134</v>
      </c>
      <c r="E10" s="8">
        <v>15.502</v>
      </c>
      <c r="F10" s="8">
        <v>14.426</v>
      </c>
      <c r="G10" s="8">
        <v>24.825</v>
      </c>
      <c r="H10" s="8">
        <v>13.018</v>
      </c>
      <c r="I10" s="8">
        <v>35.877</v>
      </c>
      <c r="J10" s="8">
        <v>37.105</v>
      </c>
      <c r="K10" s="8">
        <v>22.193</v>
      </c>
      <c r="M10" s="6"/>
      <c r="N10" s="9">
        <f t="shared" si="0"/>
        <v>1.58820724669514</v>
      </c>
      <c r="O10" s="9">
        <f t="shared" si="0"/>
        <v>0.660779171284717</v>
      </c>
      <c r="P10" s="9">
        <f t="shared" si="0"/>
        <v>1.23201068450565</v>
      </c>
      <c r="Q10" s="9">
        <f t="shared" si="0"/>
        <v>0.359442722761446</v>
      </c>
      <c r="R10" s="9">
        <f t="shared" si="0"/>
        <v>0.334493660079771</v>
      </c>
      <c r="S10" s="9">
        <f t="shared" si="0"/>
        <v>0.575613829993091</v>
      </c>
      <c r="T10" s="9">
        <f t="shared" si="0"/>
        <v>0.301846559470294</v>
      </c>
      <c r="U10" s="9">
        <f t="shared" si="0"/>
        <v>0.831875020288504</v>
      </c>
      <c r="V10" s="9">
        <f t="shared" si="0"/>
        <v>0.860348485876883</v>
      </c>
      <c r="W10" s="9">
        <f t="shared" si="0"/>
        <v>0.514586011240147</v>
      </c>
    </row>
    <row r="11" spans="1:23">
      <c r="A11" s="6"/>
      <c r="B11" s="8">
        <v>56.981</v>
      </c>
      <c r="C11" s="8">
        <v>54.668</v>
      </c>
      <c r="D11" s="8">
        <v>43.034</v>
      </c>
      <c r="E11" s="8">
        <v>12.432</v>
      </c>
      <c r="F11" s="8">
        <v>26.145</v>
      </c>
      <c r="G11" s="8">
        <v>13.466</v>
      </c>
      <c r="H11" s="8">
        <v>28.095</v>
      </c>
      <c r="I11" s="8">
        <v>33.403</v>
      </c>
      <c r="J11" s="8">
        <v>12.818</v>
      </c>
      <c r="K11" s="8">
        <v>23.054</v>
      </c>
      <c r="M11" s="6"/>
      <c r="N11" s="9">
        <f t="shared" si="0"/>
        <v>1.32121053965101</v>
      </c>
      <c r="O11" s="9">
        <f t="shared" si="0"/>
        <v>1.2675793296299</v>
      </c>
      <c r="P11" s="9">
        <f t="shared" si="0"/>
        <v>0.997823386099604</v>
      </c>
      <c r="Q11" s="9">
        <f t="shared" si="0"/>
        <v>0.288259058790498</v>
      </c>
      <c r="R11" s="9">
        <f t="shared" si="0"/>
        <v>0.606220486814475</v>
      </c>
      <c r="S11" s="9">
        <f t="shared" si="0"/>
        <v>0.312234273300582</v>
      </c>
      <c r="T11" s="9">
        <f t="shared" si="0"/>
        <v>0.651434866209703</v>
      </c>
      <c r="U11" s="9">
        <f t="shared" si="0"/>
        <v>0.774510725609636</v>
      </c>
      <c r="V11" s="9">
        <f t="shared" si="0"/>
        <v>0.29720918722463</v>
      </c>
      <c r="W11" s="9">
        <f t="shared" si="0"/>
        <v>0.534549898757733</v>
      </c>
    </row>
    <row r="12" spans="1:23">
      <c r="A12" s="6"/>
      <c r="B12" s="8">
        <v>67.651</v>
      </c>
      <c r="C12" s="8">
        <v>22.471</v>
      </c>
      <c r="D12" s="8">
        <v>21.518</v>
      </c>
      <c r="E12" s="8">
        <v>12.287</v>
      </c>
      <c r="F12" s="8">
        <v>29.538</v>
      </c>
      <c r="G12" s="8">
        <v>16.295</v>
      </c>
      <c r="H12" s="8">
        <v>13.595</v>
      </c>
      <c r="I12" s="8">
        <v>23.557</v>
      </c>
      <c r="J12" s="8">
        <v>20.023</v>
      </c>
      <c r="K12" s="8">
        <v>36.55</v>
      </c>
      <c r="M12" s="6"/>
      <c r="N12" s="9">
        <f t="shared" si="0"/>
        <v>1.5686143489572</v>
      </c>
      <c r="O12" s="9">
        <f t="shared" si="0"/>
        <v>0.521031958661621</v>
      </c>
      <c r="P12" s="9">
        <f t="shared" si="0"/>
        <v>0.49893487991103</v>
      </c>
      <c r="Q12" s="9">
        <f t="shared" si="0"/>
        <v>0.284896963912391</v>
      </c>
      <c r="R12" s="9">
        <f t="shared" si="0"/>
        <v>0.684893506962172</v>
      </c>
      <c r="S12" s="9">
        <f t="shared" si="0"/>
        <v>0.377829903715505</v>
      </c>
      <c r="T12" s="9">
        <f t="shared" si="0"/>
        <v>0.315225378399036</v>
      </c>
      <c r="U12" s="9">
        <f t="shared" si="0"/>
        <v>0.546212889955578</v>
      </c>
      <c r="V12" s="9">
        <f t="shared" si="0"/>
        <v>0.464270522374689</v>
      </c>
      <c r="W12" s="9">
        <f t="shared" si="0"/>
        <v>0.847479777895164</v>
      </c>
    </row>
    <row r="13" spans="1:23">
      <c r="A13" s="6"/>
      <c r="B13" s="8">
        <v>58.634</v>
      </c>
      <c r="C13" s="8">
        <v>51.544</v>
      </c>
      <c r="D13" s="8">
        <v>27.866</v>
      </c>
      <c r="E13" s="8">
        <v>30.864</v>
      </c>
      <c r="F13" s="8">
        <v>48.303</v>
      </c>
      <c r="G13" s="8">
        <v>68.636</v>
      </c>
      <c r="H13" s="8">
        <v>23.964</v>
      </c>
      <c r="I13" s="8">
        <v>28.907</v>
      </c>
      <c r="J13" s="8">
        <v>26.058</v>
      </c>
      <c r="K13" s="8">
        <v>30.701</v>
      </c>
      <c r="M13" s="6"/>
      <c r="N13" s="9">
        <f t="shared" si="0"/>
        <v>1.35953842126142</v>
      </c>
      <c r="O13" s="9">
        <f t="shared" si="0"/>
        <v>1.19514357515262</v>
      </c>
      <c r="P13" s="9">
        <f t="shared" si="0"/>
        <v>0.646125074988417</v>
      </c>
      <c r="Q13" s="9">
        <f t="shared" si="0"/>
        <v>0.715639284950926</v>
      </c>
      <c r="R13" s="9">
        <f t="shared" si="0"/>
        <v>1.11999495791163</v>
      </c>
      <c r="S13" s="9">
        <f t="shared" si="0"/>
        <v>1.5914534072671</v>
      </c>
      <c r="T13" s="9">
        <f t="shared" si="0"/>
        <v>0.555649942475505</v>
      </c>
      <c r="U13" s="9">
        <f t="shared" si="0"/>
        <v>0.6702625975271</v>
      </c>
      <c r="V13" s="9">
        <f t="shared" si="0"/>
        <v>0.604203229887611</v>
      </c>
      <c r="W13" s="9">
        <f t="shared" si="0"/>
        <v>0.71185982657071</v>
      </c>
    </row>
    <row r="14" spans="1:23">
      <c r="A14" s="6"/>
      <c r="B14" s="8">
        <v>62.791</v>
      </c>
      <c r="C14" s="8">
        <v>40.18</v>
      </c>
      <c r="D14" s="8">
        <v>44.154</v>
      </c>
      <c r="E14" s="8">
        <v>16.449</v>
      </c>
      <c r="F14" s="8">
        <v>17.878</v>
      </c>
      <c r="G14" s="8">
        <v>13.425</v>
      </c>
      <c r="H14" s="8">
        <v>13.656</v>
      </c>
      <c r="I14" s="8">
        <v>30.214</v>
      </c>
      <c r="J14" s="8">
        <v>39.195</v>
      </c>
      <c r="K14" s="8">
        <v>16.795</v>
      </c>
      <c r="M14" s="6"/>
      <c r="N14" s="9">
        <f t="shared" si="0"/>
        <v>1.45592620338756</v>
      </c>
      <c r="O14" s="9">
        <f t="shared" si="0"/>
        <v>0.931648084153973</v>
      </c>
      <c r="P14" s="9">
        <f t="shared" si="0"/>
        <v>1.02379267067532</v>
      </c>
      <c r="Q14" s="9">
        <f t="shared" si="0"/>
        <v>0.381400680344667</v>
      </c>
      <c r="R14" s="9">
        <f t="shared" si="0"/>
        <v>0.414534705039939</v>
      </c>
      <c r="S14" s="9">
        <f t="shared" si="0"/>
        <v>0.311283611990221</v>
      </c>
      <c r="T14" s="9">
        <f t="shared" si="0"/>
        <v>0.316639776933964</v>
      </c>
      <c r="U14" s="9">
        <f t="shared" si="0"/>
        <v>0.700567825152517</v>
      </c>
      <c r="V14" s="9">
        <f t="shared" si="0"/>
        <v>0.908809025844076</v>
      </c>
      <c r="W14" s="9">
        <f t="shared" si="0"/>
        <v>0.389423334329666</v>
      </c>
    </row>
    <row r="15" spans="1:23">
      <c r="A15" s="6"/>
      <c r="B15" s="8">
        <v>42.604</v>
      </c>
      <c r="C15" s="8">
        <v>29.693</v>
      </c>
      <c r="D15" s="8">
        <v>28.854</v>
      </c>
      <c r="E15" s="8">
        <v>24.624</v>
      </c>
      <c r="F15" s="8">
        <v>15.365</v>
      </c>
      <c r="G15" s="8">
        <v>22.269</v>
      </c>
      <c r="H15" s="8">
        <v>29.158</v>
      </c>
      <c r="I15" s="8">
        <v>18.188</v>
      </c>
      <c r="J15" s="8">
        <v>14.364</v>
      </c>
      <c r="K15" s="8">
        <v>27.978</v>
      </c>
      <c r="M15" s="6"/>
      <c r="N15" s="9">
        <f t="shared" si="0"/>
        <v>0.987853035771425</v>
      </c>
      <c r="O15" s="9">
        <f t="shared" si="0"/>
        <v>0.688487470452561</v>
      </c>
      <c r="P15" s="9">
        <f t="shared" si="0"/>
        <v>0.669033693881999</v>
      </c>
      <c r="Q15" s="9">
        <f t="shared" si="0"/>
        <v>0.570953270886198</v>
      </c>
      <c r="R15" s="9">
        <f t="shared" si="0"/>
        <v>0.356266122773166</v>
      </c>
      <c r="S15" s="9">
        <f t="shared" si="0"/>
        <v>0.5163482126935</v>
      </c>
      <c r="T15" s="9">
        <f t="shared" si="0"/>
        <v>0.676082499695409</v>
      </c>
      <c r="U15" s="9">
        <f t="shared" si="0"/>
        <v>0.421722632020718</v>
      </c>
      <c r="V15" s="9">
        <f t="shared" si="0"/>
        <v>0.333056074683615</v>
      </c>
      <c r="W15" s="9">
        <f t="shared" si="0"/>
        <v>0.64872200344599</v>
      </c>
    </row>
    <row r="16" spans="1:23">
      <c r="A16" s="6"/>
      <c r="B16" s="8">
        <v>29.759</v>
      </c>
      <c r="C16" s="8">
        <v>28.978</v>
      </c>
      <c r="D16" s="8">
        <v>13.633</v>
      </c>
      <c r="E16" s="8">
        <v>40.478</v>
      </c>
      <c r="F16" s="8">
        <v>15.074</v>
      </c>
      <c r="G16" s="8">
        <v>20.584</v>
      </c>
      <c r="H16" s="8">
        <v>23.964</v>
      </c>
      <c r="I16" s="8">
        <v>16.154</v>
      </c>
      <c r="J16" s="8">
        <v>23.132</v>
      </c>
      <c r="K16" s="8">
        <v>20.463</v>
      </c>
      <c r="M16" s="6"/>
      <c r="N16" s="9">
        <f t="shared" si="0"/>
        <v>0.690017803293631</v>
      </c>
      <c r="O16" s="9">
        <f t="shared" si="0"/>
        <v>0.671908864674311</v>
      </c>
      <c r="P16" s="9">
        <f t="shared" si="0"/>
        <v>0.316106479125712</v>
      </c>
      <c r="Q16" s="9">
        <f t="shared" si="0"/>
        <v>0.938557768800013</v>
      </c>
      <c r="R16" s="9">
        <f t="shared" si="0"/>
        <v>0.349518746155724</v>
      </c>
      <c r="S16" s="9">
        <f t="shared" si="0"/>
        <v>0.477278351523777</v>
      </c>
      <c r="T16" s="9">
        <f t="shared" si="0"/>
        <v>0.555649942475505</v>
      </c>
      <c r="U16" s="9">
        <f t="shared" si="0"/>
        <v>0.374560556282312</v>
      </c>
      <c r="V16" s="9">
        <f t="shared" si="0"/>
        <v>0.536358473933542</v>
      </c>
      <c r="W16" s="9">
        <f t="shared" si="0"/>
        <v>0.474472741315151</v>
      </c>
    </row>
    <row r="17" spans="1:23">
      <c r="A17" s="6"/>
      <c r="B17" s="8">
        <v>14.209</v>
      </c>
      <c r="C17" s="8">
        <v>33.214</v>
      </c>
      <c r="D17" s="8">
        <v>25.156</v>
      </c>
      <c r="E17" s="8">
        <v>14.004</v>
      </c>
      <c r="F17" s="8">
        <v>21.456</v>
      </c>
      <c r="G17" s="8">
        <v>45.397</v>
      </c>
      <c r="H17" s="8">
        <v>18.951</v>
      </c>
      <c r="I17" s="8">
        <v>58.799</v>
      </c>
      <c r="J17" s="8">
        <v>13.808</v>
      </c>
      <c r="K17" s="8">
        <v>56.778</v>
      </c>
      <c r="M17" s="6"/>
      <c r="N17" s="9">
        <f t="shared" si="0"/>
        <v>0.329462111193225</v>
      </c>
      <c r="O17" s="9">
        <f t="shared" si="0"/>
        <v>0.770128408837483</v>
      </c>
      <c r="P17" s="9">
        <f t="shared" si="0"/>
        <v>0.583288681059665</v>
      </c>
      <c r="Q17" s="9">
        <f t="shared" si="0"/>
        <v>0.32470880464142</v>
      </c>
      <c r="R17" s="9">
        <f t="shared" si="0"/>
        <v>0.497497294514874</v>
      </c>
      <c r="S17" s="9">
        <f t="shared" si="0"/>
        <v>1.05261393918213</v>
      </c>
      <c r="T17" s="9">
        <f t="shared" si="0"/>
        <v>0.439414207137928</v>
      </c>
      <c r="U17" s="9">
        <f t="shared" si="0"/>
        <v>1.3633642533641</v>
      </c>
      <c r="V17" s="9">
        <f t="shared" si="0"/>
        <v>0.320164179840668</v>
      </c>
      <c r="W17" s="9">
        <f t="shared" si="0"/>
        <v>1.31650360682166</v>
      </c>
    </row>
    <row r="18" spans="1:23">
      <c r="A18" s="6"/>
      <c r="B18" s="8">
        <v>59.288</v>
      </c>
      <c r="C18" s="8">
        <v>24.22</v>
      </c>
      <c r="D18" s="8">
        <v>18.637</v>
      </c>
      <c r="E18" s="8">
        <v>34.697</v>
      </c>
      <c r="F18" s="8">
        <v>14.075</v>
      </c>
      <c r="G18" s="8">
        <v>14.167</v>
      </c>
      <c r="H18" s="8">
        <v>15.195</v>
      </c>
      <c r="I18" s="8">
        <v>53.397</v>
      </c>
      <c r="J18" s="8">
        <v>28.682</v>
      </c>
      <c r="K18" s="8">
        <v>33.584</v>
      </c>
      <c r="M18" s="6"/>
      <c r="N18" s="9">
        <f t="shared" si="0"/>
        <v>1.37470262850475</v>
      </c>
      <c r="O18" s="9">
        <f t="shared" si="0"/>
        <v>0.561585778949956</v>
      </c>
      <c r="P18" s="9">
        <f t="shared" si="0"/>
        <v>0.432133532712235</v>
      </c>
      <c r="Q18" s="9">
        <f t="shared" si="0"/>
        <v>0.804514524039084</v>
      </c>
      <c r="R18" s="9">
        <f t="shared" si="0"/>
        <v>0.32635507178863</v>
      </c>
      <c r="S18" s="9">
        <f t="shared" si="0"/>
        <v>0.328488263021636</v>
      </c>
      <c r="T18" s="9">
        <f t="shared" si="0"/>
        <v>0.352324356364351</v>
      </c>
      <c r="U18" s="9">
        <f t="shared" si="0"/>
        <v>1.2381088290087</v>
      </c>
      <c r="V18" s="9">
        <f t="shared" si="0"/>
        <v>0.665045553750728</v>
      </c>
      <c r="W18" s="9">
        <f t="shared" si="0"/>
        <v>0.778707547491962</v>
      </c>
    </row>
    <row r="19" spans="1:23">
      <c r="A19" s="6"/>
      <c r="B19" s="8">
        <v>58.788</v>
      </c>
      <c r="C19" s="8">
        <v>46.238</v>
      </c>
      <c r="D19" s="8">
        <v>24.094</v>
      </c>
      <c r="E19" s="8">
        <v>42.374</v>
      </c>
      <c r="F19" s="8">
        <v>12.688</v>
      </c>
      <c r="G19" s="8">
        <v>15.572</v>
      </c>
      <c r="H19" s="8">
        <v>20.794</v>
      </c>
      <c r="I19" s="8">
        <v>20.606</v>
      </c>
      <c r="J19" s="8">
        <v>14.371</v>
      </c>
      <c r="K19" s="8">
        <v>25.675</v>
      </c>
      <c r="M19" s="6"/>
      <c r="N19" s="9">
        <f t="shared" si="0"/>
        <v>1.36310919789059</v>
      </c>
      <c r="O19" s="9">
        <f t="shared" si="0"/>
        <v>1.07211408947515</v>
      </c>
      <c r="P19" s="9">
        <f t="shared" si="0"/>
        <v>0.558664234435187</v>
      </c>
      <c r="Q19" s="9">
        <f t="shared" si="0"/>
        <v>0.982520057688911</v>
      </c>
      <c r="R19" s="9">
        <f t="shared" si="0"/>
        <v>0.294194895264948</v>
      </c>
      <c r="S19" s="9">
        <f t="shared" si="0"/>
        <v>0.361065803047428</v>
      </c>
      <c r="T19" s="9">
        <f t="shared" si="0"/>
        <v>0.482147592381725</v>
      </c>
      <c r="U19" s="9">
        <f t="shared" si="0"/>
        <v>0.477788462470801</v>
      </c>
      <c r="V19" s="9">
        <f t="shared" si="0"/>
        <v>0.333218382712214</v>
      </c>
      <c r="W19" s="9">
        <f t="shared" si="0"/>
        <v>0.595322662037164</v>
      </c>
    </row>
    <row r="20" spans="1:23">
      <c r="A20" s="6"/>
      <c r="B20" s="8">
        <v>69.43</v>
      </c>
      <c r="C20" s="8">
        <v>15.221</v>
      </c>
      <c r="D20" s="8">
        <v>34.483</v>
      </c>
      <c r="E20" s="8">
        <v>32.425</v>
      </c>
      <c r="F20" s="8">
        <v>36.234</v>
      </c>
      <c r="G20" s="8">
        <v>14.37</v>
      </c>
      <c r="H20" s="8">
        <v>12.91</v>
      </c>
      <c r="I20" s="8">
        <v>57.982</v>
      </c>
      <c r="J20" s="8">
        <v>34.263</v>
      </c>
      <c r="K20" s="8">
        <v>18.863</v>
      </c>
      <c r="M20" s="6"/>
      <c r="N20" s="9">
        <f t="shared" si="0"/>
        <v>1.60986377508239</v>
      </c>
      <c r="O20" s="9">
        <f t="shared" si="0"/>
        <v>0.352927214756287</v>
      </c>
      <c r="P20" s="9">
        <f t="shared" si="0"/>
        <v>0.799552535736223</v>
      </c>
      <c r="Q20" s="9">
        <f t="shared" si="0"/>
        <v>0.751833975328337</v>
      </c>
      <c r="R20" s="9">
        <f t="shared" si="0"/>
        <v>0.840152729747015</v>
      </c>
      <c r="S20" s="9">
        <f t="shared" si="0"/>
        <v>0.333195195850985</v>
      </c>
      <c r="T20" s="9">
        <f t="shared" si="0"/>
        <v>0.299342378457635</v>
      </c>
      <c r="U20" s="9">
        <f t="shared" si="0"/>
        <v>1.34442058774056</v>
      </c>
      <c r="V20" s="9">
        <f t="shared" si="0"/>
        <v>0.794451426265992</v>
      </c>
      <c r="W20" s="9">
        <f t="shared" si="0"/>
        <v>0.437373763349836</v>
      </c>
    </row>
    <row r="21" spans="1:23">
      <c r="A21" s="6"/>
      <c r="B21" s="8">
        <v>58.908</v>
      </c>
      <c r="C21" s="8">
        <v>16.745</v>
      </c>
      <c r="D21" s="8">
        <v>33.263</v>
      </c>
      <c r="E21" s="8">
        <v>24.43</v>
      </c>
      <c r="F21" s="8">
        <v>41.608</v>
      </c>
      <c r="G21" s="8">
        <v>24.778</v>
      </c>
      <c r="H21" s="8">
        <v>12.93</v>
      </c>
      <c r="I21" s="8">
        <v>54.416</v>
      </c>
      <c r="J21" s="8">
        <v>14.202</v>
      </c>
      <c r="K21" s="8">
        <v>26.328</v>
      </c>
      <c r="M21" s="6"/>
      <c r="N21" s="9">
        <f t="shared" si="0"/>
        <v>1.36589162123799</v>
      </c>
      <c r="O21" s="9">
        <f t="shared" si="0"/>
        <v>0.38826399126825</v>
      </c>
      <c r="P21" s="9">
        <f t="shared" si="0"/>
        <v>0.77126456503767</v>
      </c>
      <c r="Q21" s="9">
        <f t="shared" si="0"/>
        <v>0.566455019807903</v>
      </c>
      <c r="R21" s="9">
        <f t="shared" si="0"/>
        <v>0.964758921988016</v>
      </c>
      <c r="S21" s="9">
        <f t="shared" si="0"/>
        <v>0.574524047515359</v>
      </c>
      <c r="T21" s="9">
        <f t="shared" si="0"/>
        <v>0.299806115682202</v>
      </c>
      <c r="U21" s="9">
        <f t="shared" si="0"/>
        <v>1.26173624060036</v>
      </c>
      <c r="V21" s="9">
        <f t="shared" si="0"/>
        <v>0.329299803164627</v>
      </c>
      <c r="W21" s="9">
        <f t="shared" si="0"/>
        <v>0.610463682419258</v>
      </c>
    </row>
    <row r="22" spans="1:23">
      <c r="A22" s="6"/>
      <c r="B22" s="8">
        <v>44.758</v>
      </c>
      <c r="C22" s="8">
        <v>15.151</v>
      </c>
      <c r="D22" s="8">
        <v>15.162</v>
      </c>
      <c r="E22" s="8">
        <v>37.617</v>
      </c>
      <c r="F22" s="8">
        <v>32.618</v>
      </c>
      <c r="G22" s="8">
        <v>23.13</v>
      </c>
      <c r="H22" s="8">
        <v>13.684</v>
      </c>
      <c r="I22" s="8">
        <v>46.134</v>
      </c>
      <c r="J22" s="8">
        <v>17.922</v>
      </c>
      <c r="K22" s="8">
        <v>29.971</v>
      </c>
      <c r="M22" s="6"/>
      <c r="N22" s="9">
        <f t="shared" si="0"/>
        <v>1.03779753485723</v>
      </c>
      <c r="O22" s="9">
        <f t="shared" si="0"/>
        <v>0.351304134470305</v>
      </c>
      <c r="P22" s="9">
        <f t="shared" si="0"/>
        <v>0.351559189943816</v>
      </c>
      <c r="Q22" s="9">
        <f t="shared" si="0"/>
        <v>0.872220158825784</v>
      </c>
      <c r="R22" s="9">
        <f t="shared" si="0"/>
        <v>0.756309039545403</v>
      </c>
      <c r="S22" s="9">
        <f t="shared" si="0"/>
        <v>0.536312100211085</v>
      </c>
      <c r="T22" s="9">
        <f t="shared" si="0"/>
        <v>0.317289009048356</v>
      </c>
      <c r="U22" s="9">
        <f t="shared" si="0"/>
        <v>1.0697026559074</v>
      </c>
      <c r="V22" s="9">
        <f t="shared" si="0"/>
        <v>0.415554926933985</v>
      </c>
      <c r="W22" s="9">
        <f t="shared" si="0"/>
        <v>0.694933417874035</v>
      </c>
    </row>
    <row r="23" spans="1:23">
      <c r="A23" s="6"/>
      <c r="B23" s="8">
        <v>59.184</v>
      </c>
      <c r="C23" s="8">
        <v>21.166</v>
      </c>
      <c r="D23" s="8">
        <v>40.264</v>
      </c>
      <c r="E23" s="8">
        <v>19.933</v>
      </c>
      <c r="F23" s="8">
        <v>25.443</v>
      </c>
      <c r="G23" s="8">
        <v>14.639</v>
      </c>
      <c r="H23" s="8">
        <v>13.617</v>
      </c>
      <c r="I23" s="8">
        <v>25.729</v>
      </c>
      <c r="J23" s="8">
        <v>28.997</v>
      </c>
      <c r="K23" s="8">
        <v>41.528</v>
      </c>
      <c r="M23" s="6"/>
      <c r="N23" s="9">
        <f t="shared" si="0"/>
        <v>1.372291194937</v>
      </c>
      <c r="O23" s="9">
        <f t="shared" si="0"/>
        <v>0.490773104758661</v>
      </c>
      <c r="P23" s="9">
        <f t="shared" si="0"/>
        <v>0.933595780497152</v>
      </c>
      <c r="Q23" s="9">
        <f t="shared" si="0"/>
        <v>0.46218370486414</v>
      </c>
      <c r="R23" s="9">
        <f t="shared" si="0"/>
        <v>0.589943310232193</v>
      </c>
      <c r="S23" s="9">
        <f t="shared" si="0"/>
        <v>0.339432461521404</v>
      </c>
      <c r="T23" s="9">
        <f t="shared" si="0"/>
        <v>0.315735489346059</v>
      </c>
      <c r="U23" s="9">
        <f t="shared" si="0"/>
        <v>0.596574752543493</v>
      </c>
      <c r="V23" s="9">
        <f t="shared" si="0"/>
        <v>0.672349415037649</v>
      </c>
      <c r="W23" s="9">
        <f t="shared" si="0"/>
        <v>0.962903973089751</v>
      </c>
    </row>
    <row r="24" spans="1:23">
      <c r="A24" s="6"/>
      <c r="B24" s="8">
        <v>62.915</v>
      </c>
      <c r="C24" s="8">
        <v>40.26</v>
      </c>
      <c r="D24" s="8">
        <v>32.241</v>
      </c>
      <c r="E24" s="8">
        <v>14.803</v>
      </c>
      <c r="F24" s="8">
        <v>19.882</v>
      </c>
      <c r="G24" s="8">
        <v>37.837</v>
      </c>
      <c r="H24" s="8">
        <v>26.642</v>
      </c>
      <c r="I24" s="8">
        <v>23.754</v>
      </c>
      <c r="J24" s="8">
        <v>39.873</v>
      </c>
      <c r="K24" s="8">
        <v>14.774</v>
      </c>
      <c r="M24" s="6"/>
      <c r="N24" s="9">
        <f t="shared" si="0"/>
        <v>1.45880137417987</v>
      </c>
      <c r="O24" s="9">
        <f t="shared" si="0"/>
        <v>0.933503033052239</v>
      </c>
      <c r="P24" s="9">
        <f t="shared" si="0"/>
        <v>0.747567592862326</v>
      </c>
      <c r="Q24" s="9">
        <f t="shared" si="0"/>
        <v>0.343235106762849</v>
      </c>
      <c r="R24" s="9">
        <f t="shared" si="0"/>
        <v>0.461001174941496</v>
      </c>
      <c r="S24" s="9">
        <f t="shared" si="0"/>
        <v>0.877321268296015</v>
      </c>
      <c r="T24" s="9">
        <f t="shared" si="0"/>
        <v>0.617744356844951</v>
      </c>
      <c r="U24" s="9">
        <f t="shared" si="0"/>
        <v>0.550780701617558</v>
      </c>
      <c r="V24" s="9">
        <f t="shared" si="0"/>
        <v>0.924529717756878</v>
      </c>
      <c r="W24" s="9">
        <f t="shared" si="0"/>
        <v>0.342562687787227</v>
      </c>
    </row>
    <row r="25" spans="1:23">
      <c r="A25" s="6"/>
      <c r="B25" s="8">
        <v>35.58</v>
      </c>
      <c r="C25" s="8">
        <v>40.602</v>
      </c>
      <c r="D25" s="8">
        <v>49.932</v>
      </c>
      <c r="E25" s="8">
        <v>18.247</v>
      </c>
      <c r="F25" s="8">
        <v>15.199</v>
      </c>
      <c r="G25" s="8">
        <v>18.999</v>
      </c>
      <c r="H25" s="8">
        <v>22.765</v>
      </c>
      <c r="I25" s="8">
        <v>31.507</v>
      </c>
      <c r="J25" s="8">
        <v>19.193</v>
      </c>
      <c r="K25" s="8">
        <v>17.86</v>
      </c>
      <c r="M25" s="6"/>
      <c r="N25" s="9">
        <f t="shared" si="0"/>
        <v>0.824988522503692</v>
      </c>
      <c r="O25" s="9">
        <f t="shared" si="0"/>
        <v>0.941432939592325</v>
      </c>
      <c r="P25" s="9">
        <f t="shared" si="0"/>
        <v>1.15776635485257</v>
      </c>
      <c r="Q25" s="9">
        <f t="shared" si="0"/>
        <v>0.423090656833189</v>
      </c>
      <c r="R25" s="9">
        <f t="shared" si="0"/>
        <v>0.352417103809264</v>
      </c>
      <c r="S25" s="9">
        <f t="shared" si="0"/>
        <v>0.440527176476887</v>
      </c>
      <c r="T25" s="9">
        <f t="shared" si="0"/>
        <v>0.527848895862748</v>
      </c>
      <c r="U25" s="9">
        <f t="shared" si="0"/>
        <v>0.730548436720737</v>
      </c>
      <c r="V25" s="9">
        <f t="shared" si="0"/>
        <v>0.445025427555182</v>
      </c>
      <c r="W25" s="9">
        <f t="shared" si="0"/>
        <v>0.414117341537829</v>
      </c>
    </row>
    <row r="26" spans="1:23">
      <c r="A26" s="6"/>
      <c r="B26" s="8">
        <v>43.419</v>
      </c>
      <c r="C26" s="8">
        <v>37.339</v>
      </c>
      <c r="D26" s="8">
        <v>52.326</v>
      </c>
      <c r="E26" s="8">
        <v>19.827</v>
      </c>
      <c r="F26" s="8">
        <v>14.735</v>
      </c>
      <c r="G26" s="8">
        <v>11.135</v>
      </c>
      <c r="H26" s="8">
        <v>19.745</v>
      </c>
      <c r="I26" s="8">
        <v>33.752</v>
      </c>
      <c r="J26" s="8">
        <v>12.641</v>
      </c>
      <c r="K26" s="8">
        <v>21.494</v>
      </c>
      <c r="M26" s="6"/>
      <c r="N26" s="9">
        <f t="shared" si="0"/>
        <v>1.00675032767251</v>
      </c>
      <c r="O26" s="9">
        <f t="shared" si="0"/>
        <v>0.86577421140431</v>
      </c>
      <c r="P26" s="9">
        <f t="shared" si="0"/>
        <v>1.21327570063317</v>
      </c>
      <c r="Q26" s="9">
        <f t="shared" si="0"/>
        <v>0.459725897573938</v>
      </c>
      <c r="R26" s="9">
        <f t="shared" si="0"/>
        <v>0.341658400199323</v>
      </c>
      <c r="S26" s="9">
        <f t="shared" si="0"/>
        <v>0.258185699777364</v>
      </c>
      <c r="T26" s="9">
        <f t="shared" si="0"/>
        <v>0.457824574953215</v>
      </c>
      <c r="U26" s="9">
        <f t="shared" si="0"/>
        <v>0.78260294017832</v>
      </c>
      <c r="V26" s="9">
        <f t="shared" si="0"/>
        <v>0.293105112787217</v>
      </c>
      <c r="W26" s="9">
        <f t="shared" si="0"/>
        <v>0.49837839524155</v>
      </c>
    </row>
    <row r="27" spans="1:23">
      <c r="A27" s="6"/>
      <c r="B27" s="8">
        <v>57.212</v>
      </c>
      <c r="C27" s="8">
        <v>20.856</v>
      </c>
      <c r="D27" s="8">
        <v>20.69</v>
      </c>
      <c r="E27" s="8">
        <v>22.642</v>
      </c>
      <c r="F27" s="8">
        <v>16.672</v>
      </c>
      <c r="G27" s="8"/>
      <c r="H27" s="8">
        <v>18.938</v>
      </c>
      <c r="I27" s="8">
        <v>30.174</v>
      </c>
      <c r="J27" s="8">
        <v>13.225</v>
      </c>
      <c r="K27" s="8">
        <v>18.11</v>
      </c>
      <c r="M27" s="6"/>
      <c r="N27" s="9">
        <f>B27/$B$75</f>
        <v>1.32656670459475</v>
      </c>
      <c r="O27" s="9">
        <f>C27/$B$75</f>
        <v>0.483585177777881</v>
      </c>
      <c r="P27" s="9">
        <f>D27/$B$75</f>
        <v>0.47973615881398</v>
      </c>
      <c r="Q27" s="9">
        <f>E27/$B$75</f>
        <v>0.524996911931664</v>
      </c>
      <c r="R27" s="9">
        <f>F27/$B$75</f>
        <v>0.386571350398582</v>
      </c>
      <c r="S27" s="9"/>
      <c r="T27" s="9">
        <f t="shared" ref="T27:W42" si="1">H27/$B$75</f>
        <v>0.43911277794196</v>
      </c>
      <c r="U27" s="9">
        <f t="shared" si="1"/>
        <v>0.699640350703384</v>
      </c>
      <c r="V27" s="9">
        <f t="shared" si="1"/>
        <v>0.306646239744557</v>
      </c>
      <c r="W27" s="9">
        <f t="shared" si="1"/>
        <v>0.419914056844909</v>
      </c>
    </row>
    <row r="28" spans="1:23">
      <c r="A28" s="6"/>
      <c r="B28" s="8">
        <v>36.907</v>
      </c>
      <c r="C28" s="8">
        <v>20.291</v>
      </c>
      <c r="D28" s="8">
        <v>53.603</v>
      </c>
      <c r="E28" s="8"/>
      <c r="F28" s="8">
        <v>46.977</v>
      </c>
      <c r="G28" s="8"/>
      <c r="H28" s="8">
        <v>14.791</v>
      </c>
      <c r="I28" s="8">
        <v>23.35</v>
      </c>
      <c r="J28" s="8">
        <v>13.108</v>
      </c>
      <c r="K28" s="8">
        <v>36.267</v>
      </c>
      <c r="M28" s="6"/>
      <c r="N28" s="9">
        <f t="shared" ref="N28:P43" si="2">B28/$B$75</f>
        <v>0.855757487353675</v>
      </c>
      <c r="O28" s="9">
        <f t="shared" si="2"/>
        <v>0.470484601183879</v>
      </c>
      <c r="P28" s="9">
        <f t="shared" si="2"/>
        <v>1.24288532242174</v>
      </c>
      <c r="Q28" s="9"/>
      <c r="R28" s="9">
        <f t="shared" ref="R28:R73" si="3">F28/$B$75</f>
        <v>1.08924917992288</v>
      </c>
      <c r="S28" s="9"/>
      <c r="T28" s="9">
        <f t="shared" si="1"/>
        <v>0.342956864428109</v>
      </c>
      <c r="U28" s="9">
        <f t="shared" si="1"/>
        <v>0.541413209681316</v>
      </c>
      <c r="V28" s="9">
        <f t="shared" si="1"/>
        <v>0.303933376980843</v>
      </c>
      <c r="W28" s="9">
        <f t="shared" si="1"/>
        <v>0.84091789616755</v>
      </c>
    </row>
    <row r="29" spans="1:23">
      <c r="A29" s="6"/>
      <c r="B29" s="8">
        <v>36.827</v>
      </c>
      <c r="C29" s="8">
        <v>33.05</v>
      </c>
      <c r="D29" s="8">
        <v>24.752</v>
      </c>
      <c r="E29" s="8"/>
      <c r="F29" s="8">
        <v>38.412</v>
      </c>
      <c r="G29" s="8"/>
      <c r="H29" s="8">
        <v>19.468</v>
      </c>
      <c r="I29" s="8"/>
      <c r="J29" s="8">
        <v>15.195</v>
      </c>
      <c r="K29" s="8">
        <v>35.064</v>
      </c>
      <c r="M29" s="6"/>
      <c r="N29" s="9">
        <f t="shared" si="2"/>
        <v>0.85390253845541</v>
      </c>
      <c r="O29" s="9">
        <f t="shared" si="2"/>
        <v>0.766325763596038</v>
      </c>
      <c r="P29" s="9">
        <f t="shared" si="2"/>
        <v>0.573921189123423</v>
      </c>
      <c r="Q29" s="9"/>
      <c r="R29" s="9">
        <f t="shared" si="3"/>
        <v>0.8906537135023</v>
      </c>
      <c r="S29" s="9"/>
      <c r="T29" s="9">
        <f>H29/$B$75</f>
        <v>0.45140181439297</v>
      </c>
      <c r="U29" s="9"/>
      <c r="V29" s="9">
        <f t="shared" si="1"/>
        <v>0.352324356364351</v>
      </c>
      <c r="W29" s="9">
        <f t="shared" si="1"/>
        <v>0.813024102109878</v>
      </c>
    </row>
    <row r="30" spans="1:23">
      <c r="A30" s="6"/>
      <c r="B30" s="8">
        <v>43.187</v>
      </c>
      <c r="C30" s="8">
        <v>33.994</v>
      </c>
      <c r="D30" s="8">
        <v>23.5</v>
      </c>
      <c r="E30" s="8"/>
      <c r="F30" s="8">
        <v>39.425</v>
      </c>
      <c r="G30" s="8"/>
      <c r="H30" s="8">
        <v>21.7</v>
      </c>
      <c r="I30" s="8"/>
      <c r="J30" s="8">
        <v>14.056</v>
      </c>
      <c r="K30" s="8">
        <v>24.765</v>
      </c>
      <c r="M30" s="6"/>
      <c r="N30" s="9">
        <f t="shared" si="2"/>
        <v>1.00137097586754</v>
      </c>
      <c r="O30" s="9">
        <f t="shared" si="2"/>
        <v>0.788214160595574</v>
      </c>
      <c r="P30" s="9">
        <f t="shared" si="2"/>
        <v>0.544891238865564</v>
      </c>
      <c r="Q30" s="9"/>
      <c r="R30" s="9">
        <f t="shared" si="3"/>
        <v>0.91414200392659</v>
      </c>
      <c r="S30" s="9"/>
      <c r="T30" s="9">
        <f>H30/$B$75</f>
        <v>0.503154888654585</v>
      </c>
      <c r="U30" s="9"/>
      <c r="V30" s="9">
        <f t="shared" si="1"/>
        <v>0.325914521425292</v>
      </c>
      <c r="W30" s="9">
        <f t="shared" si="1"/>
        <v>0.574222618319391</v>
      </c>
    </row>
    <row r="31" spans="1:23">
      <c r="A31" s="6"/>
      <c r="B31" s="8">
        <v>45.981</v>
      </c>
      <c r="C31" s="8">
        <v>16.701</v>
      </c>
      <c r="D31" s="8">
        <v>33.855</v>
      </c>
      <c r="E31" s="8"/>
      <c r="F31" s="8">
        <v>15.79</v>
      </c>
      <c r="G31" s="8"/>
      <c r="H31" s="8">
        <v>14.932</v>
      </c>
      <c r="I31" s="8"/>
      <c r="J31" s="8">
        <v>13.574</v>
      </c>
      <c r="K31" s="8">
        <v>26.736</v>
      </c>
      <c r="M31" s="6"/>
      <c r="N31" s="9">
        <f t="shared" si="2"/>
        <v>1.06615506613947</v>
      </c>
      <c r="O31" s="9">
        <f t="shared" si="2"/>
        <v>0.387243769374204</v>
      </c>
      <c r="P31" s="9">
        <f t="shared" si="2"/>
        <v>0.784991186884837</v>
      </c>
      <c r="Q31" s="9"/>
      <c r="R31" s="9">
        <f t="shared" si="3"/>
        <v>0.366120538795202</v>
      </c>
      <c r="S31" s="9"/>
      <c r="T31" s="9">
        <f>H31/$B$75</f>
        <v>0.346226211861302</v>
      </c>
      <c r="U31" s="9"/>
      <c r="V31" s="9">
        <f t="shared" si="1"/>
        <v>0.314738454313241</v>
      </c>
      <c r="W31" s="9">
        <f t="shared" si="1"/>
        <v>0.619923921800414</v>
      </c>
    </row>
    <row r="32" spans="1:23">
      <c r="A32" s="6"/>
      <c r="B32" s="8">
        <v>56.112</v>
      </c>
      <c r="C32" s="8">
        <v>20.699</v>
      </c>
      <c r="D32" s="8">
        <v>21.376</v>
      </c>
      <c r="E32" s="8"/>
      <c r="F32" s="8">
        <v>34.065</v>
      </c>
      <c r="G32" s="8"/>
      <c r="H32" s="8">
        <v>15.138</v>
      </c>
      <c r="I32" s="8"/>
      <c r="J32" s="8">
        <v>13.959</v>
      </c>
      <c r="K32" s="8"/>
      <c r="M32" s="6"/>
      <c r="N32" s="9">
        <f t="shared" si="2"/>
        <v>1.3010611572436</v>
      </c>
      <c r="O32" s="9">
        <f t="shared" si="2"/>
        <v>0.479944840565035</v>
      </c>
      <c r="P32" s="9">
        <f t="shared" si="2"/>
        <v>0.495642345616608</v>
      </c>
      <c r="Q32" s="9"/>
      <c r="R32" s="9">
        <f t="shared" si="3"/>
        <v>0.789860427742785</v>
      </c>
      <c r="S32" s="9"/>
      <c r="T32" s="9">
        <f>H32/$B$75</f>
        <v>0.351002705274337</v>
      </c>
      <c r="U32" s="9"/>
      <c r="V32" s="9">
        <f t="shared" si="1"/>
        <v>0.323665395886145</v>
      </c>
      <c r="W32" s="9"/>
    </row>
    <row r="33" spans="1:23">
      <c r="A33" s="6"/>
      <c r="B33" s="8">
        <v>18.593</v>
      </c>
      <c r="C33" s="8">
        <v>17.369</v>
      </c>
      <c r="D33" s="8">
        <v>34.528</v>
      </c>
      <c r="E33" s="8"/>
      <c r="F33" s="8">
        <v>25.722</v>
      </c>
      <c r="G33" s="8"/>
      <c r="H33" s="8"/>
      <c r="I33" s="8"/>
      <c r="J33" s="8">
        <v>13.526</v>
      </c>
      <c r="K33" s="8"/>
      <c r="M33" s="6"/>
      <c r="N33" s="9">
        <f t="shared" si="2"/>
        <v>0.431113310818189</v>
      </c>
      <c r="O33" s="9">
        <f t="shared" si="2"/>
        <v>0.402732592674723</v>
      </c>
      <c r="P33" s="9">
        <f t="shared" si="2"/>
        <v>0.800595944491498</v>
      </c>
      <c r="Q33" s="9"/>
      <c r="R33" s="9">
        <f t="shared" si="3"/>
        <v>0.596412444514895</v>
      </c>
      <c r="S33" s="9"/>
      <c r="T33" s="9"/>
      <c r="U33" s="9"/>
      <c r="V33" s="9">
        <f t="shared" si="1"/>
        <v>0.313625484974282</v>
      </c>
      <c r="W33" s="9"/>
    </row>
    <row r="34" spans="1:23">
      <c r="A34" s="6"/>
      <c r="B34" s="8">
        <v>44.356</v>
      </c>
      <c r="C34" s="8">
        <v>41.628</v>
      </c>
      <c r="D34" s="8">
        <v>18.735</v>
      </c>
      <c r="E34" s="8"/>
      <c r="F34" s="8">
        <v>44.962</v>
      </c>
      <c r="G34" s="8"/>
      <c r="H34" s="8"/>
      <c r="I34" s="8"/>
      <c r="J34" s="8">
        <v>13.084</v>
      </c>
      <c r="K34" s="8"/>
      <c r="M34" s="6"/>
      <c r="N34" s="9">
        <f t="shared" si="2"/>
        <v>1.02847641664345</v>
      </c>
      <c r="O34" s="9">
        <f t="shared" si="2"/>
        <v>0.965222659212583</v>
      </c>
      <c r="P34" s="9">
        <f t="shared" si="2"/>
        <v>0.43440584511261</v>
      </c>
      <c r="Q34" s="9"/>
      <c r="R34" s="9">
        <f t="shared" si="3"/>
        <v>1.04252765454781</v>
      </c>
      <c r="S34" s="9"/>
      <c r="T34" s="9"/>
      <c r="U34" s="9"/>
      <c r="V34" s="9">
        <f t="shared" si="1"/>
        <v>0.303376892311363</v>
      </c>
      <c r="W34" s="9"/>
    </row>
    <row r="35" spans="1:23">
      <c r="A35" s="6"/>
      <c r="B35" s="8">
        <v>49.311</v>
      </c>
      <c r="C35" s="8"/>
      <c r="D35" s="8">
        <v>28.233</v>
      </c>
      <c r="E35" s="8"/>
      <c r="F35" s="8">
        <v>44.081</v>
      </c>
      <c r="G35" s="8"/>
      <c r="H35" s="8"/>
      <c r="I35" s="8"/>
      <c r="J35" s="8">
        <v>20.447</v>
      </c>
      <c r="K35" s="8"/>
      <c r="M35" s="6"/>
      <c r="N35" s="9">
        <f t="shared" si="2"/>
        <v>1.14336731402978</v>
      </c>
      <c r="O35" s="9"/>
      <c r="P35" s="9">
        <f>D35/$B$75</f>
        <v>0.654634653059212</v>
      </c>
      <c r="Q35" s="9"/>
      <c r="R35" s="9">
        <f t="shared" si="3"/>
        <v>1.02210002980566</v>
      </c>
      <c r="S35" s="9"/>
      <c r="T35" s="9"/>
      <c r="U35" s="9"/>
      <c r="V35" s="9">
        <f t="shared" si="1"/>
        <v>0.474101751535497</v>
      </c>
      <c r="W35" s="9"/>
    </row>
    <row r="36" spans="1:23">
      <c r="A36" s="6"/>
      <c r="B36" s="8">
        <v>49.007</v>
      </c>
      <c r="C36" s="8"/>
      <c r="D36" s="8"/>
      <c r="E36" s="8"/>
      <c r="F36" s="8">
        <v>11.439</v>
      </c>
      <c r="G36" s="8"/>
      <c r="H36" s="8"/>
      <c r="I36" s="8"/>
      <c r="J36" s="8">
        <v>30.243</v>
      </c>
      <c r="K36" s="8"/>
      <c r="M36" s="6"/>
      <c r="N36" s="9">
        <f t="shared" si="2"/>
        <v>1.13631850821637</v>
      </c>
      <c r="O36" s="9"/>
      <c r="P36" s="9"/>
      <c r="Q36" s="9"/>
      <c r="R36" s="9">
        <f t="shared" si="3"/>
        <v>0.265234505590774</v>
      </c>
      <c r="S36" s="9"/>
      <c r="T36" s="9"/>
      <c r="U36" s="9"/>
      <c r="V36" s="9">
        <f t="shared" si="1"/>
        <v>0.701240244128138</v>
      </c>
      <c r="W36" s="9"/>
    </row>
    <row r="37" spans="1:23">
      <c r="A37" s="6"/>
      <c r="B37" s="8">
        <v>53.339</v>
      </c>
      <c r="C37" s="8"/>
      <c r="D37" s="8"/>
      <c r="E37" s="8"/>
      <c r="F37" s="8">
        <v>11.532</v>
      </c>
      <c r="G37" s="8"/>
      <c r="H37" s="8"/>
      <c r="I37" s="8"/>
      <c r="J37" s="8">
        <v>25.379</v>
      </c>
      <c r="K37" s="8"/>
      <c r="M37" s="6"/>
      <c r="N37" s="9">
        <f t="shared" si="2"/>
        <v>1.23676399105746</v>
      </c>
      <c r="O37" s="9"/>
      <c r="P37" s="9"/>
      <c r="Q37" s="9"/>
      <c r="R37" s="9">
        <f t="shared" si="3"/>
        <v>0.267390883685008</v>
      </c>
      <c r="S37" s="9"/>
      <c r="T37" s="9"/>
      <c r="U37" s="9"/>
      <c r="V37" s="9">
        <f t="shared" si="1"/>
        <v>0.588459351113581</v>
      </c>
      <c r="W37" s="9"/>
    </row>
    <row r="38" spans="1:23">
      <c r="A38" s="6"/>
      <c r="B38" s="8">
        <v>54.197</v>
      </c>
      <c r="C38" s="8"/>
      <c r="D38" s="8"/>
      <c r="E38" s="8"/>
      <c r="F38" s="8">
        <v>38.899</v>
      </c>
      <c r="G38" s="8"/>
      <c r="H38" s="8"/>
      <c r="I38" s="8"/>
      <c r="J38" s="8">
        <v>30.137</v>
      </c>
      <c r="K38" s="8"/>
      <c r="M38" s="6"/>
      <c r="N38" s="9">
        <f t="shared" si="2"/>
        <v>1.25665831799136</v>
      </c>
      <c r="O38" s="9"/>
      <c r="P38" s="9"/>
      <c r="Q38" s="9"/>
      <c r="R38" s="9">
        <f t="shared" si="3"/>
        <v>0.901945714920493</v>
      </c>
      <c r="S38" s="9"/>
      <c r="T38" s="9"/>
      <c r="U38" s="9"/>
      <c r="V38" s="9">
        <f t="shared" si="1"/>
        <v>0.698782436837936</v>
      </c>
      <c r="W38" s="9"/>
    </row>
    <row r="39" spans="1:23">
      <c r="A39" s="6"/>
      <c r="B39" s="8">
        <v>37.566</v>
      </c>
      <c r="C39" s="8"/>
      <c r="D39" s="8"/>
      <c r="E39" s="8"/>
      <c r="F39" s="8">
        <v>49.485</v>
      </c>
      <c r="G39" s="8"/>
      <c r="H39" s="8"/>
      <c r="I39" s="8"/>
      <c r="J39" s="8">
        <v>12.867</v>
      </c>
      <c r="K39" s="8"/>
      <c r="M39" s="6"/>
      <c r="N39" s="9">
        <f t="shared" si="2"/>
        <v>0.87103762890314</v>
      </c>
      <c r="O39" s="9"/>
      <c r="P39" s="9"/>
      <c r="Q39" s="9"/>
      <c r="R39" s="9">
        <f t="shared" si="3"/>
        <v>1.14740182788351</v>
      </c>
      <c r="S39" s="9"/>
      <c r="T39" s="9"/>
      <c r="U39" s="9"/>
      <c r="V39" s="9">
        <f t="shared" si="1"/>
        <v>0.298345343424818</v>
      </c>
      <c r="W39" s="9"/>
    </row>
    <row r="40" spans="1:23">
      <c r="A40" s="6"/>
      <c r="B40" s="8">
        <v>16.346</v>
      </c>
      <c r="C40" s="8"/>
      <c r="D40" s="8"/>
      <c r="E40" s="8"/>
      <c r="F40" s="8">
        <v>55.937</v>
      </c>
      <c r="G40" s="8"/>
      <c r="H40" s="8"/>
      <c r="I40" s="8"/>
      <c r="J40" s="8">
        <v>32.426</v>
      </c>
      <c r="K40" s="8"/>
      <c r="M40" s="6"/>
      <c r="N40" s="9">
        <f t="shared" si="2"/>
        <v>0.379012433638149</v>
      </c>
      <c r="O40" s="9"/>
      <c r="P40" s="9"/>
      <c r="Q40" s="9"/>
      <c r="R40" s="9">
        <f t="shared" si="3"/>
        <v>1.29700345652864</v>
      </c>
      <c r="S40" s="9"/>
      <c r="T40" s="9"/>
      <c r="U40" s="9"/>
      <c r="V40" s="9">
        <f t="shared" si="1"/>
        <v>0.751857162189565</v>
      </c>
      <c r="W40" s="9"/>
    </row>
    <row r="41" spans="1:23">
      <c r="A41" s="6"/>
      <c r="B41" s="8">
        <v>37.687</v>
      </c>
      <c r="C41" s="8"/>
      <c r="D41" s="8"/>
      <c r="E41" s="8"/>
      <c r="F41" s="8">
        <v>17.23</v>
      </c>
      <c r="G41" s="8"/>
      <c r="H41" s="8"/>
      <c r="I41" s="8"/>
      <c r="J41" s="8">
        <v>35.438</v>
      </c>
      <c r="K41" s="8"/>
      <c r="M41" s="6"/>
      <c r="N41" s="9">
        <f t="shared" si="2"/>
        <v>0.873843239111766</v>
      </c>
      <c r="O41" s="9"/>
      <c r="P41" s="9"/>
      <c r="Q41" s="9"/>
      <c r="R41" s="9">
        <f t="shared" si="3"/>
        <v>0.399509618963986</v>
      </c>
      <c r="S41" s="9"/>
      <c r="T41" s="9"/>
      <c r="U41" s="9"/>
      <c r="V41" s="9">
        <f t="shared" si="1"/>
        <v>0.821695988209271</v>
      </c>
      <c r="W41" s="9"/>
    </row>
    <row r="42" spans="1:23">
      <c r="A42" s="6"/>
      <c r="B42" s="8">
        <v>14.85</v>
      </c>
      <c r="C42" s="8"/>
      <c r="D42" s="8"/>
      <c r="E42" s="8"/>
      <c r="F42" s="8">
        <v>31.946</v>
      </c>
      <c r="G42" s="8"/>
      <c r="H42" s="8"/>
      <c r="I42" s="8"/>
      <c r="J42" s="8">
        <v>17.271</v>
      </c>
      <c r="K42" s="8"/>
      <c r="M42" s="6"/>
      <c r="N42" s="9">
        <f t="shared" si="2"/>
        <v>0.34432488924058</v>
      </c>
      <c r="O42" s="9"/>
      <c r="P42" s="9"/>
      <c r="Q42" s="9"/>
      <c r="R42" s="9">
        <f t="shared" si="3"/>
        <v>0.740727468799971</v>
      </c>
      <c r="S42" s="9"/>
      <c r="T42" s="9"/>
      <c r="U42" s="9"/>
      <c r="V42" s="9">
        <f t="shared" si="1"/>
        <v>0.400460280274347</v>
      </c>
      <c r="W42" s="9"/>
    </row>
    <row r="43" spans="1:23">
      <c r="A43" s="6"/>
      <c r="B43" s="8">
        <v>53.52</v>
      </c>
      <c r="C43" s="8"/>
      <c r="D43" s="8"/>
      <c r="E43" s="8"/>
      <c r="F43" s="8">
        <v>21.68</v>
      </c>
      <c r="G43" s="8"/>
      <c r="H43" s="8"/>
      <c r="I43" s="8"/>
      <c r="J43" s="8">
        <v>58.254</v>
      </c>
      <c r="K43" s="8"/>
      <c r="M43" s="6"/>
      <c r="N43" s="9">
        <f t="shared" si="2"/>
        <v>1.24096081293979</v>
      </c>
      <c r="O43" s="9"/>
      <c r="P43" s="9"/>
      <c r="Q43" s="9"/>
      <c r="R43" s="9">
        <f t="shared" si="3"/>
        <v>0.502691151430018</v>
      </c>
      <c r="S43" s="9"/>
      <c r="T43" s="9"/>
      <c r="U43" s="9"/>
      <c r="V43" s="9">
        <f t="shared" ref="V43:V84" si="4">J43/$B$75</f>
        <v>1.35072741399466</v>
      </c>
      <c r="W43" s="9"/>
    </row>
    <row r="44" spans="1:23">
      <c r="A44" s="6"/>
      <c r="B44" s="8">
        <v>17.025</v>
      </c>
      <c r="C44" s="8"/>
      <c r="D44" s="8"/>
      <c r="E44" s="8"/>
      <c r="F44" s="8">
        <v>30.93</v>
      </c>
      <c r="G44" s="8"/>
      <c r="H44" s="8"/>
      <c r="I44" s="8"/>
      <c r="J44" s="8">
        <v>44.657</v>
      </c>
      <c r="K44" s="8"/>
      <c r="M44" s="6"/>
      <c r="N44" s="9">
        <f t="shared" ref="N44:N66" si="5">B44/$B$75</f>
        <v>0.39475631241218</v>
      </c>
      <c r="O44" s="9"/>
      <c r="P44" s="9"/>
      <c r="Q44" s="9"/>
      <c r="R44" s="9">
        <f t="shared" si="3"/>
        <v>0.717169617791996</v>
      </c>
      <c r="S44" s="9"/>
      <c r="T44" s="9"/>
      <c r="U44" s="9"/>
      <c r="V44" s="9">
        <f t="shared" si="4"/>
        <v>1.03545566187317</v>
      </c>
      <c r="W44" s="9"/>
    </row>
    <row r="45" spans="1:23">
      <c r="A45" s="6"/>
      <c r="B45" s="8">
        <v>18.879</v>
      </c>
      <c r="C45" s="8"/>
      <c r="D45" s="8"/>
      <c r="E45" s="8"/>
      <c r="F45" s="8">
        <v>23.098</v>
      </c>
      <c r="G45" s="8"/>
      <c r="H45" s="8"/>
      <c r="I45" s="8"/>
      <c r="J45" s="8">
        <v>25.784</v>
      </c>
      <c r="K45" s="8"/>
      <c r="M45" s="6"/>
      <c r="N45" s="9">
        <f t="shared" si="5"/>
        <v>0.437744753129489</v>
      </c>
      <c r="O45" s="9"/>
      <c r="P45" s="9"/>
      <c r="Q45" s="9"/>
      <c r="R45" s="9">
        <f t="shared" si="3"/>
        <v>0.535570120651779</v>
      </c>
      <c r="S45" s="9"/>
      <c r="T45" s="9"/>
      <c r="U45" s="9"/>
      <c r="V45" s="9">
        <f t="shared" si="4"/>
        <v>0.597850029911051</v>
      </c>
      <c r="W45" s="9"/>
    </row>
    <row r="46" spans="1:23">
      <c r="A46" s="6"/>
      <c r="B46" s="8">
        <v>20.617</v>
      </c>
      <c r="C46" s="8"/>
      <c r="D46" s="8"/>
      <c r="E46" s="8"/>
      <c r="F46" s="8">
        <v>22.784</v>
      </c>
      <c r="G46" s="8"/>
      <c r="H46" s="8"/>
      <c r="I46" s="8"/>
      <c r="J46" s="8">
        <v>44.929</v>
      </c>
      <c r="K46" s="8"/>
      <c r="M46" s="6"/>
      <c r="N46" s="9">
        <f t="shared" si="5"/>
        <v>0.478043517944312</v>
      </c>
      <c r="O46" s="9"/>
      <c r="P46" s="9"/>
      <c r="Q46" s="9"/>
      <c r="R46" s="9">
        <f t="shared" si="3"/>
        <v>0.528289446226086</v>
      </c>
      <c r="S46" s="9"/>
      <c r="T46" s="9"/>
      <c r="U46" s="9"/>
      <c r="V46" s="9">
        <f t="shared" si="4"/>
        <v>1.04176248812727</v>
      </c>
      <c r="W46" s="9"/>
    </row>
    <row r="47" spans="1:23">
      <c r="A47" s="6"/>
      <c r="B47" s="8">
        <v>66.821</v>
      </c>
      <c r="C47" s="8"/>
      <c r="D47" s="8"/>
      <c r="E47" s="8"/>
      <c r="F47" s="8">
        <v>21.028</v>
      </c>
      <c r="G47" s="8"/>
      <c r="H47" s="8"/>
      <c r="I47" s="8"/>
      <c r="J47" s="8">
        <v>26.484</v>
      </c>
      <c r="K47" s="8"/>
      <c r="M47" s="6"/>
      <c r="N47" s="9">
        <f t="shared" si="5"/>
        <v>1.5493692541377</v>
      </c>
      <c r="O47" s="9"/>
      <c r="P47" s="9"/>
      <c r="Q47" s="9"/>
      <c r="R47" s="9">
        <f t="shared" si="3"/>
        <v>0.487573317909152</v>
      </c>
      <c r="S47" s="9"/>
      <c r="T47" s="9"/>
      <c r="U47" s="9"/>
      <c r="V47" s="9">
        <f t="shared" si="4"/>
        <v>0.614080832770877</v>
      </c>
      <c r="W47" s="9"/>
    </row>
    <row r="48" spans="1:23">
      <c r="A48" s="6"/>
      <c r="B48" s="8">
        <v>72.846</v>
      </c>
      <c r="C48" s="8"/>
      <c r="D48" s="8"/>
      <c r="E48" s="8"/>
      <c r="F48" s="8">
        <v>30.168</v>
      </c>
      <c r="G48" s="8"/>
      <c r="H48" s="8"/>
      <c r="I48" s="8"/>
      <c r="J48" s="8">
        <v>43.386</v>
      </c>
      <c r="K48" s="8"/>
      <c r="M48" s="6"/>
      <c r="N48" s="9">
        <f t="shared" si="5"/>
        <v>1.68907009303834</v>
      </c>
      <c r="O48" s="9"/>
      <c r="P48" s="9"/>
      <c r="Q48" s="9"/>
      <c r="R48" s="9">
        <f t="shared" si="3"/>
        <v>0.699501229536014</v>
      </c>
      <c r="S48" s="9"/>
      <c r="T48" s="9"/>
      <c r="U48" s="9"/>
      <c r="V48" s="9">
        <f t="shared" si="4"/>
        <v>1.00598516125197</v>
      </c>
      <c r="W48" s="9"/>
    </row>
    <row r="49" spans="1:23">
      <c r="A49" s="6"/>
      <c r="B49" s="8">
        <v>43.678</v>
      </c>
      <c r="C49" s="8"/>
      <c r="D49" s="8"/>
      <c r="E49" s="8"/>
      <c r="F49" s="8">
        <v>31.771</v>
      </c>
      <c r="G49" s="8"/>
      <c r="H49" s="8"/>
      <c r="I49" s="8"/>
      <c r="J49" s="8">
        <v>51.708</v>
      </c>
      <c r="K49" s="8"/>
      <c r="M49" s="6"/>
      <c r="N49" s="9">
        <f t="shared" si="5"/>
        <v>1.01275572473064</v>
      </c>
      <c r="O49" s="9"/>
      <c r="P49" s="9"/>
      <c r="Q49" s="9"/>
      <c r="R49" s="9">
        <f t="shared" si="3"/>
        <v>0.736669768085014</v>
      </c>
      <c r="S49" s="9"/>
      <c r="T49" s="9"/>
      <c r="U49" s="9"/>
      <c r="V49" s="9">
        <f t="shared" si="4"/>
        <v>1.19894622039407</v>
      </c>
      <c r="W49" s="9"/>
    </row>
    <row r="50" spans="1:23">
      <c r="A50" s="6"/>
      <c r="B50" s="8">
        <v>39.105</v>
      </c>
      <c r="C50" s="8"/>
      <c r="D50" s="8"/>
      <c r="E50" s="8"/>
      <c r="F50" s="8">
        <v>20.252</v>
      </c>
      <c r="G50" s="8"/>
      <c r="H50" s="8"/>
      <c r="I50" s="8"/>
      <c r="J50" s="8">
        <v>13.855</v>
      </c>
      <c r="K50" s="8"/>
      <c r="M50" s="6"/>
      <c r="N50" s="9">
        <f t="shared" si="5"/>
        <v>0.906722208333527</v>
      </c>
      <c r="O50" s="9"/>
      <c r="P50" s="9"/>
      <c r="Q50" s="9"/>
      <c r="R50" s="9">
        <f t="shared" si="3"/>
        <v>0.469580313595975</v>
      </c>
      <c r="S50" s="9"/>
      <c r="T50" s="9"/>
      <c r="U50" s="9"/>
      <c r="V50" s="9">
        <f t="shared" si="4"/>
        <v>0.3212539623184</v>
      </c>
      <c r="W50" s="9"/>
    </row>
    <row r="51" spans="1:23">
      <c r="A51" s="6"/>
      <c r="B51" s="8">
        <v>65.631</v>
      </c>
      <c r="C51" s="8"/>
      <c r="D51" s="8"/>
      <c r="E51" s="8"/>
      <c r="F51" s="8">
        <v>11.64</v>
      </c>
      <c r="G51" s="8"/>
      <c r="H51" s="8"/>
      <c r="I51" s="8"/>
      <c r="J51" s="8">
        <v>17.001</v>
      </c>
      <c r="K51" s="8"/>
      <c r="M51" s="6"/>
      <c r="N51" s="9">
        <f t="shared" si="5"/>
        <v>1.52177688927599</v>
      </c>
      <c r="O51" s="9"/>
      <c r="P51" s="9"/>
      <c r="Q51" s="9"/>
      <c r="R51" s="9">
        <f t="shared" si="3"/>
        <v>0.269895064697667</v>
      </c>
      <c r="S51" s="9"/>
      <c r="T51" s="9"/>
      <c r="U51" s="9"/>
      <c r="V51" s="9">
        <f t="shared" si="4"/>
        <v>0.3941998277427</v>
      </c>
      <c r="W51" s="9"/>
    </row>
    <row r="52" spans="1:23">
      <c r="A52" s="6"/>
      <c r="B52" s="8">
        <v>21.583</v>
      </c>
      <c r="C52" s="8"/>
      <c r="D52" s="8"/>
      <c r="E52" s="8"/>
      <c r="F52" s="8">
        <v>13.004</v>
      </c>
      <c r="G52" s="8"/>
      <c r="H52" s="8"/>
      <c r="I52" s="8"/>
      <c r="J52" s="8">
        <v>15.613</v>
      </c>
      <c r="K52" s="8"/>
      <c r="M52" s="6"/>
      <c r="N52" s="9">
        <f t="shared" si="5"/>
        <v>0.500442025890871</v>
      </c>
      <c r="O52" s="9"/>
      <c r="P52" s="9"/>
      <c r="Q52" s="9"/>
      <c r="R52" s="9">
        <f t="shared" si="3"/>
        <v>0.301521943413098</v>
      </c>
      <c r="S52" s="9"/>
      <c r="T52" s="9"/>
      <c r="U52" s="9"/>
      <c r="V52" s="9">
        <f t="shared" si="4"/>
        <v>0.362016464357789</v>
      </c>
      <c r="W52" s="9"/>
    </row>
    <row r="53" spans="1:23">
      <c r="A53" s="6"/>
      <c r="B53" s="8">
        <v>14.428</v>
      </c>
      <c r="C53" s="8"/>
      <c r="D53" s="8"/>
      <c r="E53" s="8"/>
      <c r="F53" s="8">
        <v>21.055</v>
      </c>
      <c r="G53" s="8"/>
      <c r="H53" s="8"/>
      <c r="I53" s="8"/>
      <c r="J53" s="8">
        <v>44.275</v>
      </c>
      <c r="K53" s="8"/>
      <c r="M53" s="6"/>
      <c r="N53" s="9">
        <f t="shared" si="5"/>
        <v>0.334540033802228</v>
      </c>
      <c r="O53" s="9"/>
      <c r="P53" s="9"/>
      <c r="Q53" s="9"/>
      <c r="R53" s="9">
        <f t="shared" si="3"/>
        <v>0.488199363162317</v>
      </c>
      <c r="S53" s="9"/>
      <c r="T53" s="9"/>
      <c r="U53" s="9"/>
      <c r="V53" s="9">
        <f t="shared" si="4"/>
        <v>1.02659828088395</v>
      </c>
      <c r="W53" s="9"/>
    </row>
    <row r="54" spans="1:23">
      <c r="A54" s="6"/>
      <c r="B54" s="8">
        <v>56.053</v>
      </c>
      <c r="C54" s="8"/>
      <c r="D54" s="8"/>
      <c r="E54" s="8"/>
      <c r="F54" s="8">
        <v>20.469</v>
      </c>
      <c r="G54" s="8"/>
      <c r="H54" s="8"/>
      <c r="I54" s="8"/>
      <c r="J54" s="8">
        <v>50.236</v>
      </c>
      <c r="K54" s="8"/>
      <c r="M54" s="6"/>
      <c r="N54" s="9">
        <f t="shared" si="5"/>
        <v>1.29969313243113</v>
      </c>
      <c r="O54" s="9"/>
      <c r="P54" s="9"/>
      <c r="Q54" s="9"/>
      <c r="R54" s="9">
        <f t="shared" si="3"/>
        <v>0.47461186248252</v>
      </c>
      <c r="S54" s="9"/>
      <c r="T54" s="9"/>
      <c r="U54" s="9"/>
      <c r="V54" s="9">
        <f t="shared" si="4"/>
        <v>1.16481516066598</v>
      </c>
      <c r="W54" s="9"/>
    </row>
    <row r="55" spans="1:23">
      <c r="A55" s="6"/>
      <c r="B55" s="8">
        <v>51.691</v>
      </c>
      <c r="C55" s="8"/>
      <c r="D55" s="8"/>
      <c r="E55" s="8"/>
      <c r="F55" s="8">
        <v>24.853</v>
      </c>
      <c r="G55" s="8"/>
      <c r="H55" s="8"/>
      <c r="I55" s="8"/>
      <c r="J55" s="8">
        <v>37.501</v>
      </c>
      <c r="K55" s="8"/>
      <c r="M55" s="6"/>
      <c r="N55" s="9">
        <f t="shared" si="5"/>
        <v>1.19855204375319</v>
      </c>
      <c r="O55" s="9"/>
      <c r="P55" s="9"/>
      <c r="Q55" s="9"/>
      <c r="R55" s="9">
        <f t="shared" si="3"/>
        <v>0.576263062107484</v>
      </c>
      <c r="S55" s="9"/>
      <c r="T55" s="9"/>
      <c r="U55" s="9"/>
      <c r="V55" s="9">
        <f t="shared" si="4"/>
        <v>0.869530482923299</v>
      </c>
      <c r="W55" s="9"/>
    </row>
    <row r="56" spans="1:23">
      <c r="A56" s="6"/>
      <c r="B56" s="8">
        <v>39.932</v>
      </c>
      <c r="C56" s="8"/>
      <c r="D56" s="8"/>
      <c r="E56" s="8"/>
      <c r="F56" s="8">
        <v>31.731</v>
      </c>
      <c r="G56" s="8"/>
      <c r="H56" s="8"/>
      <c r="I56" s="8"/>
      <c r="J56" s="8">
        <v>35.339</v>
      </c>
      <c r="K56" s="8"/>
      <c r="M56" s="6"/>
      <c r="N56" s="9">
        <f t="shared" si="5"/>
        <v>0.925897742569349</v>
      </c>
      <c r="O56" s="9"/>
      <c r="P56" s="9"/>
      <c r="Q56" s="9"/>
      <c r="R56" s="9">
        <f t="shared" si="3"/>
        <v>0.735742293635882</v>
      </c>
      <c r="S56" s="9"/>
      <c r="T56" s="9"/>
      <c r="U56" s="9"/>
      <c r="V56" s="9">
        <f t="shared" si="4"/>
        <v>0.819400488947667</v>
      </c>
      <c r="W56" s="9"/>
    </row>
    <row r="57" spans="1:23">
      <c r="A57" s="6"/>
      <c r="B57" s="8">
        <v>17.663</v>
      </c>
      <c r="C57" s="8"/>
      <c r="D57" s="8"/>
      <c r="E57" s="8"/>
      <c r="F57" s="8">
        <v>21.079</v>
      </c>
      <c r="G57" s="8"/>
      <c r="H57" s="8"/>
      <c r="I57" s="8"/>
      <c r="J57" s="8">
        <v>56.534</v>
      </c>
      <c r="K57" s="8"/>
      <c r="M57" s="6"/>
      <c r="N57" s="9">
        <f t="shared" si="5"/>
        <v>0.409549529875849</v>
      </c>
      <c r="O57" s="9"/>
      <c r="P57" s="9"/>
      <c r="Q57" s="9"/>
      <c r="R57" s="9">
        <f t="shared" si="3"/>
        <v>0.488755847831797</v>
      </c>
      <c r="S57" s="9"/>
      <c r="T57" s="9"/>
      <c r="U57" s="9"/>
      <c r="V57" s="9">
        <f t="shared" si="4"/>
        <v>1.31084601268195</v>
      </c>
      <c r="W57" s="9"/>
    </row>
    <row r="58" spans="1:23">
      <c r="A58" s="6"/>
      <c r="B58" s="8"/>
      <c r="C58" s="8"/>
      <c r="D58" s="8"/>
      <c r="E58" s="8"/>
      <c r="F58" s="8">
        <v>22.495</v>
      </c>
      <c r="G58" s="8"/>
      <c r="H58" s="8"/>
      <c r="I58" s="8"/>
      <c r="J58" s="8">
        <v>18.967</v>
      </c>
      <c r="K58" s="8"/>
      <c r="M58" s="6"/>
      <c r="N58" s="9"/>
      <c r="O58" s="9"/>
      <c r="P58" s="9"/>
      <c r="Q58" s="9"/>
      <c r="R58" s="9">
        <f t="shared" si="3"/>
        <v>0.521588443331101</v>
      </c>
      <c r="S58" s="9"/>
      <c r="T58" s="9"/>
      <c r="U58" s="9"/>
      <c r="V58" s="9">
        <f t="shared" si="4"/>
        <v>0.439785196917581</v>
      </c>
      <c r="W58" s="9"/>
    </row>
    <row r="59" spans="1:23">
      <c r="A59" s="6"/>
      <c r="B59" s="8"/>
      <c r="C59" s="8"/>
      <c r="D59" s="8"/>
      <c r="E59" s="8"/>
      <c r="F59" s="8">
        <v>44.38</v>
      </c>
      <c r="G59" s="8"/>
      <c r="H59" s="8"/>
      <c r="I59" s="8"/>
      <c r="J59" s="8">
        <v>30.694</v>
      </c>
      <c r="K59" s="8"/>
      <c r="M59" s="6"/>
      <c r="N59" s="9"/>
      <c r="O59" s="9"/>
      <c r="P59" s="9"/>
      <c r="Q59" s="9"/>
      <c r="R59" s="9">
        <f t="shared" si="3"/>
        <v>1.02903290131292</v>
      </c>
      <c r="S59" s="9"/>
      <c r="T59" s="9"/>
      <c r="U59" s="9"/>
      <c r="V59" s="9">
        <f t="shared" si="4"/>
        <v>0.711697518542112</v>
      </c>
      <c r="W59" s="9"/>
    </row>
    <row r="60" spans="1:23">
      <c r="A60" s="6"/>
      <c r="B60" s="8"/>
      <c r="C60" s="8"/>
      <c r="D60" s="8"/>
      <c r="E60" s="8"/>
      <c r="F60" s="8">
        <v>28.138</v>
      </c>
      <c r="G60" s="8"/>
      <c r="H60" s="8"/>
      <c r="I60" s="8"/>
      <c r="J60" s="8">
        <v>44.771</v>
      </c>
      <c r="K60" s="8"/>
      <c r="M60" s="6"/>
      <c r="N60" s="9"/>
      <c r="O60" s="9"/>
      <c r="P60" s="9"/>
      <c r="Q60" s="9"/>
      <c r="R60" s="9">
        <f t="shared" si="3"/>
        <v>0.652431901242521</v>
      </c>
      <c r="S60" s="9"/>
      <c r="T60" s="9"/>
      <c r="U60" s="9"/>
      <c r="V60" s="9">
        <f t="shared" si="4"/>
        <v>1.0380989640532</v>
      </c>
      <c r="W60" s="9"/>
    </row>
    <row r="61" spans="1:23">
      <c r="A61" s="6"/>
      <c r="B61" s="8"/>
      <c r="C61" s="8"/>
      <c r="D61" s="8"/>
      <c r="E61" s="8"/>
      <c r="F61" s="8">
        <v>36.512</v>
      </c>
      <c r="G61" s="8"/>
      <c r="H61" s="8"/>
      <c r="I61" s="8"/>
      <c r="J61" s="8">
        <v>23.807</v>
      </c>
      <c r="K61" s="8"/>
      <c r="M61" s="6"/>
      <c r="N61" s="9"/>
      <c r="O61" s="9"/>
      <c r="P61" s="9"/>
      <c r="Q61" s="9"/>
      <c r="R61" s="9">
        <f t="shared" si="3"/>
        <v>0.846598677168488</v>
      </c>
      <c r="S61" s="9"/>
      <c r="T61" s="9"/>
      <c r="U61" s="9"/>
      <c r="V61" s="9">
        <f t="shared" si="4"/>
        <v>0.552009605262659</v>
      </c>
      <c r="W61" s="9"/>
    </row>
    <row r="62" spans="1:23">
      <c r="A62" s="6"/>
      <c r="B62" s="8"/>
      <c r="C62" s="8"/>
      <c r="D62" s="8"/>
      <c r="E62" s="8"/>
      <c r="F62" s="8">
        <v>43.455</v>
      </c>
      <c r="G62" s="8"/>
      <c r="H62" s="8"/>
      <c r="I62" s="8"/>
      <c r="J62" s="8">
        <v>20.239</v>
      </c>
      <c r="K62" s="8"/>
      <c r="M62" s="6"/>
      <c r="N62" s="9"/>
      <c r="O62" s="9"/>
      <c r="P62" s="9"/>
      <c r="Q62" s="9"/>
      <c r="R62" s="9">
        <f t="shared" si="3"/>
        <v>1.00758505467673</v>
      </c>
      <c r="S62" s="9"/>
      <c r="T62" s="9"/>
      <c r="U62" s="9"/>
      <c r="V62" s="9">
        <f t="shared" si="4"/>
        <v>0.469278884400006</v>
      </c>
      <c r="W62" s="9"/>
    </row>
    <row r="63" spans="1:23">
      <c r="A63" s="6"/>
      <c r="B63" s="8"/>
      <c r="C63" s="8"/>
      <c r="D63" s="8"/>
      <c r="E63" s="8"/>
      <c r="F63" s="8">
        <v>56.361</v>
      </c>
      <c r="G63" s="8"/>
      <c r="H63" s="8"/>
      <c r="I63" s="8"/>
      <c r="J63" s="8">
        <v>17.282</v>
      </c>
      <c r="K63" s="8"/>
      <c r="M63" s="6"/>
      <c r="N63" s="9"/>
      <c r="O63" s="9"/>
      <c r="P63" s="9"/>
      <c r="Q63" s="9"/>
      <c r="R63" s="9">
        <f t="shared" si="3"/>
        <v>1.30683468568945</v>
      </c>
      <c r="S63" s="9"/>
      <c r="T63" s="9"/>
      <c r="U63" s="9"/>
      <c r="V63" s="9">
        <f t="shared" si="4"/>
        <v>0.400715335747859</v>
      </c>
      <c r="W63" s="9"/>
    </row>
    <row r="64" spans="1:23">
      <c r="A64" s="6"/>
      <c r="B64" s="8"/>
      <c r="C64" s="8"/>
      <c r="D64" s="8"/>
      <c r="E64" s="8"/>
      <c r="F64" s="8">
        <v>42.841</v>
      </c>
      <c r="G64" s="8"/>
      <c r="H64" s="8"/>
      <c r="I64" s="8"/>
      <c r="J64" s="8">
        <v>27.743</v>
      </c>
      <c r="K64" s="8"/>
      <c r="M64" s="6"/>
      <c r="N64" s="9"/>
      <c r="O64" s="9"/>
      <c r="P64" s="9"/>
      <c r="Q64" s="9"/>
      <c r="R64" s="9">
        <f t="shared" si="3"/>
        <v>0.993348321882538</v>
      </c>
      <c r="S64" s="9"/>
      <c r="T64" s="9"/>
      <c r="U64" s="9"/>
      <c r="V64" s="9">
        <f t="shared" si="4"/>
        <v>0.643273091057334</v>
      </c>
      <c r="W64" s="9"/>
    </row>
    <row r="65" spans="1:23">
      <c r="A65" s="6"/>
      <c r="B65" s="8"/>
      <c r="C65" s="8"/>
      <c r="D65" s="8"/>
      <c r="E65" s="8"/>
      <c r="F65" s="8">
        <v>16.484</v>
      </c>
      <c r="G65" s="8"/>
      <c r="H65" s="8"/>
      <c r="I65" s="8"/>
      <c r="J65" s="8">
        <v>16.514</v>
      </c>
      <c r="K65" s="8"/>
      <c r="M65" s="6"/>
      <c r="N65" s="9"/>
      <c r="O65" s="9"/>
      <c r="P65" s="9"/>
      <c r="Q65" s="9"/>
      <c r="R65" s="9">
        <f t="shared" si="3"/>
        <v>0.382212220487658</v>
      </c>
      <c r="S65" s="9"/>
      <c r="T65" s="9"/>
      <c r="U65" s="9"/>
      <c r="V65" s="9">
        <f t="shared" si="4"/>
        <v>0.382907826324507</v>
      </c>
      <c r="W65" s="9"/>
    </row>
    <row r="66" spans="1:23">
      <c r="A66" s="6"/>
      <c r="B66" s="8"/>
      <c r="C66" s="8"/>
      <c r="D66" s="8"/>
      <c r="E66" s="8"/>
      <c r="F66" s="8">
        <v>14.736</v>
      </c>
      <c r="G66" s="8"/>
      <c r="H66" s="8"/>
      <c r="I66" s="8"/>
      <c r="J66" s="8">
        <v>38.543</v>
      </c>
      <c r="K66" s="8"/>
      <c r="M66" s="6"/>
      <c r="N66" s="9"/>
      <c r="O66" s="9"/>
      <c r="P66" s="9"/>
      <c r="Q66" s="9"/>
      <c r="R66" s="9">
        <f t="shared" si="3"/>
        <v>0.341681587060551</v>
      </c>
      <c r="S66" s="9"/>
      <c r="T66" s="9"/>
      <c r="U66" s="9"/>
      <c r="V66" s="9">
        <f t="shared" si="4"/>
        <v>0.89369119232321</v>
      </c>
      <c r="W66" s="9"/>
    </row>
    <row r="67" spans="1:23">
      <c r="A67" s="6"/>
      <c r="B67" s="8"/>
      <c r="C67" s="8"/>
      <c r="D67" s="8"/>
      <c r="E67" s="8"/>
      <c r="F67" s="8">
        <v>12.741</v>
      </c>
      <c r="G67" s="8"/>
      <c r="H67" s="8"/>
      <c r="I67" s="8"/>
      <c r="J67" s="8">
        <v>42.155</v>
      </c>
      <c r="K67" s="8"/>
      <c r="M67" s="6"/>
      <c r="N67" s="9"/>
      <c r="O67" s="9"/>
      <c r="P67" s="9"/>
      <c r="Q67" s="9"/>
      <c r="R67" s="9">
        <f t="shared" si="3"/>
        <v>0.295423798910049</v>
      </c>
      <c r="S67" s="9"/>
      <c r="T67" s="9"/>
      <c r="U67" s="9"/>
      <c r="V67" s="9">
        <f t="shared" si="4"/>
        <v>0.977442135079909</v>
      </c>
      <c r="W67" s="9"/>
    </row>
    <row r="68" spans="1:23">
      <c r="A68" s="6"/>
      <c r="B68" s="8"/>
      <c r="C68" s="8"/>
      <c r="D68" s="8"/>
      <c r="E68" s="8"/>
      <c r="F68" s="8">
        <v>38.572</v>
      </c>
      <c r="G68" s="8"/>
      <c r="H68" s="8"/>
      <c r="I68" s="8"/>
      <c r="J68" s="8">
        <v>19.562</v>
      </c>
      <c r="K68" s="8"/>
      <c r="M68" s="6"/>
      <c r="N68" s="9"/>
      <c r="O68" s="9"/>
      <c r="P68" s="9"/>
      <c r="Q68" s="9"/>
      <c r="R68" s="9">
        <f t="shared" si="3"/>
        <v>0.894363611298831</v>
      </c>
      <c r="S68" s="9"/>
      <c r="T68" s="9"/>
      <c r="U68" s="9"/>
      <c r="V68" s="9">
        <f t="shared" si="4"/>
        <v>0.453581379348433</v>
      </c>
      <c r="W68" s="9"/>
    </row>
    <row r="69" spans="1:23">
      <c r="A69" s="6"/>
      <c r="B69" s="8"/>
      <c r="C69" s="8"/>
      <c r="D69" s="8"/>
      <c r="E69" s="8"/>
      <c r="F69" s="8">
        <v>61.468</v>
      </c>
      <c r="G69" s="8"/>
      <c r="H69" s="8"/>
      <c r="I69" s="8"/>
      <c r="J69" s="8">
        <v>14.224</v>
      </c>
      <c r="K69" s="8"/>
      <c r="M69" s="6"/>
      <c r="N69" s="9"/>
      <c r="O69" s="9"/>
      <c r="P69" s="9"/>
      <c r="Q69" s="9"/>
      <c r="R69" s="9">
        <f t="shared" si="3"/>
        <v>1.42524998598249</v>
      </c>
      <c r="S69" s="9"/>
      <c r="T69" s="9"/>
      <c r="U69" s="9"/>
      <c r="V69" s="9">
        <f t="shared" si="4"/>
        <v>0.32980991411165</v>
      </c>
      <c r="W69" s="9"/>
    </row>
    <row r="70" spans="1:23">
      <c r="A70" s="6"/>
      <c r="B70" s="8"/>
      <c r="C70" s="8"/>
      <c r="D70" s="8"/>
      <c r="E70" s="8"/>
      <c r="F70" s="8">
        <v>20.096</v>
      </c>
      <c r="G70" s="8"/>
      <c r="H70" s="8"/>
      <c r="I70" s="8"/>
      <c r="J70" s="8">
        <v>43.976</v>
      </c>
      <c r="K70" s="8"/>
      <c r="M70" s="6"/>
      <c r="N70" s="9"/>
      <c r="O70" s="9"/>
      <c r="P70" s="9"/>
      <c r="Q70" s="9"/>
      <c r="R70" s="9">
        <f t="shared" si="3"/>
        <v>0.465963163244356</v>
      </c>
      <c r="S70" s="9"/>
      <c r="T70" s="9"/>
      <c r="U70" s="9"/>
      <c r="V70" s="9">
        <f t="shared" si="4"/>
        <v>1.01966540937668</v>
      </c>
      <c r="W70" s="9"/>
    </row>
    <row r="71" spans="1:23">
      <c r="A71" s="6"/>
      <c r="B71" s="8"/>
      <c r="C71" s="8"/>
      <c r="D71" s="8"/>
      <c r="E71" s="8"/>
      <c r="F71" s="8">
        <v>38.172</v>
      </c>
      <c r="G71" s="8"/>
      <c r="H71" s="8"/>
      <c r="I71" s="8"/>
      <c r="J71" s="8">
        <v>35.047</v>
      </c>
      <c r="K71" s="8"/>
      <c r="M71" s="6"/>
      <c r="N71" s="9"/>
      <c r="O71" s="9"/>
      <c r="P71" s="9"/>
      <c r="Q71" s="9"/>
      <c r="R71" s="9">
        <f t="shared" si="3"/>
        <v>0.885088866807503</v>
      </c>
      <c r="S71" s="9"/>
      <c r="T71" s="9"/>
      <c r="U71" s="9"/>
      <c r="V71" s="9">
        <f t="shared" si="4"/>
        <v>0.812629925468997</v>
      </c>
      <c r="W71" s="9"/>
    </row>
    <row r="72" spans="1:23">
      <c r="A72" s="6"/>
      <c r="B72" s="8"/>
      <c r="C72" s="8"/>
      <c r="D72" s="8"/>
      <c r="E72" s="8"/>
      <c r="F72" s="8">
        <v>11.928</v>
      </c>
      <c r="G72" s="8"/>
      <c r="H72" s="8"/>
      <c r="I72" s="8"/>
      <c r="J72" s="8">
        <v>15.949</v>
      </c>
      <c r="K72" s="8"/>
      <c r="M72" s="6"/>
      <c r="N72" s="9"/>
      <c r="O72" s="9"/>
      <c r="P72" s="9"/>
      <c r="Q72" s="9"/>
      <c r="R72" s="9">
        <f t="shared" si="3"/>
        <v>0.276572880731423</v>
      </c>
      <c r="S72" s="9"/>
      <c r="T72" s="9"/>
      <c r="U72" s="9"/>
      <c r="V72" s="9">
        <f t="shared" si="4"/>
        <v>0.369807249730506</v>
      </c>
      <c r="W72" s="9"/>
    </row>
    <row r="73" spans="1:23">
      <c r="A73" s="6"/>
      <c r="B73" s="8"/>
      <c r="C73" s="8"/>
      <c r="D73" s="8"/>
      <c r="E73" s="8"/>
      <c r="F73" s="8">
        <v>43.843</v>
      </c>
      <c r="G73" s="8"/>
      <c r="H73" s="8"/>
      <c r="I73" s="8"/>
      <c r="J73" s="8">
        <v>25.451</v>
      </c>
      <c r="K73" s="8"/>
      <c r="M73" s="6"/>
      <c r="N73" s="9"/>
      <c r="O73" s="9"/>
      <c r="P73" s="9"/>
      <c r="Q73" s="9"/>
      <c r="R73" s="9">
        <f t="shared" si="3"/>
        <v>1.01658155683332</v>
      </c>
      <c r="S73" s="9"/>
      <c r="T73" s="9"/>
      <c r="U73" s="9"/>
      <c r="V73" s="9">
        <f t="shared" si="4"/>
        <v>0.59012880512202</v>
      </c>
      <c r="W73" s="9"/>
    </row>
    <row r="74" spans="2:2">
      <c r="B74" t="s">
        <v>48</v>
      </c>
    </row>
    <row r="75" spans="2:11">
      <c r="B75">
        <f>AVERAGE(B3:B57)</f>
        <v>43.1278727272727</v>
      </c>
      <c r="C75">
        <f>AVERAGE(C3:C34)</f>
        <v>31.06928125</v>
      </c>
      <c r="D75">
        <f>AVERAGE(D3:D35)</f>
        <v>29.7709090909091</v>
      </c>
      <c r="E75">
        <f>AVERAGE(E3:E27)</f>
        <v>26.85456</v>
      </c>
      <c r="F75">
        <f>AVERAGE(F3:F73)</f>
        <v>27.222014084507</v>
      </c>
      <c r="G75">
        <f>AVERAGE(G3:G26)</f>
        <v>24.0135416666667</v>
      </c>
      <c r="H75">
        <f>AVERAGE(H3:H32)</f>
        <v>20.5626333333333</v>
      </c>
      <c r="I75">
        <f>AVERAGE(I3:I28)</f>
        <v>33.3206538461538</v>
      </c>
      <c r="J75">
        <f>AVERAGE(J3:J73)</f>
        <v>26.3392253521127</v>
      </c>
      <c r="K75">
        <f>AVERAGE(K3:K31)</f>
        <v>29.7804482758621</v>
      </c>
    </row>
    <row r="78" spans="1:8">
      <c r="A78" s="2" t="s">
        <v>83</v>
      </c>
      <c r="B78" s="3" t="s">
        <v>21</v>
      </c>
      <c r="C78" s="3" t="s">
        <v>22</v>
      </c>
      <c r="D78" s="3" t="s">
        <v>23</v>
      </c>
      <c r="E78" s="3" t="s">
        <v>24</v>
      </c>
      <c r="F78" s="3" t="s">
        <v>25</v>
      </c>
      <c r="G78" s="3"/>
      <c r="H78" s="3"/>
    </row>
    <row r="79" spans="1:8">
      <c r="A79" s="2" t="s">
        <v>84</v>
      </c>
      <c r="B79" s="3">
        <v>0.2796</v>
      </c>
      <c r="C79" s="3" t="s">
        <v>85</v>
      </c>
      <c r="D79" s="3" t="s">
        <v>14</v>
      </c>
      <c r="E79" s="3" t="s">
        <v>13</v>
      </c>
      <c r="F79" s="3">
        <v>0.0004</v>
      </c>
      <c r="G79" s="3"/>
      <c r="H79" s="3"/>
    </row>
    <row r="80" spans="1:8">
      <c r="A80" s="2" t="s">
        <v>86</v>
      </c>
      <c r="B80" s="3">
        <v>0.3097</v>
      </c>
      <c r="C80" s="3" t="s">
        <v>87</v>
      </c>
      <c r="D80" s="3" t="s">
        <v>14</v>
      </c>
      <c r="E80" s="3" t="s">
        <v>34</v>
      </c>
      <c r="F80" s="3" t="s">
        <v>35</v>
      </c>
      <c r="G80" s="3"/>
      <c r="H80" s="3"/>
    </row>
    <row r="81" spans="1:8">
      <c r="A81" s="2" t="s">
        <v>88</v>
      </c>
      <c r="B81" s="3">
        <v>0.3773</v>
      </c>
      <c r="C81" s="3" t="s">
        <v>89</v>
      </c>
      <c r="D81" s="3" t="s">
        <v>14</v>
      </c>
      <c r="E81" s="3" t="s">
        <v>34</v>
      </c>
      <c r="F81" s="3" t="s">
        <v>35</v>
      </c>
      <c r="G81" s="3"/>
      <c r="H81" s="3"/>
    </row>
    <row r="82" spans="1:8">
      <c r="A82" s="2" t="s">
        <v>90</v>
      </c>
      <c r="B82" s="3">
        <v>0.3688</v>
      </c>
      <c r="C82" s="3" t="s">
        <v>91</v>
      </c>
      <c r="D82" s="3" t="s">
        <v>14</v>
      </c>
      <c r="E82" s="3" t="s">
        <v>34</v>
      </c>
      <c r="F82" s="3" t="s">
        <v>35</v>
      </c>
      <c r="G82" s="3"/>
      <c r="H82" s="3"/>
    </row>
    <row r="83" spans="1:8">
      <c r="A83" s="2" t="s">
        <v>92</v>
      </c>
      <c r="B83" s="3">
        <v>0.4432</v>
      </c>
      <c r="C83" s="3" t="s">
        <v>93</v>
      </c>
      <c r="D83" s="3" t="s">
        <v>14</v>
      </c>
      <c r="E83" s="3" t="s">
        <v>34</v>
      </c>
      <c r="F83" s="3" t="s">
        <v>35</v>
      </c>
      <c r="G83" s="3"/>
      <c r="H83" s="3"/>
    </row>
    <row r="84" spans="1:8">
      <c r="A84" s="2" t="s">
        <v>94</v>
      </c>
      <c r="B84" s="3">
        <v>0.5232</v>
      </c>
      <c r="C84" s="3" t="s">
        <v>95</v>
      </c>
      <c r="D84" s="3" t="s">
        <v>14</v>
      </c>
      <c r="E84" s="3" t="s">
        <v>34</v>
      </c>
      <c r="F84" s="3" t="s">
        <v>35</v>
      </c>
      <c r="G84" s="3"/>
      <c r="H84" s="3"/>
    </row>
    <row r="85" spans="1:8">
      <c r="A85" s="2" t="s">
        <v>96</v>
      </c>
      <c r="B85" s="3">
        <v>0.2274</v>
      </c>
      <c r="C85" s="3" t="s">
        <v>97</v>
      </c>
      <c r="D85" s="3" t="s">
        <v>14</v>
      </c>
      <c r="E85" s="3" t="s">
        <v>65</v>
      </c>
      <c r="F85" s="3">
        <v>0.015</v>
      </c>
      <c r="G85" s="3"/>
      <c r="H85" s="3"/>
    </row>
    <row r="86" spans="1:8">
      <c r="A86" s="2" t="s">
        <v>98</v>
      </c>
      <c r="B86" s="3">
        <v>0.3893</v>
      </c>
      <c r="C86" s="3" t="s">
        <v>99</v>
      </c>
      <c r="D86" s="3" t="s">
        <v>14</v>
      </c>
      <c r="E86" s="3" t="s">
        <v>34</v>
      </c>
      <c r="F86" s="3" t="s">
        <v>35</v>
      </c>
      <c r="G86" s="3"/>
      <c r="H86" s="3"/>
    </row>
    <row r="87" spans="1:8">
      <c r="A87" s="2" t="s">
        <v>100</v>
      </c>
      <c r="B87" s="3">
        <v>0.3095</v>
      </c>
      <c r="C87" s="3" t="s">
        <v>101</v>
      </c>
      <c r="D87" s="3" t="s">
        <v>14</v>
      </c>
      <c r="E87" s="3" t="s">
        <v>13</v>
      </c>
      <c r="F87" s="3">
        <v>0.0001</v>
      </c>
      <c r="G87" s="3"/>
      <c r="H87" s="3"/>
    </row>
  </sheetData>
  <mergeCells count="2">
    <mergeCell ref="A1:A73"/>
    <mergeCell ref="M1:M7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workbookViewId="0">
      <selection activeCell="A1" sqref="$A1:$XFD1048576"/>
    </sheetView>
  </sheetViews>
  <sheetFormatPr defaultColWidth="9" defaultRowHeight="13.85"/>
  <sheetData>
    <row r="1" spans="1:23">
      <c r="A1" s="6" t="s">
        <v>66</v>
      </c>
      <c r="B1" s="7" t="s">
        <v>0</v>
      </c>
      <c r="C1" s="7" t="s">
        <v>1</v>
      </c>
      <c r="D1" s="7" t="s">
        <v>67</v>
      </c>
      <c r="E1" s="7" t="s">
        <v>68</v>
      </c>
      <c r="F1" s="7" t="s">
        <v>69</v>
      </c>
      <c r="G1" s="7" t="s">
        <v>70</v>
      </c>
      <c r="H1" s="7" t="s">
        <v>71</v>
      </c>
      <c r="I1" s="7" t="s">
        <v>72</v>
      </c>
      <c r="J1" s="7" t="s">
        <v>73</v>
      </c>
      <c r="K1" s="7" t="s">
        <v>74</v>
      </c>
      <c r="M1" s="6" t="s">
        <v>19</v>
      </c>
      <c r="N1" s="7" t="s">
        <v>0</v>
      </c>
      <c r="O1" s="7" t="s">
        <v>1</v>
      </c>
      <c r="P1" s="7" t="s">
        <v>67</v>
      </c>
      <c r="Q1" s="7" t="s">
        <v>68</v>
      </c>
      <c r="R1" s="7" t="s">
        <v>69</v>
      </c>
      <c r="S1" s="7" t="s">
        <v>70</v>
      </c>
      <c r="T1" s="7" t="s">
        <v>71</v>
      </c>
      <c r="U1" s="7" t="s">
        <v>72</v>
      </c>
      <c r="V1" s="7" t="s">
        <v>73</v>
      </c>
      <c r="W1" s="7" t="s">
        <v>74</v>
      </c>
    </row>
    <row r="2" spans="1:23">
      <c r="A2" s="6"/>
      <c r="B2" s="7" t="s">
        <v>76</v>
      </c>
      <c r="C2" s="7" t="s">
        <v>81</v>
      </c>
      <c r="D2" s="7" t="s">
        <v>102</v>
      </c>
      <c r="E2" s="7" t="s">
        <v>102</v>
      </c>
      <c r="F2" s="7" t="s">
        <v>55</v>
      </c>
      <c r="G2" s="7" t="s">
        <v>81</v>
      </c>
      <c r="H2" s="7" t="s">
        <v>77</v>
      </c>
      <c r="I2" s="7" t="s">
        <v>78</v>
      </c>
      <c r="J2" s="7" t="s">
        <v>102</v>
      </c>
      <c r="K2" s="7" t="s">
        <v>102</v>
      </c>
      <c r="M2" s="6"/>
      <c r="N2" s="7" t="s">
        <v>76</v>
      </c>
      <c r="O2" s="7" t="s">
        <v>81</v>
      </c>
      <c r="P2" s="7" t="s">
        <v>102</v>
      </c>
      <c r="Q2" s="7" t="s">
        <v>102</v>
      </c>
      <c r="R2" s="7" t="s">
        <v>55</v>
      </c>
      <c r="S2" s="7" t="s">
        <v>81</v>
      </c>
      <c r="T2" s="7" t="s">
        <v>77</v>
      </c>
      <c r="U2" s="7" t="s">
        <v>78</v>
      </c>
      <c r="V2" s="7" t="s">
        <v>102</v>
      </c>
      <c r="W2" s="7" t="s">
        <v>102</v>
      </c>
    </row>
    <row r="3" spans="1:23">
      <c r="A3" s="6"/>
      <c r="B3" s="8">
        <v>31.312</v>
      </c>
      <c r="C3" s="8">
        <v>14.903</v>
      </c>
      <c r="D3" s="8">
        <v>26.353</v>
      </c>
      <c r="E3" s="8">
        <v>9.152</v>
      </c>
      <c r="F3" s="8">
        <v>13.021</v>
      </c>
      <c r="G3" s="8">
        <v>11.392</v>
      </c>
      <c r="H3" s="8">
        <v>16.341</v>
      </c>
      <c r="I3" s="8">
        <v>20.079</v>
      </c>
      <c r="J3" s="8">
        <v>14.364</v>
      </c>
      <c r="K3" s="8">
        <v>16.652</v>
      </c>
      <c r="M3" s="6"/>
      <c r="N3" s="9">
        <f t="shared" ref="N3:W27" si="0">B3/$B$38</f>
        <v>1.18568586869443</v>
      </c>
      <c r="O3" s="9">
        <f t="shared" si="0"/>
        <v>0.56432921886667</v>
      </c>
      <c r="P3" s="9">
        <f t="shared" si="0"/>
        <v>0.997904308179115</v>
      </c>
      <c r="Q3" s="9">
        <f t="shared" si="0"/>
        <v>0.346557136889738</v>
      </c>
      <c r="R3" s="9">
        <f t="shared" si="0"/>
        <v>0.493063863575314</v>
      </c>
      <c r="S3" s="9">
        <f t="shared" si="0"/>
        <v>0.431378813750862</v>
      </c>
      <c r="T3" s="9">
        <f t="shared" si="0"/>
        <v>0.61878170606591</v>
      </c>
      <c r="U3" s="9">
        <f t="shared" si="0"/>
        <v>0.760327879327911</v>
      </c>
      <c r="V3" s="9">
        <f t="shared" si="0"/>
        <v>0.543919002871962</v>
      </c>
      <c r="W3" s="9">
        <f t="shared" si="0"/>
        <v>0.630558287094396</v>
      </c>
    </row>
    <row r="4" spans="1:23">
      <c r="A4" s="6"/>
      <c r="B4" s="8">
        <v>31.827</v>
      </c>
      <c r="C4" s="8">
        <v>16.841</v>
      </c>
      <c r="D4" s="8">
        <v>35.461</v>
      </c>
      <c r="E4" s="8">
        <v>11.482</v>
      </c>
      <c r="F4" s="8">
        <v>12.898</v>
      </c>
      <c r="G4" s="8">
        <v>13.701</v>
      </c>
      <c r="H4" s="8">
        <v>16.284</v>
      </c>
      <c r="I4" s="8">
        <v>12.946</v>
      </c>
      <c r="J4" s="8">
        <v>16.304</v>
      </c>
      <c r="K4" s="8">
        <v>15.852</v>
      </c>
      <c r="M4" s="6"/>
      <c r="N4" s="9">
        <f t="shared" si="0"/>
        <v>1.20518728100849</v>
      </c>
      <c r="O4" s="9">
        <f t="shared" si="0"/>
        <v>0.637715116079553</v>
      </c>
      <c r="P4" s="9">
        <f t="shared" si="0"/>
        <v>1.34279530498765</v>
      </c>
      <c r="Q4" s="9">
        <f t="shared" si="0"/>
        <v>0.434786827553318</v>
      </c>
      <c r="R4" s="9">
        <f t="shared" si="0"/>
        <v>0.488406244711958</v>
      </c>
      <c r="S4" s="9">
        <f t="shared" si="0"/>
        <v>0.51881330119387</v>
      </c>
      <c r="T4" s="9">
        <f t="shared" si="0"/>
        <v>0.616623297324354</v>
      </c>
      <c r="U4" s="9">
        <f t="shared" si="0"/>
        <v>0.490223852073267</v>
      </c>
      <c r="V4" s="9">
        <f t="shared" si="0"/>
        <v>0.6173806337249</v>
      </c>
      <c r="W4" s="9">
        <f t="shared" si="0"/>
        <v>0.600264831072566</v>
      </c>
    </row>
    <row r="5" spans="1:23">
      <c r="A5" s="6"/>
      <c r="B5" s="8">
        <v>20.843</v>
      </c>
      <c r="C5" s="8">
        <v>12.173</v>
      </c>
      <c r="D5" s="8">
        <v>23.604</v>
      </c>
      <c r="E5" s="8">
        <v>12.422</v>
      </c>
      <c r="F5" s="8">
        <v>10.889</v>
      </c>
      <c r="G5" s="8">
        <v>16.337</v>
      </c>
      <c r="H5" s="8">
        <v>13.286</v>
      </c>
      <c r="I5" s="8">
        <v>30.178</v>
      </c>
      <c r="J5" s="8">
        <v>20.039</v>
      </c>
      <c r="K5" s="8">
        <v>9.142</v>
      </c>
      <c r="M5" s="6"/>
      <c r="N5" s="9">
        <f t="shared" si="0"/>
        <v>0.789258129828759</v>
      </c>
      <c r="O5" s="9">
        <f t="shared" si="0"/>
        <v>0.460952800192174</v>
      </c>
      <c r="P5" s="9">
        <f t="shared" si="0"/>
        <v>0.893808419924101</v>
      </c>
      <c r="Q5" s="9">
        <f t="shared" si="0"/>
        <v>0.470381638378969</v>
      </c>
      <c r="R5" s="9">
        <f t="shared" si="0"/>
        <v>0.412331803277137</v>
      </c>
      <c r="S5" s="9">
        <f t="shared" si="0"/>
        <v>0.6186302387858</v>
      </c>
      <c r="T5" s="9">
        <f t="shared" si="0"/>
        <v>0.503098570882545</v>
      </c>
      <c r="U5" s="9">
        <f t="shared" si="0"/>
        <v>1.14274489478349</v>
      </c>
      <c r="V5" s="9">
        <f t="shared" si="0"/>
        <v>0.75881320652682</v>
      </c>
      <c r="W5" s="9">
        <f t="shared" si="0"/>
        <v>0.346178468689465</v>
      </c>
    </row>
    <row r="6" spans="1:23">
      <c r="A6" s="6"/>
      <c r="B6" s="8">
        <v>12.577</v>
      </c>
      <c r="C6" s="8">
        <v>17.853</v>
      </c>
      <c r="D6" s="8">
        <v>38.393</v>
      </c>
      <c r="E6" s="8">
        <v>13.378</v>
      </c>
      <c r="F6" s="8">
        <v>10.236</v>
      </c>
      <c r="G6" s="8">
        <v>11.777</v>
      </c>
      <c r="H6" s="8">
        <v>15.407</v>
      </c>
      <c r="I6" s="8">
        <v>21.899</v>
      </c>
      <c r="J6" s="8">
        <v>8.683</v>
      </c>
      <c r="K6" s="8">
        <v>16.32</v>
      </c>
      <c r="M6" s="6"/>
      <c r="N6" s="9">
        <f t="shared" si="0"/>
        <v>0.476250995483198</v>
      </c>
      <c r="O6" s="9">
        <f t="shared" si="0"/>
        <v>0.676036337947169</v>
      </c>
      <c r="P6" s="9">
        <f t="shared" si="0"/>
        <v>1.45382082130766</v>
      </c>
      <c r="Q6" s="9">
        <f t="shared" si="0"/>
        <v>0.506582318325056</v>
      </c>
      <c r="R6" s="9">
        <f t="shared" si="0"/>
        <v>0.387604769799318</v>
      </c>
      <c r="S6" s="9">
        <f t="shared" si="0"/>
        <v>0.445957539461368</v>
      </c>
      <c r="T6" s="9">
        <f t="shared" si="0"/>
        <v>0.583414096160423</v>
      </c>
      <c r="U6" s="9">
        <f t="shared" si="0"/>
        <v>0.829245491777575</v>
      </c>
      <c r="V6" s="9">
        <f t="shared" si="0"/>
        <v>0.32879759829694</v>
      </c>
      <c r="W6" s="9">
        <f t="shared" si="0"/>
        <v>0.617986502845336</v>
      </c>
    </row>
    <row r="7" spans="1:23">
      <c r="A7" s="6"/>
      <c r="B7" s="8">
        <v>53.707</v>
      </c>
      <c r="C7" s="8">
        <v>17.154</v>
      </c>
      <c r="D7" s="8">
        <v>19.517</v>
      </c>
      <c r="E7" s="8">
        <v>14.182</v>
      </c>
      <c r="F7" s="8">
        <v>8.95</v>
      </c>
      <c r="G7" s="8">
        <v>13.361</v>
      </c>
      <c r="H7" s="8">
        <v>11.316</v>
      </c>
      <c r="I7" s="8">
        <v>25.466</v>
      </c>
      <c r="J7" s="8">
        <v>15.311</v>
      </c>
      <c r="K7" s="8">
        <v>29.637</v>
      </c>
      <c r="M7" s="6"/>
      <c r="N7" s="9">
        <f t="shared" si="0"/>
        <v>2.03371330320554</v>
      </c>
      <c r="O7" s="9">
        <f t="shared" si="0"/>
        <v>0.649567430748094</v>
      </c>
      <c r="P7" s="9">
        <f t="shared" si="0"/>
        <v>0.739046726472575</v>
      </c>
      <c r="Q7" s="9">
        <f t="shared" si="0"/>
        <v>0.537027241626995</v>
      </c>
      <c r="R7" s="9">
        <f t="shared" si="0"/>
        <v>0.338908039244226</v>
      </c>
      <c r="S7" s="9">
        <f t="shared" si="0"/>
        <v>0.505938582384592</v>
      </c>
      <c r="T7" s="9">
        <f t="shared" si="0"/>
        <v>0.428500935428788</v>
      </c>
      <c r="U7" s="9">
        <f t="shared" si="0"/>
        <v>0.96431643881491</v>
      </c>
      <c r="V7" s="9">
        <f t="shared" si="0"/>
        <v>0.579778881437803</v>
      </c>
      <c r="W7" s="9">
        <f t="shared" si="0"/>
        <v>1.12225894514873</v>
      </c>
    </row>
    <row r="8" spans="1:23">
      <c r="A8" s="6"/>
      <c r="B8" s="8">
        <v>18.786</v>
      </c>
      <c r="C8" s="8">
        <v>11.308</v>
      </c>
      <c r="D8" s="8">
        <v>12.017</v>
      </c>
      <c r="E8" s="8">
        <v>14.132</v>
      </c>
      <c r="F8" s="8">
        <v>8.711</v>
      </c>
      <c r="G8" s="8">
        <v>13.967</v>
      </c>
      <c r="H8" s="8">
        <v>21.82</v>
      </c>
      <c r="I8" s="8">
        <v>12.086</v>
      </c>
      <c r="J8" s="8">
        <v>14.669</v>
      </c>
      <c r="K8" s="8">
        <v>9.6</v>
      </c>
      <c r="M8" s="6"/>
      <c r="N8" s="9">
        <f t="shared" si="0"/>
        <v>0.711366081032628</v>
      </c>
      <c r="O8" s="9">
        <f t="shared" si="0"/>
        <v>0.42819800086857</v>
      </c>
      <c r="P8" s="9">
        <f t="shared" si="0"/>
        <v>0.455045576267917</v>
      </c>
      <c r="Q8" s="9">
        <f t="shared" si="0"/>
        <v>0.535133900625631</v>
      </c>
      <c r="R8" s="9">
        <f t="shared" si="0"/>
        <v>0.329857869257704</v>
      </c>
      <c r="S8" s="9">
        <f t="shared" si="0"/>
        <v>0.528885875321128</v>
      </c>
      <c r="T8" s="9">
        <f t="shared" si="0"/>
        <v>0.826254012995419</v>
      </c>
      <c r="U8" s="9">
        <f t="shared" si="0"/>
        <v>0.4576583868498</v>
      </c>
      <c r="V8" s="9">
        <f t="shared" si="0"/>
        <v>0.555468382980284</v>
      </c>
      <c r="W8" s="9">
        <f t="shared" si="0"/>
        <v>0.363521472261963</v>
      </c>
    </row>
    <row r="9" spans="1:23">
      <c r="A9" s="6"/>
      <c r="B9" s="8">
        <v>16.887</v>
      </c>
      <c r="C9" s="8">
        <v>18.222</v>
      </c>
      <c r="D9" s="8">
        <v>20.612</v>
      </c>
      <c r="E9" s="8">
        <v>27.026</v>
      </c>
      <c r="F9" s="8">
        <v>10.442</v>
      </c>
      <c r="G9" s="8">
        <v>15.638</v>
      </c>
      <c r="H9" s="8">
        <v>13.797</v>
      </c>
      <c r="I9" s="8">
        <v>27.046</v>
      </c>
      <c r="J9" s="8">
        <v>11.307</v>
      </c>
      <c r="K9" s="8">
        <v>11.379</v>
      </c>
      <c r="M9" s="6"/>
      <c r="N9" s="9">
        <f t="shared" si="0"/>
        <v>0.639456989800809</v>
      </c>
      <c r="O9" s="9">
        <f t="shared" si="0"/>
        <v>0.690009194537238</v>
      </c>
      <c r="P9" s="9">
        <f t="shared" si="0"/>
        <v>0.780510894402455</v>
      </c>
      <c r="Q9" s="9">
        <f t="shared" si="0"/>
        <v>1.02338867805748</v>
      </c>
      <c r="R9" s="9">
        <f t="shared" si="0"/>
        <v>0.395405334724939</v>
      </c>
      <c r="S9" s="9">
        <f t="shared" si="0"/>
        <v>0.592161331586726</v>
      </c>
      <c r="T9" s="9">
        <f t="shared" si="0"/>
        <v>0.522448515916489</v>
      </c>
      <c r="U9" s="9">
        <f t="shared" si="0"/>
        <v>1.02414601445802</v>
      </c>
      <c r="V9" s="9">
        <f t="shared" si="0"/>
        <v>0.428160134048543</v>
      </c>
      <c r="W9" s="9">
        <f t="shared" si="0"/>
        <v>0.430886545090508</v>
      </c>
    </row>
    <row r="10" spans="1:23">
      <c r="A10" s="6"/>
      <c r="B10" s="8">
        <v>31.492</v>
      </c>
      <c r="C10" s="8">
        <v>29.065</v>
      </c>
      <c r="D10" s="8">
        <v>18.521</v>
      </c>
      <c r="E10" s="8">
        <v>12.582</v>
      </c>
      <c r="F10" s="8">
        <v>20.508</v>
      </c>
      <c r="G10" s="8">
        <v>17.847</v>
      </c>
      <c r="H10" s="8">
        <v>24.499</v>
      </c>
      <c r="I10" s="8">
        <v>9.31</v>
      </c>
      <c r="J10" s="8">
        <v>13.871</v>
      </c>
      <c r="K10" s="8">
        <v>9.378</v>
      </c>
      <c r="M10" s="6"/>
      <c r="N10" s="9">
        <f t="shared" si="0"/>
        <v>1.19250189629935</v>
      </c>
      <c r="O10" s="9">
        <f t="shared" si="0"/>
        <v>1.10059912409312</v>
      </c>
      <c r="P10" s="9">
        <f t="shared" si="0"/>
        <v>0.701331373725397</v>
      </c>
      <c r="Q10" s="9">
        <f t="shared" si="0"/>
        <v>0.476440329583335</v>
      </c>
      <c r="R10" s="9">
        <f t="shared" si="0"/>
        <v>0.776572745119618</v>
      </c>
      <c r="S10" s="9">
        <f t="shared" si="0"/>
        <v>0.675809137027005</v>
      </c>
      <c r="T10" s="9">
        <f t="shared" si="0"/>
        <v>0.927699223848523</v>
      </c>
      <c r="U10" s="9">
        <f t="shared" si="0"/>
        <v>0.352540094454049</v>
      </c>
      <c r="V10" s="9">
        <f t="shared" si="0"/>
        <v>0.525250660598509</v>
      </c>
      <c r="W10" s="9">
        <f t="shared" si="0"/>
        <v>0.355115038215905</v>
      </c>
    </row>
    <row r="11" spans="1:23">
      <c r="A11" s="6"/>
      <c r="B11" s="8">
        <v>29.639</v>
      </c>
      <c r="C11" s="8">
        <v>33.672</v>
      </c>
      <c r="D11" s="8">
        <v>12.834</v>
      </c>
      <c r="E11" s="8">
        <v>25.977</v>
      </c>
      <c r="F11" s="8">
        <v>16.469</v>
      </c>
      <c r="G11" s="8">
        <v>10.895</v>
      </c>
      <c r="H11" s="8">
        <v>12.202</v>
      </c>
      <c r="I11" s="8">
        <v>24.215</v>
      </c>
      <c r="J11" s="8">
        <v>13.709</v>
      </c>
      <c r="K11" s="8">
        <v>50.666</v>
      </c>
      <c r="M11" s="6"/>
      <c r="N11" s="9">
        <f t="shared" si="0"/>
        <v>1.12233467878878</v>
      </c>
      <c r="O11" s="9">
        <f t="shared" si="0"/>
        <v>1.27505156395883</v>
      </c>
      <c r="P11" s="9">
        <f t="shared" si="0"/>
        <v>0.485982768230211</v>
      </c>
      <c r="Q11" s="9">
        <f t="shared" si="0"/>
        <v>0.983666383848854</v>
      </c>
      <c r="R11" s="9">
        <f t="shared" si="0"/>
        <v>0.623628659029402</v>
      </c>
      <c r="S11" s="9">
        <f t="shared" si="0"/>
        <v>0.4125590041973</v>
      </c>
      <c r="T11" s="9">
        <f t="shared" si="0"/>
        <v>0.462050937972965</v>
      </c>
      <c r="U11" s="9">
        <f t="shared" si="0"/>
        <v>0.916945046960773</v>
      </c>
      <c r="V11" s="9">
        <f t="shared" si="0"/>
        <v>0.519116235754088</v>
      </c>
      <c r="W11" s="9">
        <f t="shared" si="0"/>
        <v>1.91856030350256</v>
      </c>
    </row>
    <row r="12" spans="1:23">
      <c r="A12" s="6"/>
      <c r="B12" s="8">
        <v>18.976</v>
      </c>
      <c r="C12" s="8">
        <v>28.259</v>
      </c>
      <c r="D12" s="8">
        <v>33.313</v>
      </c>
      <c r="E12" s="8">
        <v>14.625</v>
      </c>
      <c r="F12" s="8">
        <v>11.808</v>
      </c>
      <c r="G12" s="8">
        <v>21.496</v>
      </c>
      <c r="H12" s="8">
        <v>10.899</v>
      </c>
      <c r="I12" s="8">
        <v>24.21</v>
      </c>
      <c r="J12" s="8">
        <v>40.758</v>
      </c>
      <c r="K12" s="8">
        <v>15.02</v>
      </c>
      <c r="M12" s="6"/>
      <c r="N12" s="9">
        <f t="shared" si="0"/>
        <v>0.718560776837813</v>
      </c>
      <c r="O12" s="9">
        <f t="shared" si="0"/>
        <v>1.07007846715113</v>
      </c>
      <c r="P12" s="9">
        <f t="shared" si="0"/>
        <v>1.26145737556904</v>
      </c>
      <c r="Q12" s="9">
        <f t="shared" si="0"/>
        <v>0.553802242899084</v>
      </c>
      <c r="R12" s="9">
        <f t="shared" si="0"/>
        <v>0.447131410882214</v>
      </c>
      <c r="S12" s="9">
        <f t="shared" si="0"/>
        <v>0.813985163306578</v>
      </c>
      <c r="T12" s="9">
        <f t="shared" si="0"/>
        <v>0.412710471477409</v>
      </c>
      <c r="U12" s="9">
        <f t="shared" si="0"/>
        <v>0.916755712860637</v>
      </c>
      <c r="V12" s="9">
        <f t="shared" si="0"/>
        <v>1.5433758506722</v>
      </c>
      <c r="W12" s="9">
        <f t="shared" si="0"/>
        <v>0.568759636809862</v>
      </c>
    </row>
    <row r="13" spans="1:23">
      <c r="A13" s="6"/>
      <c r="B13" s="8">
        <v>22.857</v>
      </c>
      <c r="C13" s="8">
        <v>12.176</v>
      </c>
      <c r="D13" s="8">
        <v>11.307</v>
      </c>
      <c r="E13" s="8">
        <v>13.71</v>
      </c>
      <c r="F13" s="8">
        <v>11.297</v>
      </c>
      <c r="G13" s="8">
        <v>11.28</v>
      </c>
      <c r="H13" s="8">
        <v>17.638</v>
      </c>
      <c r="I13" s="8">
        <v>20.437</v>
      </c>
      <c r="J13" s="8">
        <v>16.708</v>
      </c>
      <c r="K13" s="8">
        <v>9.084</v>
      </c>
      <c r="M13" s="6"/>
      <c r="N13" s="9">
        <f t="shared" si="0"/>
        <v>0.865521905363717</v>
      </c>
      <c r="O13" s="9">
        <f t="shared" si="0"/>
        <v>0.461066400652256</v>
      </c>
      <c r="P13" s="9">
        <f t="shared" si="0"/>
        <v>0.428160134048543</v>
      </c>
      <c r="Q13" s="9">
        <f t="shared" si="0"/>
        <v>0.519154102574115</v>
      </c>
      <c r="R13" s="9">
        <f t="shared" si="0"/>
        <v>0.42778146584827</v>
      </c>
      <c r="S13" s="9">
        <f t="shared" si="0"/>
        <v>0.427137729907806</v>
      </c>
      <c r="T13" s="9">
        <f t="shared" si="0"/>
        <v>0.667894971641302</v>
      </c>
      <c r="U13" s="9">
        <f t="shared" si="0"/>
        <v>0.77388420089768</v>
      </c>
      <c r="V13" s="9">
        <f t="shared" si="0"/>
        <v>0.632678829015924</v>
      </c>
      <c r="W13" s="9">
        <f t="shared" si="0"/>
        <v>0.343982193127882</v>
      </c>
    </row>
    <row r="14" spans="1:23">
      <c r="A14" s="6"/>
      <c r="B14" s="8">
        <v>18.524</v>
      </c>
      <c r="C14" s="8">
        <v>23.754</v>
      </c>
      <c r="D14" s="8">
        <v>12.946</v>
      </c>
      <c r="E14" s="8">
        <v>17.195</v>
      </c>
      <c r="F14" s="8">
        <v>7.696</v>
      </c>
      <c r="G14" s="8">
        <v>14.45</v>
      </c>
      <c r="H14" s="8">
        <v>13.974</v>
      </c>
      <c r="I14" s="8">
        <v>18.577</v>
      </c>
      <c r="J14" s="8">
        <v>13.441</v>
      </c>
      <c r="K14" s="8">
        <v>25.308</v>
      </c>
      <c r="M14" s="6"/>
      <c r="N14" s="9">
        <f t="shared" si="0"/>
        <v>0.701444974185479</v>
      </c>
      <c r="O14" s="9">
        <f t="shared" si="0"/>
        <v>0.899488442928194</v>
      </c>
      <c r="P14" s="9">
        <f t="shared" si="0"/>
        <v>0.490223852073267</v>
      </c>
      <c r="Q14" s="9">
        <f t="shared" si="0"/>
        <v>0.651119970369213</v>
      </c>
      <c r="R14" s="9">
        <f t="shared" si="0"/>
        <v>0.291423046930007</v>
      </c>
      <c r="S14" s="9">
        <f t="shared" si="0"/>
        <v>0.547175549394308</v>
      </c>
      <c r="T14" s="9">
        <f t="shared" si="0"/>
        <v>0.529150943061319</v>
      </c>
      <c r="U14" s="9">
        <f t="shared" si="0"/>
        <v>0.703451915646925</v>
      </c>
      <c r="V14" s="9">
        <f t="shared" si="0"/>
        <v>0.508967927986775</v>
      </c>
      <c r="W14" s="9">
        <f t="shared" si="0"/>
        <v>0.958333481250599</v>
      </c>
    </row>
    <row r="15" spans="1:23">
      <c r="A15" s="6"/>
      <c r="B15" s="8">
        <v>23.181</v>
      </c>
      <c r="C15" s="8">
        <v>43.605</v>
      </c>
      <c r="D15" s="8">
        <v>19.659</v>
      </c>
      <c r="E15" s="8">
        <v>18.167</v>
      </c>
      <c r="F15" s="8">
        <v>11.629</v>
      </c>
      <c r="G15" s="8">
        <v>16.972</v>
      </c>
      <c r="H15" s="8">
        <v>9.79</v>
      </c>
      <c r="I15" s="8">
        <v>24.148</v>
      </c>
      <c r="J15" s="8">
        <v>13.924</v>
      </c>
      <c r="K15" s="8">
        <v>16.013</v>
      </c>
      <c r="M15" s="6"/>
      <c r="N15" s="9">
        <f t="shared" si="0"/>
        <v>0.877790755052558</v>
      </c>
      <c r="O15" s="9">
        <f t="shared" si="0"/>
        <v>1.65118268728988</v>
      </c>
      <c r="P15" s="9">
        <f t="shared" si="0"/>
        <v>0.74442381491645</v>
      </c>
      <c r="Q15" s="9">
        <f t="shared" si="0"/>
        <v>0.687926519435737</v>
      </c>
      <c r="R15" s="9">
        <f t="shared" si="0"/>
        <v>0.44035325009733</v>
      </c>
      <c r="S15" s="9">
        <f t="shared" si="0"/>
        <v>0.642675669503128</v>
      </c>
      <c r="T15" s="9">
        <f t="shared" si="0"/>
        <v>0.370716168067147</v>
      </c>
      <c r="U15" s="9">
        <f t="shared" si="0"/>
        <v>0.914407970018945</v>
      </c>
      <c r="V15" s="9">
        <f t="shared" si="0"/>
        <v>0.527257602059955</v>
      </c>
      <c r="W15" s="9">
        <f t="shared" si="0"/>
        <v>0.606361389096959</v>
      </c>
    </row>
    <row r="16" spans="1:23">
      <c r="A16" s="6"/>
      <c r="B16" s="8">
        <v>26.046</v>
      </c>
      <c r="C16" s="8">
        <v>21.261</v>
      </c>
      <c r="D16" s="8">
        <v>14.435</v>
      </c>
      <c r="E16" s="8">
        <v>41.635</v>
      </c>
      <c r="F16" s="8">
        <v>10.328</v>
      </c>
      <c r="G16" s="8">
        <v>17.133</v>
      </c>
      <c r="H16" s="8">
        <v>12.839</v>
      </c>
      <c r="I16" s="8">
        <v>10.31</v>
      </c>
      <c r="J16" s="8">
        <v>12.962</v>
      </c>
      <c r="K16" s="8">
        <v>12.479</v>
      </c>
      <c r="M16" s="6"/>
      <c r="N16" s="9">
        <f t="shared" si="0"/>
        <v>0.986279194430737</v>
      </c>
      <c r="O16" s="9">
        <f t="shared" si="0"/>
        <v>0.805086460600165</v>
      </c>
      <c r="P16" s="9">
        <f t="shared" si="0"/>
        <v>0.546607547093899</v>
      </c>
      <c r="Q16" s="9">
        <f t="shared" si="0"/>
        <v>1.57658505183613</v>
      </c>
      <c r="R16" s="9">
        <f t="shared" si="0"/>
        <v>0.391088517241828</v>
      </c>
      <c r="S16" s="9">
        <f t="shared" si="0"/>
        <v>0.648772227527521</v>
      </c>
      <c r="T16" s="9">
        <f t="shared" si="0"/>
        <v>0.486172102330348</v>
      </c>
      <c r="U16" s="9">
        <f t="shared" si="0"/>
        <v>0.390406914481337</v>
      </c>
      <c r="V16" s="9">
        <f t="shared" si="0"/>
        <v>0.490829721193704</v>
      </c>
      <c r="W16" s="9">
        <f t="shared" si="0"/>
        <v>0.472540047120524</v>
      </c>
    </row>
    <row r="17" spans="1:23">
      <c r="A17" s="6"/>
      <c r="B17" s="8">
        <v>18.288</v>
      </c>
      <c r="C17" s="8">
        <v>14.081</v>
      </c>
      <c r="D17" s="8">
        <v>13.358</v>
      </c>
      <c r="E17" s="8">
        <v>16.14</v>
      </c>
      <c r="F17" s="8">
        <v>9.706</v>
      </c>
      <c r="G17" s="8">
        <v>47.106</v>
      </c>
      <c r="H17" s="8">
        <v>15.727</v>
      </c>
      <c r="I17" s="8">
        <v>34.588</v>
      </c>
      <c r="J17" s="8">
        <v>12.827</v>
      </c>
      <c r="K17" s="8">
        <v>8.778</v>
      </c>
      <c r="M17" s="6"/>
      <c r="N17" s="9">
        <f t="shared" si="0"/>
        <v>0.692508404659039</v>
      </c>
      <c r="O17" s="9">
        <f t="shared" si="0"/>
        <v>0.533202692804239</v>
      </c>
      <c r="P17" s="9">
        <f t="shared" si="0"/>
        <v>0.50582498192451</v>
      </c>
      <c r="Q17" s="9">
        <f t="shared" si="0"/>
        <v>0.611170475240425</v>
      </c>
      <c r="R17" s="9">
        <f t="shared" si="0"/>
        <v>0.367535355184855</v>
      </c>
      <c r="S17" s="9">
        <f t="shared" si="0"/>
        <v>1.78375442420542</v>
      </c>
      <c r="T17" s="9">
        <f t="shared" si="0"/>
        <v>0.595531478569155</v>
      </c>
      <c r="U17" s="9">
        <f t="shared" si="0"/>
        <v>1.30973757110383</v>
      </c>
      <c r="V17" s="9">
        <f t="shared" si="0"/>
        <v>0.48571770049002</v>
      </c>
      <c r="W17" s="9">
        <f t="shared" si="0"/>
        <v>0.332394946199532</v>
      </c>
    </row>
    <row r="18" spans="1:23">
      <c r="A18" s="6"/>
      <c r="B18" s="8">
        <v>32.36</v>
      </c>
      <c r="C18" s="8">
        <v>10.122</v>
      </c>
      <c r="D18" s="8">
        <v>15.492</v>
      </c>
      <c r="E18" s="8">
        <v>13.729</v>
      </c>
      <c r="F18" s="8">
        <v>10.478</v>
      </c>
      <c r="G18" s="8">
        <v>28.664</v>
      </c>
      <c r="H18" s="8">
        <v>15.824</v>
      </c>
      <c r="I18" s="8">
        <v>10.044</v>
      </c>
      <c r="J18" s="8">
        <v>9.212</v>
      </c>
      <c r="K18" s="8">
        <v>9.948</v>
      </c>
      <c r="M18" s="6"/>
      <c r="N18" s="9">
        <f t="shared" si="0"/>
        <v>1.22537029608303</v>
      </c>
      <c r="O18" s="9">
        <f t="shared" si="0"/>
        <v>0.383287952316207</v>
      </c>
      <c r="P18" s="9">
        <f t="shared" si="0"/>
        <v>0.586632775862742</v>
      </c>
      <c r="Q18" s="9">
        <f t="shared" si="0"/>
        <v>0.519873572154634</v>
      </c>
      <c r="R18" s="9">
        <f t="shared" si="0"/>
        <v>0.396768540245921</v>
      </c>
      <c r="S18" s="9">
        <f t="shared" si="0"/>
        <v>1.08541452926218</v>
      </c>
      <c r="T18" s="9">
        <f t="shared" si="0"/>
        <v>0.599204560111802</v>
      </c>
      <c r="U18" s="9">
        <f t="shared" si="0"/>
        <v>0.380334340354078</v>
      </c>
      <c r="V18" s="9">
        <f t="shared" si="0"/>
        <v>0.348829146091375</v>
      </c>
      <c r="W18" s="9">
        <f t="shared" si="0"/>
        <v>0.376699125631459</v>
      </c>
    </row>
    <row r="19" spans="1:23">
      <c r="A19" s="6"/>
      <c r="B19" s="8">
        <v>36.226</v>
      </c>
      <c r="C19" s="8">
        <v>15.264</v>
      </c>
      <c r="D19" s="8">
        <v>17.553</v>
      </c>
      <c r="E19" s="8">
        <v>14.367</v>
      </c>
      <c r="F19" s="8">
        <v>9.7</v>
      </c>
      <c r="G19" s="8">
        <v>20.622</v>
      </c>
      <c r="H19" s="8">
        <v>14.97</v>
      </c>
      <c r="I19" s="8">
        <v>23.902</v>
      </c>
      <c r="J19" s="8">
        <v>14.9</v>
      </c>
      <c r="K19" s="8">
        <v>10.333</v>
      </c>
      <c r="M19" s="6"/>
      <c r="N19" s="9">
        <f t="shared" si="0"/>
        <v>1.37176342230853</v>
      </c>
      <c r="O19" s="9">
        <f t="shared" si="0"/>
        <v>0.57799914089652</v>
      </c>
      <c r="P19" s="9">
        <f t="shared" si="0"/>
        <v>0.664676291938982</v>
      </c>
      <c r="Q19" s="9">
        <f t="shared" si="0"/>
        <v>0.544032603332043</v>
      </c>
      <c r="R19" s="9">
        <f t="shared" si="0"/>
        <v>0.367308154264691</v>
      </c>
      <c r="S19" s="9">
        <f t="shared" si="0"/>
        <v>0.780889562602728</v>
      </c>
      <c r="T19" s="9">
        <f t="shared" si="0"/>
        <v>0.566866295808498</v>
      </c>
      <c r="U19" s="9">
        <f t="shared" si="0"/>
        <v>0.905092732292232</v>
      </c>
      <c r="V19" s="9">
        <f t="shared" si="0"/>
        <v>0.564215618406588</v>
      </c>
      <c r="W19" s="9">
        <f t="shared" si="0"/>
        <v>0.391277851341965</v>
      </c>
    </row>
    <row r="20" spans="1:23">
      <c r="A20" s="6"/>
      <c r="B20" s="8">
        <v>18.282</v>
      </c>
      <c r="C20" s="8">
        <v>33.845</v>
      </c>
      <c r="D20" s="8">
        <v>17.611</v>
      </c>
      <c r="E20" s="8">
        <v>16.036</v>
      </c>
      <c r="F20" s="8">
        <v>12.842</v>
      </c>
      <c r="G20" s="8">
        <v>10.37</v>
      </c>
      <c r="H20" s="8">
        <v>9.786</v>
      </c>
      <c r="I20" s="8">
        <v>42.547</v>
      </c>
      <c r="J20" s="8">
        <v>15.306</v>
      </c>
      <c r="K20" s="8">
        <v>10.089</v>
      </c>
      <c r="M20" s="6"/>
      <c r="N20" s="9">
        <f t="shared" si="0"/>
        <v>0.692281203738875</v>
      </c>
      <c r="O20" s="9">
        <f t="shared" si="0"/>
        <v>1.28160252382355</v>
      </c>
      <c r="P20" s="9">
        <f t="shared" si="0"/>
        <v>0.666872567500565</v>
      </c>
      <c r="Q20" s="9">
        <f t="shared" si="0"/>
        <v>0.607232325957587</v>
      </c>
      <c r="R20" s="9">
        <f t="shared" si="0"/>
        <v>0.48628570279043</v>
      </c>
      <c r="S20" s="9">
        <f t="shared" si="0"/>
        <v>0.392678923682974</v>
      </c>
      <c r="T20" s="9">
        <f t="shared" si="0"/>
        <v>0.370564700787038</v>
      </c>
      <c r="U20" s="9">
        <f t="shared" si="0"/>
        <v>1.61111959170101</v>
      </c>
      <c r="V20" s="9">
        <f t="shared" si="0"/>
        <v>0.579589547337667</v>
      </c>
      <c r="W20" s="9">
        <f t="shared" si="0"/>
        <v>0.382038347255306</v>
      </c>
    </row>
    <row r="21" spans="1:23">
      <c r="A21" s="6"/>
      <c r="B21" s="8">
        <v>45.079</v>
      </c>
      <c r="C21" s="8">
        <v>41.859</v>
      </c>
      <c r="D21" s="8">
        <v>14.602</v>
      </c>
      <c r="E21" s="8">
        <v>16.435</v>
      </c>
      <c r="F21" s="8">
        <v>10.95</v>
      </c>
      <c r="G21" s="8">
        <v>10.222</v>
      </c>
      <c r="H21" s="8">
        <v>24.253</v>
      </c>
      <c r="I21" s="8">
        <v>21.733</v>
      </c>
      <c r="J21" s="8">
        <v>13.024</v>
      </c>
      <c r="K21" s="8">
        <v>12.118</v>
      </c>
      <c r="M21" s="6"/>
      <c r="N21" s="9">
        <f t="shared" si="0"/>
        <v>1.70699838001011</v>
      </c>
      <c r="O21" s="9">
        <f t="shared" si="0"/>
        <v>1.58506721952224</v>
      </c>
      <c r="P21" s="9">
        <f t="shared" si="0"/>
        <v>0.552931306038456</v>
      </c>
      <c r="Q21" s="9">
        <f t="shared" si="0"/>
        <v>0.622341187148475</v>
      </c>
      <c r="R21" s="9">
        <f t="shared" si="0"/>
        <v>0.414641679298801</v>
      </c>
      <c r="S21" s="9">
        <f t="shared" si="0"/>
        <v>0.387074634318936</v>
      </c>
      <c r="T21" s="9">
        <f t="shared" si="0"/>
        <v>0.91838398612181</v>
      </c>
      <c r="U21" s="9">
        <f t="shared" si="0"/>
        <v>0.822959599653045</v>
      </c>
      <c r="V21" s="9">
        <f t="shared" si="0"/>
        <v>0.493177464035396</v>
      </c>
      <c r="W21" s="9">
        <f t="shared" si="0"/>
        <v>0.458870125090673</v>
      </c>
    </row>
    <row r="22" spans="1:23">
      <c r="A22" s="6"/>
      <c r="B22" s="8">
        <v>17.849</v>
      </c>
      <c r="C22" s="8">
        <v>15.528</v>
      </c>
      <c r="D22" s="8">
        <v>16.227</v>
      </c>
      <c r="E22" s="8">
        <v>16.732</v>
      </c>
      <c r="F22" s="8">
        <v>12.113</v>
      </c>
      <c r="G22" s="8">
        <v>11.018</v>
      </c>
      <c r="H22" s="8">
        <v>14.243</v>
      </c>
      <c r="I22" s="8">
        <v>23.608</v>
      </c>
      <c r="J22" s="8">
        <v>17.994</v>
      </c>
      <c r="K22" s="8">
        <v>10.892</v>
      </c>
      <c r="M22" s="6"/>
      <c r="N22" s="9">
        <f t="shared" si="0"/>
        <v>0.675884870667059</v>
      </c>
      <c r="O22" s="9">
        <f t="shared" si="0"/>
        <v>0.587995981383725</v>
      </c>
      <c r="P22" s="9">
        <f t="shared" si="0"/>
        <v>0.614464888582799</v>
      </c>
      <c r="Q22" s="9">
        <f t="shared" si="0"/>
        <v>0.633587632696579</v>
      </c>
      <c r="R22" s="9">
        <f t="shared" si="0"/>
        <v>0.458680790990537</v>
      </c>
      <c r="S22" s="9">
        <f t="shared" si="0"/>
        <v>0.417216623060657</v>
      </c>
      <c r="T22" s="9">
        <f t="shared" si="0"/>
        <v>0.53933711764866</v>
      </c>
      <c r="U22" s="9">
        <f t="shared" si="0"/>
        <v>0.89395988720421</v>
      </c>
      <c r="V22" s="9">
        <f t="shared" si="0"/>
        <v>0.681375559571016</v>
      </c>
      <c r="W22" s="9">
        <f t="shared" si="0"/>
        <v>0.412445403737218</v>
      </c>
    </row>
    <row r="23" spans="1:23">
      <c r="A23" s="6"/>
      <c r="B23" s="8">
        <v>31.853</v>
      </c>
      <c r="C23" s="8">
        <v>16.771</v>
      </c>
      <c r="D23" s="8">
        <v>21.526</v>
      </c>
      <c r="E23" s="8">
        <v>14.494</v>
      </c>
      <c r="F23" s="8">
        <v>9.489</v>
      </c>
      <c r="G23" s="8">
        <v>19.625</v>
      </c>
      <c r="H23" s="8">
        <v>12.025</v>
      </c>
      <c r="I23" s="8">
        <v>20.719</v>
      </c>
      <c r="J23" s="8">
        <v>21.401</v>
      </c>
      <c r="K23" s="8">
        <v>16.069</v>
      </c>
      <c r="M23" s="6"/>
      <c r="N23" s="9">
        <f t="shared" si="0"/>
        <v>1.2061718183292</v>
      </c>
      <c r="O23" s="9">
        <f t="shared" si="0"/>
        <v>0.635064438677643</v>
      </c>
      <c r="P23" s="9">
        <f t="shared" si="0"/>
        <v>0.815121167907397</v>
      </c>
      <c r="Q23" s="9">
        <f t="shared" si="0"/>
        <v>0.548841689475509</v>
      </c>
      <c r="R23" s="9">
        <f t="shared" si="0"/>
        <v>0.359318255238934</v>
      </c>
      <c r="S23" s="9">
        <f t="shared" si="0"/>
        <v>0.743136343035523</v>
      </c>
      <c r="T23" s="9">
        <f t="shared" si="0"/>
        <v>0.455348510828135</v>
      </c>
      <c r="U23" s="9">
        <f t="shared" si="0"/>
        <v>0.784562644145375</v>
      </c>
      <c r="V23" s="9">
        <f t="shared" si="0"/>
        <v>0.810387815403986</v>
      </c>
      <c r="W23" s="9">
        <f t="shared" si="0"/>
        <v>0.608481931018487</v>
      </c>
    </row>
    <row r="24" spans="1:23">
      <c r="A24" s="6"/>
      <c r="B24" s="8">
        <v>27.742</v>
      </c>
      <c r="C24" s="8">
        <v>24.464</v>
      </c>
      <c r="D24" s="8">
        <v>18.116</v>
      </c>
      <c r="E24" s="8">
        <v>11.097</v>
      </c>
      <c r="F24" s="8">
        <v>17.019</v>
      </c>
      <c r="G24" s="8">
        <v>9.753</v>
      </c>
      <c r="H24" s="8">
        <v>20.369</v>
      </c>
      <c r="I24" s="8">
        <v>15.94</v>
      </c>
      <c r="J24" s="8">
        <v>14.17</v>
      </c>
      <c r="K24" s="8">
        <v>17.818</v>
      </c>
      <c r="M24" s="6"/>
      <c r="N24" s="9">
        <f t="shared" si="0"/>
        <v>1.05050132119702</v>
      </c>
      <c r="O24" s="9">
        <f t="shared" si="0"/>
        <v>0.926373885147568</v>
      </c>
      <c r="P24" s="9">
        <f t="shared" si="0"/>
        <v>0.685995311614345</v>
      </c>
      <c r="Q24" s="9">
        <f t="shared" si="0"/>
        <v>0.420208101842812</v>
      </c>
      <c r="R24" s="9">
        <f t="shared" si="0"/>
        <v>0.644455410044411</v>
      </c>
      <c r="S24" s="9">
        <f t="shared" si="0"/>
        <v>0.369315095726138</v>
      </c>
      <c r="T24" s="9">
        <f t="shared" si="0"/>
        <v>0.771309257135825</v>
      </c>
      <c r="U24" s="9">
        <f t="shared" si="0"/>
        <v>0.603597111234967</v>
      </c>
      <c r="V24" s="9">
        <f t="shared" si="0"/>
        <v>0.536572839786668</v>
      </c>
      <c r="W24" s="9">
        <f t="shared" si="0"/>
        <v>0.674710999246214</v>
      </c>
    </row>
    <row r="25" spans="1:23">
      <c r="A25" s="6"/>
      <c r="B25" s="8">
        <v>16.634</v>
      </c>
      <c r="C25" s="8">
        <v>22.925</v>
      </c>
      <c r="D25" s="8">
        <v>13.296</v>
      </c>
      <c r="E25" s="8">
        <v>9.219</v>
      </c>
      <c r="F25" s="8">
        <v>13.672</v>
      </c>
      <c r="G25" s="8">
        <v>22.982</v>
      </c>
      <c r="H25" s="8">
        <v>8.854</v>
      </c>
      <c r="I25" s="8">
        <v>37.789</v>
      </c>
      <c r="J25" s="8">
        <v>30.531</v>
      </c>
      <c r="K25" s="8">
        <v>12.327</v>
      </c>
      <c r="M25" s="6"/>
      <c r="N25" s="9">
        <f t="shared" si="0"/>
        <v>0.629876684333905</v>
      </c>
      <c r="O25" s="9">
        <f t="shared" si="0"/>
        <v>0.868096849125572</v>
      </c>
      <c r="P25" s="9">
        <f t="shared" si="0"/>
        <v>0.503477239082818</v>
      </c>
      <c r="Q25" s="9">
        <f t="shared" si="0"/>
        <v>0.349094213831566</v>
      </c>
      <c r="R25" s="9">
        <f t="shared" si="0"/>
        <v>0.517715163413078</v>
      </c>
      <c r="S25" s="9">
        <f t="shared" si="0"/>
        <v>0.870255257867128</v>
      </c>
      <c r="T25" s="9">
        <f t="shared" si="0"/>
        <v>0.335272824521606</v>
      </c>
      <c r="U25" s="9">
        <f t="shared" si="0"/>
        <v>1.43094926201118</v>
      </c>
      <c r="V25" s="9">
        <f t="shared" si="0"/>
        <v>1.15611188225312</v>
      </c>
      <c r="W25" s="9">
        <f t="shared" si="0"/>
        <v>0.466784290476376</v>
      </c>
    </row>
    <row r="26" spans="1:23">
      <c r="A26" s="6"/>
      <c r="B26" s="8">
        <v>19.559</v>
      </c>
      <c r="C26" s="8">
        <v>19.268</v>
      </c>
      <c r="D26" s="8">
        <v>27.006</v>
      </c>
      <c r="E26" s="8">
        <v>9.697</v>
      </c>
      <c r="F26" s="8">
        <v>9.104</v>
      </c>
      <c r="G26" s="8">
        <v>20.366</v>
      </c>
      <c r="H26" s="8">
        <v>13.045</v>
      </c>
      <c r="I26" s="8">
        <v>27.532</v>
      </c>
      <c r="J26" s="8">
        <v>18.691</v>
      </c>
      <c r="K26" s="8">
        <v>17.713</v>
      </c>
      <c r="M26" s="6"/>
      <c r="N26" s="9">
        <f t="shared" si="0"/>
        <v>0.740637132913722</v>
      </c>
      <c r="O26" s="9">
        <f t="shared" si="0"/>
        <v>0.729617888285781</v>
      </c>
      <c r="P26" s="9">
        <f t="shared" si="0"/>
        <v>1.02263134165693</v>
      </c>
      <c r="Q26" s="9">
        <f t="shared" si="0"/>
        <v>0.367194553804609</v>
      </c>
      <c r="R26" s="9">
        <f t="shared" si="0"/>
        <v>0.344739529528428</v>
      </c>
      <c r="S26" s="9">
        <f t="shared" si="0"/>
        <v>0.771195656675743</v>
      </c>
      <c r="T26" s="9">
        <f t="shared" si="0"/>
        <v>0.493972667255969</v>
      </c>
      <c r="U26" s="9">
        <f t="shared" si="0"/>
        <v>1.04254928899129</v>
      </c>
      <c r="V26" s="9">
        <f t="shared" si="0"/>
        <v>0.707768733130036</v>
      </c>
      <c r="W26" s="9">
        <f t="shared" si="0"/>
        <v>0.670734983143348</v>
      </c>
    </row>
    <row r="27" spans="1:23">
      <c r="A27" s="6"/>
      <c r="B27" s="8">
        <v>26.437</v>
      </c>
      <c r="C27" s="8">
        <v>15.876</v>
      </c>
      <c r="D27" s="8">
        <v>15.354</v>
      </c>
      <c r="E27" s="8">
        <v>12.56</v>
      </c>
      <c r="F27" s="8">
        <v>13.798</v>
      </c>
      <c r="G27" s="8">
        <v>26.096</v>
      </c>
      <c r="H27" s="8">
        <v>17.206</v>
      </c>
      <c r="I27" s="8">
        <v>32.891</v>
      </c>
      <c r="J27" s="8">
        <v>14.428</v>
      </c>
      <c r="K27" s="8">
        <v>24.349</v>
      </c>
      <c r="M27" s="6"/>
      <c r="N27" s="9">
        <f t="shared" si="0"/>
        <v>1.00108512106141</v>
      </c>
      <c r="O27" s="9">
        <f t="shared" si="0"/>
        <v>0.601173634753221</v>
      </c>
      <c r="P27" s="9">
        <f t="shared" si="0"/>
        <v>0.581407154698976</v>
      </c>
      <c r="Q27" s="9">
        <f t="shared" si="0"/>
        <v>0.475607259542734</v>
      </c>
      <c r="R27" s="9">
        <f t="shared" si="0"/>
        <v>0.522486382736517</v>
      </c>
      <c r="S27" s="9">
        <f t="shared" si="0"/>
        <v>0.988172535432102</v>
      </c>
      <c r="T27" s="9">
        <f t="shared" si="0"/>
        <v>0.651536505389513</v>
      </c>
      <c r="U27" s="9">
        <f t="shared" si="0"/>
        <v>1.24547757751752</v>
      </c>
      <c r="V27" s="9">
        <f t="shared" si="0"/>
        <v>0.546342479353708</v>
      </c>
      <c r="W27" s="9">
        <f t="shared" si="0"/>
        <v>0.92201920084443</v>
      </c>
    </row>
    <row r="28" spans="1:23">
      <c r="A28" s="6"/>
      <c r="B28" s="8">
        <v>24.164</v>
      </c>
      <c r="C28" s="8">
        <v>17.992</v>
      </c>
      <c r="D28" s="8">
        <v>53.476</v>
      </c>
      <c r="E28" s="8">
        <v>24.093</v>
      </c>
      <c r="F28" s="8">
        <v>8.576</v>
      </c>
      <c r="G28" s="8">
        <v>19.08</v>
      </c>
      <c r="H28" s="8">
        <v>23.54</v>
      </c>
      <c r="I28" s="8"/>
      <c r="J28" s="8">
        <v>14.713</v>
      </c>
      <c r="K28" s="8">
        <v>24.55</v>
      </c>
      <c r="M28" s="6"/>
      <c r="N28" s="9">
        <f t="shared" ref="N28:T32" si="1">B28/$B$38</f>
        <v>0.915013839139382</v>
      </c>
      <c r="O28" s="9">
        <f t="shared" si="1"/>
        <v>0.681299825930962</v>
      </c>
      <c r="P28" s="9">
        <f t="shared" si="1"/>
        <v>2.02496606777924</v>
      </c>
      <c r="Q28" s="9">
        <f t="shared" si="1"/>
        <v>0.912325294917444</v>
      </c>
      <c r="R28" s="9">
        <f t="shared" si="1"/>
        <v>0.32474584855402</v>
      </c>
      <c r="S28" s="9">
        <f t="shared" si="1"/>
        <v>0.722498926120651</v>
      </c>
      <c r="T28" s="9">
        <f t="shared" si="1"/>
        <v>0.891384943442354</v>
      </c>
      <c r="U28" s="9"/>
      <c r="V28" s="9">
        <f t="shared" ref="V28:W33" si="2">J28/$B$38</f>
        <v>0.557134523061485</v>
      </c>
      <c r="W28" s="9">
        <f t="shared" si="2"/>
        <v>0.929630431669915</v>
      </c>
    </row>
    <row r="29" spans="1:23">
      <c r="A29" s="6"/>
      <c r="B29" s="8">
        <v>15.354</v>
      </c>
      <c r="C29" s="8">
        <v>21.962</v>
      </c>
      <c r="D29" s="8">
        <v>13.952</v>
      </c>
      <c r="E29" s="8">
        <v>15.895</v>
      </c>
      <c r="F29" s="8">
        <v>16.315</v>
      </c>
      <c r="G29" s="8">
        <v>12.552</v>
      </c>
      <c r="H29" s="8">
        <v>23.629</v>
      </c>
      <c r="I29" s="8"/>
      <c r="J29" s="8">
        <v>24.355</v>
      </c>
      <c r="K29" s="8">
        <v>17.865</v>
      </c>
      <c r="M29" s="6"/>
      <c r="N29" s="9">
        <f t="shared" si="1"/>
        <v>0.581407154698976</v>
      </c>
      <c r="O29" s="9">
        <f t="shared" si="1"/>
        <v>0.831631101439294</v>
      </c>
      <c r="P29" s="9">
        <f t="shared" si="1"/>
        <v>0.528317873020719</v>
      </c>
      <c r="Q29" s="9">
        <f t="shared" si="1"/>
        <v>0.601893104333739</v>
      </c>
      <c r="R29" s="9">
        <f t="shared" si="1"/>
        <v>0.6177971687452</v>
      </c>
      <c r="S29" s="9">
        <f t="shared" si="1"/>
        <v>0.475304324982516</v>
      </c>
      <c r="T29" s="9">
        <f t="shared" si="1"/>
        <v>0.894755090424783</v>
      </c>
      <c r="U29" s="9"/>
      <c r="V29" s="9">
        <f t="shared" si="2"/>
        <v>0.922246401764594</v>
      </c>
      <c r="W29" s="9">
        <f t="shared" si="2"/>
        <v>0.676490739787496</v>
      </c>
    </row>
    <row r="30" spans="1:23">
      <c r="A30" s="6"/>
      <c r="B30" s="8">
        <v>23.988</v>
      </c>
      <c r="C30" s="8">
        <v>25.879</v>
      </c>
      <c r="D30" s="8">
        <v>20.266</v>
      </c>
      <c r="E30" s="8">
        <v>11.559</v>
      </c>
      <c r="F30" s="8">
        <v>9.246</v>
      </c>
      <c r="G30" s="8">
        <v>27.723</v>
      </c>
      <c r="H30" s="8">
        <v>14.183</v>
      </c>
      <c r="I30" s="8"/>
      <c r="J30" s="8">
        <v>9.292</v>
      </c>
      <c r="K30" s="8">
        <v>10.685</v>
      </c>
      <c r="M30" s="6"/>
      <c r="N30" s="9">
        <f t="shared" si="1"/>
        <v>0.908349278814579</v>
      </c>
      <c r="O30" s="9">
        <f t="shared" si="1"/>
        <v>0.97995543548618</v>
      </c>
      <c r="P30" s="9">
        <f t="shared" si="1"/>
        <v>0.767408974673014</v>
      </c>
      <c r="Q30" s="9">
        <f t="shared" si="1"/>
        <v>0.437702572695419</v>
      </c>
      <c r="R30" s="9">
        <f t="shared" si="1"/>
        <v>0.350116617972303</v>
      </c>
      <c r="S30" s="9">
        <f t="shared" si="1"/>
        <v>1.0497818516165</v>
      </c>
      <c r="T30" s="9">
        <f t="shared" si="1"/>
        <v>0.537065108447022</v>
      </c>
      <c r="U30" s="9"/>
      <c r="V30" s="9">
        <f t="shared" si="2"/>
        <v>0.351858491693558</v>
      </c>
      <c r="W30" s="9">
        <f t="shared" si="2"/>
        <v>0.40460697199157</v>
      </c>
    </row>
    <row r="31" spans="1:23">
      <c r="A31" s="6"/>
      <c r="B31" s="8">
        <v>28.075</v>
      </c>
      <c r="C31" s="8">
        <v>9.961</v>
      </c>
      <c r="D31" s="8">
        <v>18.93</v>
      </c>
      <c r="E31" s="8">
        <v>9.391</v>
      </c>
      <c r="F31" s="8">
        <v>11.642</v>
      </c>
      <c r="G31" s="8">
        <v>10.997</v>
      </c>
      <c r="H31" s="8">
        <v>15.75</v>
      </c>
      <c r="I31" s="8"/>
      <c r="J31" s="8">
        <v>12.212</v>
      </c>
      <c r="K31" s="8">
        <v>12.643</v>
      </c>
      <c r="M31" s="6"/>
      <c r="N31" s="9">
        <f t="shared" si="1"/>
        <v>1.0631109722661</v>
      </c>
      <c r="O31" s="9">
        <f t="shared" si="1"/>
        <v>0.377191394291814</v>
      </c>
      <c r="P31" s="9">
        <f t="shared" si="1"/>
        <v>0.716818903116557</v>
      </c>
      <c r="Q31" s="9">
        <f t="shared" si="1"/>
        <v>0.355607306876259</v>
      </c>
      <c r="R31" s="9">
        <f t="shared" si="1"/>
        <v>0.440845518757684</v>
      </c>
      <c r="S31" s="9">
        <f t="shared" si="1"/>
        <v>0.416421419840084</v>
      </c>
      <c r="T31" s="9">
        <f t="shared" si="1"/>
        <v>0.596402415429782</v>
      </c>
      <c r="U31" s="9"/>
      <c r="V31" s="9">
        <f t="shared" si="2"/>
        <v>0.462429606173238</v>
      </c>
      <c r="W31" s="9">
        <f t="shared" si="2"/>
        <v>0.478750205604999</v>
      </c>
    </row>
    <row r="32" spans="1:23">
      <c r="A32" s="6"/>
      <c r="B32" s="8">
        <v>27.546</v>
      </c>
      <c r="C32" s="8">
        <v>16.626</v>
      </c>
      <c r="D32" s="8">
        <v>15.655</v>
      </c>
      <c r="E32" s="8">
        <v>14.97</v>
      </c>
      <c r="F32" s="8">
        <v>9.281</v>
      </c>
      <c r="G32" s="8">
        <v>19.564</v>
      </c>
      <c r="H32" s="8">
        <v>9.024</v>
      </c>
      <c r="I32" s="8"/>
      <c r="J32" s="8">
        <v>9.087</v>
      </c>
      <c r="K32" s="8">
        <v>23.987</v>
      </c>
      <c r="M32" s="6"/>
      <c r="N32" s="9">
        <f t="shared" si="1"/>
        <v>1.04307942447167</v>
      </c>
      <c r="O32" s="9">
        <f t="shared" si="1"/>
        <v>0.629573749773687</v>
      </c>
      <c r="P32" s="9">
        <f t="shared" si="1"/>
        <v>0.59280506752719</v>
      </c>
      <c r="Q32" s="9">
        <f t="shared" si="1"/>
        <v>0.566866295808498</v>
      </c>
      <c r="R32" s="9">
        <f t="shared" si="1"/>
        <v>0.351441956673258</v>
      </c>
      <c r="S32" s="9">
        <f t="shared" si="1"/>
        <v>0.740826467013858</v>
      </c>
      <c r="T32" s="9">
        <f t="shared" si="1"/>
        <v>0.341710183926245</v>
      </c>
      <c r="U32" s="9"/>
      <c r="V32" s="9">
        <f t="shared" si="2"/>
        <v>0.344095793587964</v>
      </c>
      <c r="W32" s="9">
        <f t="shared" si="2"/>
        <v>0.908311411994552</v>
      </c>
    </row>
    <row r="33" spans="1:23">
      <c r="A33" s="6"/>
      <c r="B33" s="8">
        <v>33.169</v>
      </c>
      <c r="C33" s="8"/>
      <c r="D33" s="8">
        <v>25.899</v>
      </c>
      <c r="E33" s="8">
        <v>46.748</v>
      </c>
      <c r="F33" s="8">
        <v>16.352</v>
      </c>
      <c r="G33" s="8"/>
      <c r="H33" s="8">
        <v>19.244</v>
      </c>
      <c r="I33" s="8"/>
      <c r="J33" s="8">
        <v>14.801</v>
      </c>
      <c r="K33" s="8">
        <v>11.967</v>
      </c>
      <c r="M33" s="6"/>
      <c r="N33" s="9">
        <f>B33/$B$38</f>
        <v>1.25600455348511</v>
      </c>
      <c r="O33" s="9"/>
      <c r="P33" s="9">
        <f>D33/$B$38</f>
        <v>0.980712771886726</v>
      </c>
      <c r="Q33" s="9">
        <f>E33/$B$38</f>
        <v>1.77019810263565</v>
      </c>
      <c r="R33" s="9">
        <f>F33/$B$38</f>
        <v>0.61919824108621</v>
      </c>
      <c r="S33" s="9"/>
      <c r="T33" s="9">
        <f>H33/$B$38</f>
        <v>0.728709084605126</v>
      </c>
      <c r="U33" s="9"/>
      <c r="V33" s="9">
        <f t="shared" si="2"/>
        <v>0.560466803223886</v>
      </c>
      <c r="W33" s="9">
        <f t="shared" si="2"/>
        <v>0.453152235266553</v>
      </c>
    </row>
    <row r="34" spans="1:23">
      <c r="A34" s="6"/>
      <c r="B34" s="8">
        <v>45.808</v>
      </c>
      <c r="C34" s="8"/>
      <c r="D34" s="8"/>
      <c r="E34" s="8"/>
      <c r="F34" s="8">
        <v>29.065</v>
      </c>
      <c r="G34" s="8"/>
      <c r="H34" s="8">
        <v>17.005</v>
      </c>
      <c r="I34" s="8"/>
      <c r="J34" s="8"/>
      <c r="K34" s="8"/>
      <c r="M34" s="6"/>
      <c r="N34" s="9">
        <f>B34/$B$38</f>
        <v>1.73460329181</v>
      </c>
      <c r="O34" s="9"/>
      <c r="P34" s="9"/>
      <c r="Q34" s="9"/>
      <c r="R34" s="9">
        <f>F34/$B$38</f>
        <v>1.10059912409312</v>
      </c>
      <c r="S34" s="9"/>
      <c r="T34" s="9">
        <f>H34/$B$38</f>
        <v>0.643925274564028</v>
      </c>
      <c r="U34" s="9"/>
      <c r="V34" s="9"/>
      <c r="W34" s="9"/>
    </row>
    <row r="35" spans="1:23">
      <c r="A35" s="6"/>
      <c r="B35" s="8"/>
      <c r="C35" s="8"/>
      <c r="D35" s="8"/>
      <c r="E35" s="8"/>
      <c r="F35" s="8">
        <v>7.654</v>
      </c>
      <c r="G35" s="8"/>
      <c r="H35" s="8">
        <v>62.512</v>
      </c>
      <c r="I35" s="8"/>
      <c r="J35" s="8"/>
      <c r="K35" s="8"/>
      <c r="M35" s="6"/>
      <c r="N35" s="9"/>
      <c r="O35" s="9"/>
      <c r="P35" s="9"/>
      <c r="Q35" s="9"/>
      <c r="R35" s="9">
        <f>F35/$B$38</f>
        <v>0.289832640488861</v>
      </c>
      <c r="S35" s="9"/>
      <c r="T35" s="9">
        <f>H35/$B$38</f>
        <v>2.36713065354581</v>
      </c>
      <c r="U35" s="9"/>
      <c r="V35" s="9"/>
      <c r="W35" s="9"/>
    </row>
    <row r="36" spans="1:23">
      <c r="A36" s="6"/>
      <c r="B36" s="8"/>
      <c r="C36" s="8"/>
      <c r="D36" s="8"/>
      <c r="E36" s="8"/>
      <c r="F36" s="8">
        <v>16.09</v>
      </c>
      <c r="G36" s="8"/>
      <c r="H36" s="8"/>
      <c r="I36" s="8"/>
      <c r="J36" s="8"/>
      <c r="K36" s="8"/>
      <c r="M36" s="6"/>
      <c r="N36" s="9"/>
      <c r="O36" s="9"/>
      <c r="P36" s="9"/>
      <c r="Q36" s="9"/>
      <c r="R36" s="9">
        <f>F36/$B$38</f>
        <v>0.60927713423906</v>
      </c>
      <c r="S36" s="9"/>
      <c r="T36" s="9"/>
      <c r="U36" s="9"/>
      <c r="V36" s="9"/>
      <c r="W36" s="9"/>
    </row>
    <row r="37" spans="2:2">
      <c r="B37" t="s">
        <v>103</v>
      </c>
    </row>
    <row r="38" spans="2:11">
      <c r="B38">
        <f>AVERAGE(B3:B34)</f>
        <v>26.40834375</v>
      </c>
      <c r="C38">
        <f>AVERAGE(C3:C32)</f>
        <v>20.7556333333333</v>
      </c>
      <c r="D38">
        <f>AVERAGE(D3:D33)</f>
        <v>20.5577741935484</v>
      </c>
      <c r="E38">
        <f>AVERAGE(E3:E33)</f>
        <v>16.7363548387097</v>
      </c>
      <c r="F38">
        <f>AVERAGE(F3:F36)</f>
        <v>12.2933529411765</v>
      </c>
      <c r="G38">
        <f>AVERAGE(G3:G32)</f>
        <v>17.4328666666667</v>
      </c>
      <c r="H38">
        <f>AVERAGE(H3:H35)</f>
        <v>17.0085151515152</v>
      </c>
      <c r="I38">
        <f>AVERAGE(I3:I27)</f>
        <v>22.888</v>
      </c>
      <c r="J38">
        <f>AVERAGE(J3:J33)</f>
        <v>15.9030322580645</v>
      </c>
      <c r="K38">
        <f>AVERAGE(K3:K33)</f>
        <v>16.0858387096774</v>
      </c>
    </row>
    <row r="40" spans="1:8">
      <c r="A40" s="2" t="s">
        <v>83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25</v>
      </c>
      <c r="G40" s="3"/>
      <c r="H40" s="3"/>
    </row>
    <row r="41" spans="1:8">
      <c r="A41" s="2" t="s">
        <v>84</v>
      </c>
      <c r="B41" s="3">
        <v>0.2141</v>
      </c>
      <c r="C41" s="3" t="s">
        <v>104</v>
      </c>
      <c r="D41" s="3" t="s">
        <v>14</v>
      </c>
      <c r="E41" s="3" t="s">
        <v>65</v>
      </c>
      <c r="F41" s="3">
        <v>0.0484</v>
      </c>
      <c r="G41" s="3"/>
      <c r="H41" s="3"/>
    </row>
    <row r="42" spans="1:8">
      <c r="A42" s="2" t="s">
        <v>86</v>
      </c>
      <c r="B42" s="3">
        <v>0.2215</v>
      </c>
      <c r="C42" s="3" t="s">
        <v>105</v>
      </c>
      <c r="D42" s="3" t="s">
        <v>14</v>
      </c>
      <c r="E42" s="3" t="s">
        <v>65</v>
      </c>
      <c r="F42" s="3">
        <v>0.0348</v>
      </c>
      <c r="G42" s="3"/>
      <c r="H42" s="3"/>
    </row>
    <row r="43" spans="1:8">
      <c r="A43" s="2" t="s">
        <v>88</v>
      </c>
      <c r="B43" s="3">
        <v>0.3662</v>
      </c>
      <c r="C43" s="3" t="s">
        <v>106</v>
      </c>
      <c r="D43" s="3" t="s">
        <v>14</v>
      </c>
      <c r="E43" s="3" t="s">
        <v>34</v>
      </c>
      <c r="F43" s="3" t="s">
        <v>35</v>
      </c>
      <c r="G43" s="3"/>
      <c r="H43" s="3"/>
    </row>
    <row r="44" spans="1:8">
      <c r="A44" s="2" t="s">
        <v>90</v>
      </c>
      <c r="B44" s="3">
        <v>0.5345</v>
      </c>
      <c r="C44" s="3" t="s">
        <v>107</v>
      </c>
      <c r="D44" s="3" t="s">
        <v>14</v>
      </c>
      <c r="E44" s="3" t="s">
        <v>34</v>
      </c>
      <c r="F44" s="3" t="s">
        <v>35</v>
      </c>
      <c r="G44" s="3"/>
      <c r="H44" s="3"/>
    </row>
    <row r="45" spans="1:8">
      <c r="A45" s="2" t="s">
        <v>92</v>
      </c>
      <c r="B45" s="3">
        <v>0.3399</v>
      </c>
      <c r="C45" s="3" t="s">
        <v>108</v>
      </c>
      <c r="D45" s="3" t="s">
        <v>14</v>
      </c>
      <c r="E45" s="3" t="s">
        <v>13</v>
      </c>
      <c r="F45" s="3">
        <v>0.0002</v>
      </c>
      <c r="G45" s="3"/>
      <c r="H45" s="3"/>
    </row>
    <row r="46" spans="1:8">
      <c r="A46" s="2" t="s">
        <v>94</v>
      </c>
      <c r="B46" s="3">
        <v>0.3559</v>
      </c>
      <c r="C46" s="3" t="s">
        <v>109</v>
      </c>
      <c r="D46" s="3" t="s">
        <v>14</v>
      </c>
      <c r="E46" s="3" t="s">
        <v>34</v>
      </c>
      <c r="F46" s="3" t="s">
        <v>35</v>
      </c>
      <c r="G46" s="3"/>
      <c r="H46" s="3"/>
    </row>
    <row r="47" spans="1:8">
      <c r="A47" s="2" t="s">
        <v>96</v>
      </c>
      <c r="B47" s="3">
        <v>0.1333</v>
      </c>
      <c r="C47" s="3" t="s">
        <v>110</v>
      </c>
      <c r="D47" s="3" t="s">
        <v>111</v>
      </c>
      <c r="E47" s="3" t="s">
        <v>112</v>
      </c>
      <c r="F47" s="3">
        <v>0.4941</v>
      </c>
      <c r="G47" s="3"/>
      <c r="H47" s="3"/>
    </row>
    <row r="48" spans="1:8">
      <c r="A48" s="2" t="s">
        <v>98</v>
      </c>
      <c r="B48" s="3">
        <v>0.3978</v>
      </c>
      <c r="C48" s="3" t="s">
        <v>113</v>
      </c>
      <c r="D48" s="3" t="s">
        <v>14</v>
      </c>
      <c r="E48" s="3" t="s">
        <v>34</v>
      </c>
      <c r="F48" s="3" t="s">
        <v>35</v>
      </c>
      <c r="G48" s="3"/>
      <c r="H48" s="3"/>
    </row>
    <row r="49" spans="1:8">
      <c r="A49" s="2" t="s">
        <v>100</v>
      </c>
      <c r="B49" s="3">
        <v>0.3909</v>
      </c>
      <c r="C49" s="3" t="s">
        <v>114</v>
      </c>
      <c r="D49" s="3" t="s">
        <v>14</v>
      </c>
      <c r="E49" s="3" t="s">
        <v>34</v>
      </c>
      <c r="F49" s="3" t="s">
        <v>35</v>
      </c>
      <c r="G49" s="3"/>
      <c r="H49" s="3"/>
    </row>
  </sheetData>
  <mergeCells count="2">
    <mergeCell ref="A1:A36"/>
    <mergeCell ref="M1:M3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opLeftCell="A66" workbookViewId="0">
      <selection activeCell="A1" sqref="$A1:$XFD1048576"/>
    </sheetView>
  </sheetViews>
  <sheetFormatPr defaultColWidth="9" defaultRowHeight="13.85"/>
  <sheetData>
    <row r="1" ht="13.9" customHeight="1" spans="1:7">
      <c r="A1" s="4" t="s">
        <v>115</v>
      </c>
      <c r="B1" s="5" t="s">
        <v>16</v>
      </c>
      <c r="C1" s="5" t="s">
        <v>116</v>
      </c>
      <c r="F1" s="5" t="s">
        <v>16</v>
      </c>
      <c r="G1" s="5" t="s">
        <v>116</v>
      </c>
    </row>
    <row r="2" spans="1:7">
      <c r="A2" s="4"/>
      <c r="B2" t="s">
        <v>50</v>
      </c>
      <c r="C2" t="s">
        <v>117</v>
      </c>
      <c r="F2" t="s">
        <v>50</v>
      </c>
      <c r="G2" t="s">
        <v>117</v>
      </c>
    </row>
    <row r="3" spans="1:7">
      <c r="A3" s="4"/>
      <c r="B3" s="3">
        <v>16.942</v>
      </c>
      <c r="C3" s="3">
        <v>18.02</v>
      </c>
      <c r="F3">
        <f>B3/$B$87</f>
        <v>0.811039835689095</v>
      </c>
      <c r="G3">
        <f>C3/$B$87</f>
        <v>0.862645368853588</v>
      </c>
    </row>
    <row r="4" spans="1:7">
      <c r="A4" s="4"/>
      <c r="B4" s="3">
        <v>18.954</v>
      </c>
      <c r="C4" s="3">
        <v>19.909</v>
      </c>
      <c r="F4">
        <f t="shared" ref="F4:G67" si="0">B4/$B$87</f>
        <v>0.907357398515589</v>
      </c>
      <c r="G4">
        <f t="shared" si="0"/>
        <v>0.953074730771703</v>
      </c>
    </row>
    <row r="5" spans="1:7">
      <c r="A5" s="4"/>
      <c r="B5" s="3">
        <v>17.508</v>
      </c>
      <c r="C5" s="3">
        <v>17.494</v>
      </c>
      <c r="F5">
        <f t="shared" si="0"/>
        <v>0.838135134178059</v>
      </c>
      <c r="G5">
        <f t="shared" si="0"/>
        <v>0.83746493244865</v>
      </c>
    </row>
    <row r="6" spans="1:7">
      <c r="A6" s="4"/>
      <c r="B6" s="3">
        <v>23.468</v>
      </c>
      <c r="C6" s="3">
        <v>20.737</v>
      </c>
      <c r="F6">
        <f t="shared" si="0"/>
        <v>1.12344958469789</v>
      </c>
      <c r="G6">
        <f t="shared" si="0"/>
        <v>0.992712375911035</v>
      </c>
    </row>
    <row r="7" spans="1:7">
      <c r="A7" s="4"/>
      <c r="B7" s="3">
        <v>20.774</v>
      </c>
      <c r="C7" s="3">
        <v>20.506</v>
      </c>
      <c r="F7">
        <f t="shared" si="0"/>
        <v>0.994483623338759</v>
      </c>
      <c r="G7">
        <f t="shared" si="0"/>
        <v>0.981654047375787</v>
      </c>
    </row>
    <row r="8" spans="1:7">
      <c r="A8" s="4"/>
      <c r="B8" s="3">
        <v>20.276</v>
      </c>
      <c r="C8" s="3">
        <v>18.918</v>
      </c>
      <c r="F8">
        <f t="shared" si="0"/>
        <v>0.970643590392639</v>
      </c>
      <c r="G8">
        <f t="shared" si="0"/>
        <v>0.905634022639965</v>
      </c>
    </row>
    <row r="9" spans="1:7">
      <c r="A9" s="4"/>
      <c r="B9" s="3">
        <v>16.402</v>
      </c>
      <c r="C9" s="3">
        <v>17.58</v>
      </c>
      <c r="F9">
        <f t="shared" si="0"/>
        <v>0.785189197554748</v>
      </c>
      <c r="G9">
        <f t="shared" si="0"/>
        <v>0.841581885929305</v>
      </c>
    </row>
    <row r="10" spans="1:7">
      <c r="A10" s="4"/>
      <c r="B10" s="3">
        <v>19.538</v>
      </c>
      <c r="C10" s="3">
        <v>26.171</v>
      </c>
      <c r="F10">
        <f t="shared" si="0"/>
        <v>0.935314384942364</v>
      </c>
      <c r="G10">
        <f t="shared" si="0"/>
        <v>1.25284639002593</v>
      </c>
    </row>
    <row r="11" spans="1:7">
      <c r="A11" s="4"/>
      <c r="B11" s="3">
        <v>20.227</v>
      </c>
      <c r="C11" s="3">
        <v>16.676</v>
      </c>
      <c r="F11">
        <f t="shared" si="0"/>
        <v>0.968297884339707</v>
      </c>
      <c r="G11">
        <f t="shared" si="0"/>
        <v>0.798306002830324</v>
      </c>
    </row>
    <row r="12" spans="1:7">
      <c r="A12" s="4"/>
      <c r="B12" s="3">
        <v>18.521</v>
      </c>
      <c r="C12" s="3">
        <v>18.926</v>
      </c>
      <c r="F12">
        <f t="shared" si="0"/>
        <v>0.88662901645601</v>
      </c>
      <c r="G12">
        <f t="shared" si="0"/>
        <v>0.906016995056771</v>
      </c>
    </row>
    <row r="13" spans="1:7">
      <c r="A13" s="4"/>
      <c r="B13" s="3">
        <v>15.555</v>
      </c>
      <c r="C13" s="3">
        <v>17.439</v>
      </c>
      <c r="F13">
        <f t="shared" si="0"/>
        <v>0.744641992925503</v>
      </c>
      <c r="G13">
        <f t="shared" si="0"/>
        <v>0.834831997083114</v>
      </c>
    </row>
    <row r="14" spans="1:7">
      <c r="A14" s="4"/>
      <c r="B14" s="3">
        <v>26.452</v>
      </c>
      <c r="C14" s="3">
        <v>18.069</v>
      </c>
      <c r="F14">
        <f t="shared" si="0"/>
        <v>1.26629829616621</v>
      </c>
      <c r="G14">
        <f t="shared" si="0"/>
        <v>0.864991074906519</v>
      </c>
    </row>
    <row r="15" spans="1:7">
      <c r="A15" s="4"/>
      <c r="B15" s="3">
        <v>20.816</v>
      </c>
      <c r="C15" s="3">
        <v>18.753</v>
      </c>
      <c r="F15">
        <f t="shared" si="0"/>
        <v>0.996494228526986</v>
      </c>
      <c r="G15">
        <f t="shared" si="0"/>
        <v>0.897735216543359</v>
      </c>
    </row>
    <row r="16" spans="1:7">
      <c r="A16" s="4"/>
      <c r="B16" s="3">
        <v>20.055</v>
      </c>
      <c r="C16" s="3">
        <v>18.142</v>
      </c>
      <c r="F16">
        <f t="shared" si="0"/>
        <v>0.960063977378397</v>
      </c>
      <c r="G16">
        <f t="shared" si="0"/>
        <v>0.868485698209866</v>
      </c>
    </row>
    <row r="17" spans="1:7">
      <c r="A17" s="4"/>
      <c r="B17" s="3">
        <v>19.317</v>
      </c>
      <c r="C17" s="3">
        <v>18.297</v>
      </c>
      <c r="F17">
        <f t="shared" si="0"/>
        <v>0.924734771928122</v>
      </c>
      <c r="G17">
        <f t="shared" si="0"/>
        <v>0.875905788785466</v>
      </c>
    </row>
    <row r="18" spans="1:7">
      <c r="A18" s="4"/>
      <c r="B18" s="3">
        <v>21.525</v>
      </c>
      <c r="C18" s="3">
        <v>20.573</v>
      </c>
      <c r="F18">
        <f t="shared" si="0"/>
        <v>1.03043515896634</v>
      </c>
      <c r="G18">
        <f t="shared" si="0"/>
        <v>0.98486144136653</v>
      </c>
    </row>
    <row r="19" spans="1:7">
      <c r="A19" s="4"/>
      <c r="B19" s="3">
        <v>21.58</v>
      </c>
      <c r="C19" s="3">
        <v>17.789</v>
      </c>
      <c r="F19">
        <f t="shared" si="0"/>
        <v>1.03306809433188</v>
      </c>
      <c r="G19">
        <f t="shared" si="0"/>
        <v>0.85158704031834</v>
      </c>
    </row>
    <row r="20" spans="1:7">
      <c r="A20" s="4"/>
      <c r="B20" s="3">
        <v>23.068</v>
      </c>
      <c r="C20" s="3">
        <v>19.82</v>
      </c>
      <c r="F20">
        <f t="shared" si="0"/>
        <v>1.10430096385763</v>
      </c>
      <c r="G20">
        <f t="shared" si="0"/>
        <v>0.948814162634745</v>
      </c>
    </row>
    <row r="21" spans="1:7">
      <c r="A21" s="4"/>
      <c r="B21" s="3">
        <v>19.387</v>
      </c>
      <c r="C21" s="3">
        <v>18.451</v>
      </c>
      <c r="F21">
        <f t="shared" si="0"/>
        <v>0.928085780575167</v>
      </c>
      <c r="G21">
        <f t="shared" si="0"/>
        <v>0.883278007808965</v>
      </c>
    </row>
    <row r="22" spans="1:7">
      <c r="A22" s="4"/>
      <c r="B22" s="3">
        <v>17.943</v>
      </c>
      <c r="C22" s="3">
        <v>16.89</v>
      </c>
      <c r="F22">
        <f t="shared" si="0"/>
        <v>0.858959259341839</v>
      </c>
      <c r="G22">
        <f t="shared" si="0"/>
        <v>0.808550514979861</v>
      </c>
    </row>
    <row r="23" spans="1:7">
      <c r="A23" s="4"/>
      <c r="B23" s="3">
        <v>26.217</v>
      </c>
      <c r="C23" s="3">
        <v>19.199</v>
      </c>
      <c r="F23">
        <f t="shared" si="0"/>
        <v>1.25504848142256</v>
      </c>
      <c r="G23">
        <f t="shared" si="0"/>
        <v>0.919085928780246</v>
      </c>
    </row>
    <row r="24" spans="1:7">
      <c r="A24" s="4"/>
      <c r="B24" s="3">
        <v>16.793</v>
      </c>
      <c r="C24" s="3">
        <v>21.818</v>
      </c>
      <c r="F24">
        <f t="shared" si="0"/>
        <v>0.803906974426099</v>
      </c>
      <c r="G24">
        <f t="shared" si="0"/>
        <v>1.04446152373183</v>
      </c>
    </row>
    <row r="25" spans="1:7">
      <c r="A25" s="4"/>
      <c r="B25" s="3">
        <v>16.277</v>
      </c>
      <c r="C25" s="3">
        <v>16.664</v>
      </c>
      <c r="F25">
        <f t="shared" si="0"/>
        <v>0.779205253542167</v>
      </c>
      <c r="G25">
        <f t="shared" si="0"/>
        <v>0.797731544205116</v>
      </c>
    </row>
    <row r="26" spans="1:7">
      <c r="A26" s="4"/>
      <c r="B26" s="3">
        <v>15.131</v>
      </c>
      <c r="C26" s="3">
        <v>18.373</v>
      </c>
      <c r="F26">
        <f t="shared" si="0"/>
        <v>0.72434445483483</v>
      </c>
      <c r="G26">
        <f t="shared" si="0"/>
        <v>0.879544026745115</v>
      </c>
    </row>
    <row r="27" spans="1:7">
      <c r="A27" s="4"/>
      <c r="B27" s="3">
        <v>17.139</v>
      </c>
      <c r="C27" s="3">
        <v>21.622</v>
      </c>
      <c r="F27">
        <f t="shared" si="0"/>
        <v>0.820470531452921</v>
      </c>
      <c r="G27">
        <f t="shared" si="0"/>
        <v>1.0350786995201</v>
      </c>
    </row>
    <row r="28" spans="1:7">
      <c r="A28" s="4"/>
      <c r="B28" s="3">
        <v>30.946</v>
      </c>
      <c r="C28" s="3">
        <v>22.146</v>
      </c>
      <c r="F28">
        <f t="shared" si="0"/>
        <v>1.4814330513065</v>
      </c>
      <c r="G28">
        <f t="shared" si="0"/>
        <v>1.06016339282084</v>
      </c>
    </row>
    <row r="29" spans="1:7">
      <c r="A29" s="4"/>
      <c r="B29" s="3">
        <v>27.197</v>
      </c>
      <c r="C29" s="3">
        <v>20.075</v>
      </c>
      <c r="F29">
        <f t="shared" si="0"/>
        <v>1.30196260248119</v>
      </c>
      <c r="G29">
        <f t="shared" si="0"/>
        <v>0.96102140842041</v>
      </c>
    </row>
    <row r="30" spans="1:7">
      <c r="A30" s="4"/>
      <c r="B30" s="3">
        <v>22.176</v>
      </c>
      <c r="C30" s="3">
        <v>20.155</v>
      </c>
      <c r="F30">
        <f t="shared" si="0"/>
        <v>1.06159953938386</v>
      </c>
      <c r="G30">
        <f t="shared" si="0"/>
        <v>0.964851132588461</v>
      </c>
    </row>
    <row r="31" spans="1:7">
      <c r="A31" s="4"/>
      <c r="B31" s="3">
        <v>20.03</v>
      </c>
      <c r="C31" s="3">
        <v>19.121</v>
      </c>
      <c r="F31">
        <f t="shared" si="0"/>
        <v>0.958867188575881</v>
      </c>
      <c r="G31">
        <f t="shared" si="0"/>
        <v>0.915351947716396</v>
      </c>
    </row>
    <row r="32" spans="1:7">
      <c r="A32" s="4"/>
      <c r="B32" s="3">
        <v>27.127</v>
      </c>
      <c r="C32" s="3">
        <v>16.925</v>
      </c>
      <c r="F32">
        <f t="shared" si="0"/>
        <v>1.29861159383414</v>
      </c>
      <c r="G32">
        <f t="shared" si="0"/>
        <v>0.810226019303384</v>
      </c>
    </row>
    <row r="33" spans="1:7">
      <c r="A33" s="4"/>
      <c r="B33" s="3">
        <v>16.598</v>
      </c>
      <c r="C33" s="3">
        <v>22.062</v>
      </c>
      <c r="F33">
        <f t="shared" si="0"/>
        <v>0.794572021766474</v>
      </c>
      <c r="G33">
        <f t="shared" si="0"/>
        <v>1.05614218244439</v>
      </c>
    </row>
    <row r="34" spans="1:7">
      <c r="A34" s="4"/>
      <c r="B34" s="3">
        <v>23.465</v>
      </c>
      <c r="C34" s="3">
        <v>20.98</v>
      </c>
      <c r="F34">
        <f t="shared" si="0"/>
        <v>1.12330597004159</v>
      </c>
      <c r="G34">
        <f t="shared" si="0"/>
        <v>1.00434516307149</v>
      </c>
    </row>
    <row r="35" spans="1:7">
      <c r="A35" s="4"/>
      <c r="B35" s="3">
        <v>26.045</v>
      </c>
      <c r="C35" s="3">
        <v>20.611</v>
      </c>
      <c r="F35">
        <f t="shared" si="0"/>
        <v>1.24681457446125</v>
      </c>
      <c r="G35">
        <f t="shared" si="0"/>
        <v>0.986680560346354</v>
      </c>
    </row>
    <row r="36" spans="1:7">
      <c r="A36" s="4"/>
      <c r="B36" s="3">
        <v>20.974</v>
      </c>
      <c r="C36" s="3">
        <v>21.868</v>
      </c>
      <c r="F36">
        <f t="shared" si="0"/>
        <v>1.00405793375889</v>
      </c>
      <c r="G36">
        <f t="shared" si="0"/>
        <v>1.04685510133686</v>
      </c>
    </row>
    <row r="37" spans="1:7">
      <c r="A37" s="4"/>
      <c r="B37" s="3">
        <v>21.208</v>
      </c>
      <c r="C37" s="3">
        <v>24.755</v>
      </c>
      <c r="F37">
        <f t="shared" si="0"/>
        <v>1.01525987695044</v>
      </c>
      <c r="G37">
        <f t="shared" si="0"/>
        <v>1.18506027225142</v>
      </c>
    </row>
    <row r="38" spans="1:7">
      <c r="A38" s="4"/>
      <c r="B38" s="3">
        <v>17.842</v>
      </c>
      <c r="C38" s="3">
        <v>24.228</v>
      </c>
      <c r="F38">
        <f t="shared" si="0"/>
        <v>0.854124232579674</v>
      </c>
      <c r="G38">
        <f t="shared" si="0"/>
        <v>1.15983196429438</v>
      </c>
    </row>
    <row r="39" spans="1:7">
      <c r="A39" s="4"/>
      <c r="B39" s="3">
        <v>28.492</v>
      </c>
      <c r="C39" s="3">
        <v>23.283</v>
      </c>
      <c r="F39">
        <f t="shared" si="0"/>
        <v>1.36395626245152</v>
      </c>
      <c r="G39">
        <f t="shared" si="0"/>
        <v>1.11459334755927</v>
      </c>
    </row>
    <row r="40" spans="1:7">
      <c r="A40" s="4"/>
      <c r="B40" s="3">
        <v>17.214</v>
      </c>
      <c r="C40" s="3">
        <v>23.95</v>
      </c>
      <c r="F40">
        <f t="shared" si="0"/>
        <v>0.82406089786047</v>
      </c>
      <c r="G40">
        <f t="shared" si="0"/>
        <v>1.1465236728104</v>
      </c>
    </row>
    <row r="41" spans="1:7">
      <c r="A41" s="4"/>
      <c r="B41" s="3">
        <v>19.301</v>
      </c>
      <c r="C41" s="3">
        <v>19.628</v>
      </c>
      <c r="F41">
        <f t="shared" si="0"/>
        <v>0.923968827094512</v>
      </c>
      <c r="G41">
        <f t="shared" si="0"/>
        <v>0.939622824631422</v>
      </c>
    </row>
    <row r="42" spans="1:7">
      <c r="A42" s="4"/>
      <c r="B42" s="3">
        <v>23.176</v>
      </c>
      <c r="C42" s="3">
        <v>18.263</v>
      </c>
      <c r="F42">
        <f t="shared" si="0"/>
        <v>1.1094710914845</v>
      </c>
      <c r="G42">
        <f t="shared" si="0"/>
        <v>0.874278156014044</v>
      </c>
    </row>
    <row r="43" spans="1:7">
      <c r="A43" s="4"/>
      <c r="B43" s="3">
        <v>20.32</v>
      </c>
      <c r="C43" s="3">
        <v>18.663</v>
      </c>
      <c r="F43">
        <f t="shared" si="0"/>
        <v>0.972749938685067</v>
      </c>
      <c r="G43">
        <f t="shared" si="0"/>
        <v>0.893426776854301</v>
      </c>
    </row>
    <row r="44" spans="1:7">
      <c r="A44" s="4"/>
      <c r="B44" s="3">
        <v>24.348</v>
      </c>
      <c r="C44" s="3">
        <v>23.908</v>
      </c>
      <c r="F44">
        <f t="shared" si="0"/>
        <v>1.16557655054646</v>
      </c>
      <c r="G44">
        <f t="shared" si="0"/>
        <v>1.14451306762217</v>
      </c>
    </row>
    <row r="45" spans="1:7">
      <c r="A45" s="4"/>
      <c r="B45" s="3">
        <v>17.445</v>
      </c>
      <c r="C45" s="3">
        <v>17.074</v>
      </c>
      <c r="F45">
        <f t="shared" si="0"/>
        <v>0.835119226395718</v>
      </c>
      <c r="G45">
        <f t="shared" si="0"/>
        <v>0.81735888056638</v>
      </c>
    </row>
    <row r="46" spans="1:7">
      <c r="A46" s="4"/>
      <c r="B46" s="3">
        <v>20.382</v>
      </c>
      <c r="C46" s="3">
        <v>18.371</v>
      </c>
      <c r="F46">
        <f t="shared" si="0"/>
        <v>0.975717974915307</v>
      </c>
      <c r="G46">
        <f t="shared" si="0"/>
        <v>0.879448283640914</v>
      </c>
    </row>
    <row r="47" spans="1:7">
      <c r="A47" s="4"/>
      <c r="B47" s="3">
        <v>27.954</v>
      </c>
      <c r="C47" s="3">
        <v>26.321</v>
      </c>
      <c r="F47">
        <f t="shared" si="0"/>
        <v>1.33820136742138</v>
      </c>
      <c r="G47">
        <f t="shared" si="0"/>
        <v>1.26002712284103</v>
      </c>
    </row>
    <row r="48" spans="1:7">
      <c r="A48" s="4"/>
      <c r="B48" s="3">
        <v>22.357</v>
      </c>
      <c r="C48" s="3">
        <v>22.701</v>
      </c>
      <c r="F48">
        <f t="shared" si="0"/>
        <v>1.07026429031408</v>
      </c>
      <c r="G48">
        <f t="shared" si="0"/>
        <v>1.0867321042367</v>
      </c>
    </row>
    <row r="49" spans="1:7">
      <c r="A49" s="4"/>
      <c r="B49" s="3">
        <v>19.607</v>
      </c>
      <c r="C49" s="3">
        <v>18.413</v>
      </c>
      <c r="F49">
        <f t="shared" si="0"/>
        <v>0.938617522037309</v>
      </c>
      <c r="G49">
        <f t="shared" si="0"/>
        <v>0.881458888829141</v>
      </c>
    </row>
    <row r="50" spans="1:7">
      <c r="A50" s="4"/>
      <c r="B50" s="3">
        <v>24.669</v>
      </c>
      <c r="C50" s="3">
        <v>18.421</v>
      </c>
      <c r="F50">
        <f t="shared" si="0"/>
        <v>1.18094331877076</v>
      </c>
      <c r="G50">
        <f t="shared" si="0"/>
        <v>0.881841861245946</v>
      </c>
    </row>
    <row r="51" spans="1:7">
      <c r="A51" s="4"/>
      <c r="B51" s="3">
        <v>17.25</v>
      </c>
      <c r="C51" s="3">
        <v>16.556</v>
      </c>
      <c r="F51">
        <f t="shared" si="0"/>
        <v>0.825784273736093</v>
      </c>
      <c r="G51">
        <f t="shared" si="0"/>
        <v>0.792561416578247</v>
      </c>
    </row>
    <row r="52" spans="1:7">
      <c r="A52" s="4"/>
      <c r="B52" s="3">
        <v>18.896</v>
      </c>
      <c r="C52" s="3">
        <v>22.133</v>
      </c>
      <c r="F52">
        <f t="shared" si="0"/>
        <v>0.904580848493751</v>
      </c>
      <c r="G52">
        <f t="shared" si="0"/>
        <v>1.05954106264353</v>
      </c>
    </row>
    <row r="53" spans="1:7">
      <c r="A53" s="4"/>
      <c r="B53" s="3">
        <v>19.011</v>
      </c>
      <c r="C53" s="3">
        <v>16.616</v>
      </c>
      <c r="F53">
        <f t="shared" si="0"/>
        <v>0.910086076985325</v>
      </c>
      <c r="G53">
        <f t="shared" si="0"/>
        <v>0.795433709704285</v>
      </c>
    </row>
    <row r="54" spans="1:7">
      <c r="A54" s="4"/>
      <c r="B54" s="3">
        <v>20.268</v>
      </c>
      <c r="C54" s="3">
        <v>20.694</v>
      </c>
      <c r="F54">
        <f t="shared" si="0"/>
        <v>0.970260617975834</v>
      </c>
      <c r="G54">
        <f t="shared" si="0"/>
        <v>0.990653899170708</v>
      </c>
    </row>
    <row r="55" spans="1:7">
      <c r="A55" s="4"/>
      <c r="B55" s="3">
        <v>28.177</v>
      </c>
      <c r="C55" s="3">
        <v>17.699</v>
      </c>
      <c r="F55">
        <f t="shared" si="0"/>
        <v>1.34887672353982</v>
      </c>
      <c r="G55">
        <f t="shared" si="0"/>
        <v>0.847278600629282</v>
      </c>
    </row>
    <row r="56" spans="1:7">
      <c r="A56" s="4"/>
      <c r="B56" s="3">
        <v>26.154</v>
      </c>
      <c r="C56" s="3">
        <v>32.255</v>
      </c>
      <c r="F56">
        <f t="shared" si="0"/>
        <v>1.25203257364022</v>
      </c>
      <c r="G56">
        <f t="shared" si="0"/>
        <v>1.54409691300624</v>
      </c>
    </row>
    <row r="57" spans="1:7">
      <c r="A57" s="4"/>
      <c r="B57" s="3">
        <v>18.018</v>
      </c>
      <c r="C57" s="3">
        <v>19.131</v>
      </c>
      <c r="F57">
        <f t="shared" si="0"/>
        <v>0.862549625749387</v>
      </c>
      <c r="G57">
        <f t="shared" si="0"/>
        <v>0.915830663237402</v>
      </c>
    </row>
    <row r="58" spans="1:7">
      <c r="A58" s="4"/>
      <c r="B58" s="3">
        <v>16.064</v>
      </c>
      <c r="C58" s="3">
        <v>17.743</v>
      </c>
      <c r="F58">
        <f t="shared" si="0"/>
        <v>0.76900861294473</v>
      </c>
      <c r="G58">
        <f t="shared" si="0"/>
        <v>0.84938494892171</v>
      </c>
    </row>
    <row r="59" spans="1:7">
      <c r="A59" s="4"/>
      <c r="B59" s="3">
        <v>22.44</v>
      </c>
      <c r="C59" s="3">
        <v>22.183</v>
      </c>
      <c r="F59">
        <f t="shared" si="0"/>
        <v>1.07423762913843</v>
      </c>
      <c r="G59">
        <f t="shared" si="0"/>
        <v>1.06193464024856</v>
      </c>
    </row>
    <row r="60" spans="1:7">
      <c r="A60" s="4"/>
      <c r="B60" s="3">
        <v>18.71</v>
      </c>
      <c r="C60" s="3">
        <v>29.247</v>
      </c>
      <c r="F60">
        <f t="shared" si="0"/>
        <v>0.895676739803032</v>
      </c>
      <c r="G60">
        <f t="shared" si="0"/>
        <v>1.40009928428751</v>
      </c>
    </row>
    <row r="61" spans="1:7">
      <c r="A61" s="4"/>
      <c r="B61" s="3">
        <v>17.754</v>
      </c>
      <c r="C61" s="3">
        <v>16.486</v>
      </c>
      <c r="F61">
        <f t="shared" si="0"/>
        <v>0.849911535994817</v>
      </c>
      <c r="G61">
        <f t="shared" si="0"/>
        <v>0.789210407931202</v>
      </c>
    </row>
    <row r="62" spans="1:7">
      <c r="A62" s="4"/>
      <c r="B62" s="3">
        <v>19.269</v>
      </c>
      <c r="C62" s="3">
        <v>17.309</v>
      </c>
      <c r="F62">
        <f t="shared" si="0"/>
        <v>0.922436937427291</v>
      </c>
      <c r="G62">
        <f t="shared" si="0"/>
        <v>0.828608695310031</v>
      </c>
    </row>
    <row r="63" spans="1:7">
      <c r="A63" s="4"/>
      <c r="B63" s="3">
        <v>22.483</v>
      </c>
      <c r="C63" s="3">
        <v>23.174</v>
      </c>
      <c r="F63">
        <f t="shared" si="0"/>
        <v>1.07629610587876</v>
      </c>
      <c r="G63">
        <f t="shared" si="0"/>
        <v>1.1093753483803</v>
      </c>
    </row>
    <row r="64" spans="1:7">
      <c r="A64" s="4"/>
      <c r="B64" s="3">
        <v>20.927</v>
      </c>
      <c r="C64" s="3">
        <v>18.337</v>
      </c>
      <c r="F64">
        <f t="shared" si="0"/>
        <v>1.00180797081016</v>
      </c>
      <c r="G64">
        <f t="shared" si="0"/>
        <v>0.877820650869492</v>
      </c>
    </row>
    <row r="65" spans="1:7">
      <c r="A65" s="4"/>
      <c r="B65" s="3">
        <v>26.278</v>
      </c>
      <c r="C65" s="3">
        <v>17.414</v>
      </c>
      <c r="F65">
        <f t="shared" si="0"/>
        <v>1.2579686461007</v>
      </c>
      <c r="G65">
        <f t="shared" si="0"/>
        <v>0.833635208280598</v>
      </c>
    </row>
    <row r="66" spans="1:7">
      <c r="A66" s="4"/>
      <c r="B66" s="3">
        <v>22.127</v>
      </c>
      <c r="C66" s="3">
        <v>18.757</v>
      </c>
      <c r="F66">
        <f t="shared" si="0"/>
        <v>1.05925383333093</v>
      </c>
      <c r="G66">
        <f t="shared" si="0"/>
        <v>0.897926702751762</v>
      </c>
    </row>
    <row r="67" spans="1:7">
      <c r="A67" s="4"/>
      <c r="B67" s="3">
        <v>20.522</v>
      </c>
      <c r="C67" s="3">
        <v>19.631</v>
      </c>
      <c r="F67">
        <f t="shared" si="0"/>
        <v>0.982419992209397</v>
      </c>
      <c r="G67">
        <f t="shared" si="0"/>
        <v>0.939766439287724</v>
      </c>
    </row>
    <row r="68" spans="1:7">
      <c r="A68" s="4"/>
      <c r="B68" s="3">
        <v>23.65</v>
      </c>
      <c r="C68" s="3">
        <v>19.649</v>
      </c>
      <c r="F68">
        <f t="shared" ref="F68:G83" si="1">B68/$B$87</f>
        <v>1.13216220718021</v>
      </c>
      <c r="G68">
        <f t="shared" si="1"/>
        <v>0.940628127225536</v>
      </c>
    </row>
    <row r="69" spans="1:7">
      <c r="A69" s="4"/>
      <c r="B69" s="3">
        <v>22.258</v>
      </c>
      <c r="C69" s="3">
        <v>18.245</v>
      </c>
      <c r="F69">
        <f t="shared" si="1"/>
        <v>1.06552500665611</v>
      </c>
      <c r="G69">
        <f t="shared" si="1"/>
        <v>0.873416468076233</v>
      </c>
    </row>
    <row r="70" spans="1:7">
      <c r="A70" s="4"/>
      <c r="B70" s="3">
        <v>17.818</v>
      </c>
      <c r="C70" s="3">
        <v>21.425</v>
      </c>
      <c r="F70">
        <f t="shared" si="1"/>
        <v>0.852975315329258</v>
      </c>
      <c r="G70">
        <f t="shared" si="1"/>
        <v>1.02564800375628</v>
      </c>
    </row>
    <row r="71" spans="1:7">
      <c r="A71" s="4"/>
      <c r="B71" s="3">
        <v>22.204</v>
      </c>
      <c r="C71" s="3">
        <v>24.791</v>
      </c>
      <c r="F71">
        <f t="shared" si="1"/>
        <v>1.06293994284268</v>
      </c>
      <c r="G71">
        <f t="shared" si="1"/>
        <v>1.18678364812704</v>
      </c>
    </row>
    <row r="72" spans="1:7">
      <c r="A72" s="4"/>
      <c r="B72" s="3">
        <v>18.255</v>
      </c>
      <c r="C72" s="3">
        <v>20.484</v>
      </c>
      <c r="F72">
        <f t="shared" si="1"/>
        <v>0.873895183597239</v>
      </c>
      <c r="G72">
        <f t="shared" si="1"/>
        <v>0.980600873229573</v>
      </c>
    </row>
    <row r="73" spans="1:7">
      <c r="A73" s="4"/>
      <c r="B73" s="3">
        <v>17.865</v>
      </c>
      <c r="C73" s="3">
        <v>21.073</v>
      </c>
      <c r="F73">
        <f t="shared" si="1"/>
        <v>0.855225278277988</v>
      </c>
      <c r="G73">
        <f t="shared" si="1"/>
        <v>1.00879721741685</v>
      </c>
    </row>
    <row r="74" spans="1:7">
      <c r="A74" s="4"/>
      <c r="B74" s="3">
        <v>21.964</v>
      </c>
      <c r="C74" s="3">
        <v>19.163</v>
      </c>
      <c r="F74">
        <f t="shared" si="1"/>
        <v>1.05145077033852</v>
      </c>
      <c r="G74">
        <f t="shared" si="1"/>
        <v>0.917362552904623</v>
      </c>
    </row>
    <row r="75" spans="1:7">
      <c r="A75" s="4"/>
      <c r="B75" s="3">
        <v>17.814</v>
      </c>
      <c r="C75" s="3">
        <v>19.796</v>
      </c>
      <c r="F75">
        <f t="shared" si="1"/>
        <v>0.852783829120856</v>
      </c>
      <c r="G75">
        <f t="shared" si="1"/>
        <v>0.94766524538433</v>
      </c>
    </row>
    <row r="76" spans="1:7">
      <c r="A76" s="4"/>
      <c r="B76" s="3"/>
      <c r="C76" s="3">
        <v>20.884</v>
      </c>
      <c r="G76">
        <f t="shared" si="1"/>
        <v>0.99974949406983</v>
      </c>
    </row>
    <row r="77" spans="1:7">
      <c r="A77" s="4"/>
      <c r="B77" s="3"/>
      <c r="C77" s="3">
        <v>20.097</v>
      </c>
      <c r="G77">
        <f t="shared" si="1"/>
        <v>0.962074582566624</v>
      </c>
    </row>
    <row r="78" spans="1:7">
      <c r="A78" s="4"/>
      <c r="B78" s="3"/>
      <c r="C78" s="3">
        <v>17.361</v>
      </c>
      <c r="G78">
        <f t="shared" si="1"/>
        <v>0.831098016019264</v>
      </c>
    </row>
    <row r="79" spans="1:7">
      <c r="A79" s="4"/>
      <c r="B79" s="3"/>
      <c r="C79" s="3">
        <v>17.45</v>
      </c>
      <c r="G79">
        <f t="shared" si="1"/>
        <v>0.835358584156221</v>
      </c>
    </row>
    <row r="80" spans="1:7">
      <c r="A80" s="4"/>
      <c r="B80" s="3"/>
      <c r="C80" s="3">
        <v>20.32</v>
      </c>
      <c r="G80">
        <f t="shared" si="1"/>
        <v>0.972749938685067</v>
      </c>
    </row>
    <row r="81" spans="1:7">
      <c r="A81" s="4"/>
      <c r="B81" s="3"/>
      <c r="C81" s="3">
        <v>21.007</v>
      </c>
      <c r="G81">
        <f t="shared" si="1"/>
        <v>1.00563769497821</v>
      </c>
    </row>
    <row r="82" spans="1:7">
      <c r="A82" s="4"/>
      <c r="B82" s="3"/>
      <c r="C82" s="3">
        <v>22.622</v>
      </c>
      <c r="G82">
        <f t="shared" si="1"/>
        <v>1.08295025162075</v>
      </c>
    </row>
    <row r="83" spans="1:7">
      <c r="A83" s="4"/>
      <c r="B83" s="3"/>
      <c r="C83" s="3">
        <v>20.689</v>
      </c>
      <c r="G83">
        <f t="shared" si="1"/>
        <v>0.990414541410204</v>
      </c>
    </row>
    <row r="84" spans="1:7">
      <c r="A84" s="4"/>
      <c r="B84" s="3"/>
      <c r="C84" s="3">
        <v>19.348</v>
      </c>
      <c r="G84">
        <f t="shared" ref="G84:G100" si="2">C84/$B$87</f>
        <v>0.926218790043242</v>
      </c>
    </row>
    <row r="87" spans="2:11">
      <c r="B87">
        <f>AVERAGE(B3:B75)</f>
        <v>20.8892328767123</v>
      </c>
      <c r="D87" s="2"/>
      <c r="E87" s="3"/>
      <c r="F87" s="2" t="s">
        <v>118</v>
      </c>
      <c r="G87" s="2" t="s">
        <v>9</v>
      </c>
      <c r="H87" s="2" t="s">
        <v>10</v>
      </c>
      <c r="I87" s="2" t="s">
        <v>11</v>
      </c>
      <c r="J87" s="2" t="s">
        <v>119</v>
      </c>
      <c r="K87" s="2"/>
    </row>
    <row r="88" spans="4:11">
      <c r="D88" s="2"/>
      <c r="E88" s="3"/>
      <c r="F88" s="3"/>
      <c r="G88" s="3">
        <v>0.1308</v>
      </c>
      <c r="H88" s="3" t="s">
        <v>112</v>
      </c>
      <c r="I88" s="3" t="s">
        <v>111</v>
      </c>
      <c r="J88" s="3" t="s">
        <v>120</v>
      </c>
      <c r="K88" s="3"/>
    </row>
    <row r="89" spans="4:5">
      <c r="D89" s="2"/>
      <c r="E89" s="3"/>
    </row>
    <row r="90" spans="4:5">
      <c r="D90" s="2"/>
      <c r="E90" s="3"/>
    </row>
    <row r="91" spans="4:5">
      <c r="D91" s="2"/>
      <c r="E91" s="3"/>
    </row>
    <row r="92" spans="4:5">
      <c r="D92" s="2"/>
      <c r="E92" s="3"/>
    </row>
  </sheetData>
  <mergeCells count="1">
    <mergeCell ref="A1:A8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Figure 3A</vt:lpstr>
      <vt:lpstr>Figure 3C</vt:lpstr>
      <vt:lpstr>Figure 3D</vt:lpstr>
      <vt:lpstr>Figure 3E</vt:lpstr>
      <vt:lpstr>Figure 3F</vt:lpstr>
      <vt:lpstr>Figure 3H</vt:lpstr>
      <vt:lpstr>Figure 3-figure supplement 1-B</vt:lpstr>
      <vt:lpstr>Figure 3-figure supplement 1-C</vt:lpstr>
      <vt:lpstr>Figure 3-figure supplement 2-C</vt:lpstr>
      <vt:lpstr>Figure 3-figure supplement 2-D</vt:lpstr>
      <vt:lpstr>Figure 3-figure supplement 2-G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南岛不周</cp:lastModifiedBy>
  <dcterms:created xsi:type="dcterms:W3CDTF">2015-06-05T18:19:00Z</dcterms:created>
  <dcterms:modified xsi:type="dcterms:W3CDTF">2024-08-02T14:27:48Z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93C7169B1EC04016990B13D14063F447_12</vt:lpwstr>
  </property>
  <property fmtid="{D5CDD505-2E9C-101B-9397-08002B2CF9AE}" pid="3" name="KSOProductBuildVer">
    <vt:lpwstr>2052-12.1.0.15336</vt:lpwstr>
  </property>
</Properties>
</file>