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nicholson/Desktop/Manuscripts/Chen et al ESC:EECs/eLife submission/Resubmission to eLife copy/Submitted components/"/>
    </mc:Choice>
  </mc:AlternateContent>
  <xr:revisionPtr revIDLastSave="0" documentId="13_ncr:1_{19643ACC-EFE1-B348-BF38-99E4C5FEF66F}" xr6:coauthVersionLast="47" xr6:coauthVersionMax="47" xr10:uidLastSave="{00000000-0000-0000-0000-000000000000}"/>
  <bookViews>
    <workbookView xWindow="2600" yWindow="500" windowWidth="16820" windowHeight="14800" xr2:uid="{8B950646-914A-0F49-AAF2-3A803CE467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  <c r="D10" i="1"/>
  <c r="C10" i="1"/>
  <c r="B10" i="1"/>
  <c r="F51" i="1"/>
  <c r="F44" i="1"/>
</calcChain>
</file>

<file path=xl/sharedStrings.xml><?xml version="1.0" encoding="utf-8"?>
<sst xmlns="http://schemas.openxmlformats.org/spreadsheetml/2006/main" count="65" uniqueCount="57">
  <si>
    <t>Type</t>
  </si>
  <si>
    <t>Patient</t>
  </si>
  <si>
    <t>ESC</t>
  </si>
  <si>
    <t>EEC</t>
  </si>
  <si>
    <t>n</t>
  </si>
  <si>
    <t>Control</t>
  </si>
  <si>
    <t>LP9 PMCs</t>
  </si>
  <si>
    <t>Primary PMCs</t>
  </si>
  <si>
    <t>ESC Patient</t>
  </si>
  <si>
    <t>ESC Invasion LP9 PMCs</t>
  </si>
  <si>
    <t>2 tailed T-test</t>
  </si>
  <si>
    <t>Ctrl PMC (n=5)</t>
  </si>
  <si>
    <t>Endo PMC (n=3)</t>
  </si>
  <si>
    <t>Avg ESC Invasion</t>
  </si>
  <si>
    <r>
      <t>Avg Ctrl.</t>
    </r>
    <r>
      <rPr>
        <sz val="12"/>
        <color theme="1"/>
        <rFont val="Aptos Narrow"/>
        <family val="2"/>
        <scheme val="minor"/>
      </rPr>
      <t xml:space="preserve"> ± SE</t>
    </r>
  </si>
  <si>
    <r>
      <t xml:space="preserve">2.0 </t>
    </r>
    <r>
      <rPr>
        <sz val="12"/>
        <color theme="1"/>
        <rFont val="Aptos Narrow"/>
        <family val="2"/>
        <scheme val="minor"/>
      </rPr>
      <t>± 0.76</t>
    </r>
  </si>
  <si>
    <t>6(8)</t>
  </si>
  <si>
    <t>Endom I-II</t>
  </si>
  <si>
    <r>
      <t xml:space="preserve">Avg I-II </t>
    </r>
    <r>
      <rPr>
        <sz val="12"/>
        <color theme="1"/>
        <rFont val="Aptos Narrow"/>
        <family val="2"/>
        <scheme val="minor"/>
      </rPr>
      <t>± SE</t>
    </r>
    <r>
      <rPr>
        <b/>
        <sz val="12"/>
        <color theme="1"/>
        <rFont val="Aptos Narrow"/>
        <family val="2"/>
        <scheme val="minor"/>
      </rPr>
      <t xml:space="preserve"> </t>
    </r>
  </si>
  <si>
    <r>
      <t>3.0</t>
    </r>
    <r>
      <rPr>
        <sz val="12"/>
        <color theme="1"/>
        <rFont val="Aptos Narrow"/>
        <family val="2"/>
        <scheme val="minor"/>
      </rPr>
      <t xml:space="preserve"> ± 0.71</t>
    </r>
  </si>
  <si>
    <t>NS</t>
  </si>
  <si>
    <t>Endom III-IV</t>
  </si>
  <si>
    <r>
      <t>Avg III-IV</t>
    </r>
    <r>
      <rPr>
        <sz val="12"/>
        <color theme="1"/>
        <rFont val="Aptos Narrow"/>
        <family val="2"/>
        <scheme val="minor"/>
      </rPr>
      <t xml:space="preserve"> ± SE</t>
    </r>
  </si>
  <si>
    <r>
      <t xml:space="preserve">12.6 </t>
    </r>
    <r>
      <rPr>
        <sz val="12"/>
        <color theme="1"/>
        <rFont val="Aptos Narrow"/>
        <family val="2"/>
        <scheme val="minor"/>
      </rPr>
      <t>± 2.37</t>
    </r>
  </si>
  <si>
    <t>4(7)</t>
  </si>
  <si>
    <r>
      <t>Avg</t>
    </r>
    <r>
      <rPr>
        <sz val="12"/>
        <color theme="1"/>
        <rFont val="Aptos Narrow"/>
        <family val="2"/>
        <scheme val="minor"/>
      </rPr>
      <t xml:space="preserve"> </t>
    </r>
    <r>
      <rPr>
        <b/>
        <sz val="12"/>
        <color theme="1"/>
        <rFont val="Aptos Narrow"/>
        <family val="2"/>
        <scheme val="minor"/>
      </rPr>
      <t>Endo</t>
    </r>
    <r>
      <rPr>
        <sz val="12"/>
        <color theme="1"/>
        <rFont val="Aptos Narrow"/>
        <family val="2"/>
        <scheme val="minor"/>
      </rPr>
      <t>.  ± SE</t>
    </r>
  </si>
  <si>
    <r>
      <t xml:space="preserve">7.8 </t>
    </r>
    <r>
      <rPr>
        <sz val="12"/>
        <color theme="1"/>
        <rFont val="Aptos Narrow"/>
        <family val="2"/>
        <scheme val="minor"/>
      </rPr>
      <t>± 2.4</t>
    </r>
  </si>
  <si>
    <t>8(11)</t>
  </si>
  <si>
    <r>
      <t>(ESC+EEC)</t>
    </r>
    <r>
      <rPr>
        <sz val="12"/>
        <color theme="1"/>
        <rFont val="Calibri (Body)"/>
      </rPr>
      <t xml:space="preserve"> ESC</t>
    </r>
  </si>
  <si>
    <t>% ESC*</t>
  </si>
  <si>
    <r>
      <t>Avg Ctrl</t>
    </r>
    <r>
      <rPr>
        <sz val="12"/>
        <color theme="1"/>
        <rFont val="Aptos Narrow"/>
        <family val="2"/>
        <scheme val="minor"/>
      </rPr>
      <t xml:space="preserve"> ± SE</t>
    </r>
  </si>
  <si>
    <r>
      <t>1.46</t>
    </r>
    <r>
      <rPr>
        <sz val="12"/>
        <color theme="1"/>
        <rFont val="Aptos Narrow"/>
        <family val="2"/>
        <scheme val="minor"/>
      </rPr>
      <t xml:space="preserve"> ± 0.25</t>
    </r>
  </si>
  <si>
    <t>6(9)</t>
  </si>
  <si>
    <t>Endom. I-II</t>
  </si>
  <si>
    <t>Endom. III-IV</t>
  </si>
  <si>
    <r>
      <t>Avg Endo</t>
    </r>
    <r>
      <rPr>
        <sz val="12"/>
        <color theme="1"/>
        <rFont val="Aptos Narrow"/>
        <family val="2"/>
        <scheme val="minor"/>
      </rPr>
      <t xml:space="preserve"> ± SE</t>
    </r>
  </si>
  <si>
    <r>
      <t xml:space="preserve">2.08 </t>
    </r>
    <r>
      <rPr>
        <sz val="12"/>
        <color theme="1"/>
        <rFont val="Aptos Narrow"/>
        <family val="2"/>
        <scheme val="minor"/>
      </rPr>
      <t>± 0.36</t>
    </r>
  </si>
  <si>
    <t>7(8)</t>
  </si>
  <si>
    <t>*in a subset of experiments, EECs and ESCs were each labelled with different lipophilic dyes to track</t>
  </si>
  <si>
    <t>Max Detachment Force,  nN</t>
  </si>
  <si>
    <t>PMC</t>
  </si>
  <si>
    <t>Average</t>
  </si>
  <si>
    <t>SE</t>
  </si>
  <si>
    <t>Fig 1B: Anova1way (Tukey)</t>
  </si>
  <si>
    <t>MeanDiff</t>
  </si>
  <si>
    <t>SEM</t>
  </si>
  <si>
    <t>q Value</t>
  </si>
  <si>
    <t>Prob</t>
  </si>
  <si>
    <t>Alpha</t>
  </si>
  <si>
    <t>Sig</t>
  </si>
  <si>
    <t>LCL</t>
  </si>
  <si>
    <t>UCL</t>
  </si>
  <si>
    <t>ESC vs PMC</t>
  </si>
  <si>
    <t>ESC vs EEC</t>
  </si>
  <si>
    <t>Figure 1B: Adhesion of cells</t>
  </si>
  <si>
    <t xml:space="preserve">Figure 1E: ESC Invasion (1% serum gradient) </t>
  </si>
  <si>
    <t xml:space="preserve">Figure 1F: EEC influence on ESC invasion (no serum gradient)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</si>
</sst>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2"/>
      <color theme="1"/>
      <name val="Calibri (Body)"/>
    </font>
    <font>
      <sz val="12"/>
      <color theme="1"/>
      <name val="Calibri (Body)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5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4" fontId="0" fillId="0" borderId="3" xfId="0" applyNumberFormat="1" applyBorder="1"/>
    <xf numFmtId="0" fontId="0" fillId="0" borderId="23" xfId="0" applyBorder="1" applyAlignment="1">
      <alignment horizontal="center"/>
    </xf>
    <xf numFmtId="164" fontId="1" fillId="2" borderId="24" xfId="0" applyNumberFormat="1" applyFont="1" applyFill="1" applyBorder="1"/>
    <xf numFmtId="0" fontId="1" fillId="2" borderId="25" xfId="0" applyFont="1" applyFill="1" applyBorder="1" applyAlignment="1">
      <alignment horizontal="center"/>
    </xf>
    <xf numFmtId="0" fontId="0" fillId="2" borderId="26" xfId="0" applyFill="1" applyBorder="1"/>
    <xf numFmtId="0" fontId="1" fillId="2" borderId="2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164" fontId="1" fillId="0" borderId="30" xfId="0" applyNumberFormat="1" applyFont="1" applyBorder="1"/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164" fontId="1" fillId="3" borderId="31" xfId="0" applyNumberFormat="1" applyFont="1" applyFill="1" applyBorder="1"/>
    <xf numFmtId="1" fontId="1" fillId="3" borderId="33" xfId="0" applyNumberFormat="1" applyFont="1" applyFill="1" applyBorder="1" applyAlignment="1">
      <alignment horizontal="center"/>
    </xf>
    <xf numFmtId="164" fontId="1" fillId="2" borderId="37" xfId="0" applyNumberFormat="1" applyFont="1" applyFill="1" applyBorder="1"/>
    <xf numFmtId="0" fontId="1" fillId="2" borderId="38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65" fontId="0" fillId="2" borderId="29" xfId="0" applyNumberFormat="1" applyFill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1" fillId="4" borderId="39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7" xfId="0" applyBorder="1"/>
    <xf numFmtId="1" fontId="0" fillId="0" borderId="22" xfId="0" applyNumberFormat="1" applyBorder="1" applyAlignment="1">
      <alignment horizontal="center"/>
    </xf>
    <xf numFmtId="0" fontId="0" fillId="0" borderId="10" xfId="0" applyBorder="1"/>
    <xf numFmtId="164" fontId="1" fillId="2" borderId="26" xfId="0" applyNumberFormat="1" applyFont="1" applyFill="1" applyBorder="1"/>
    <xf numFmtId="0" fontId="0" fillId="2" borderId="27" xfId="0" applyFill="1" applyBorder="1" applyAlignment="1">
      <alignment horizontal="center"/>
    </xf>
    <xf numFmtId="2" fontId="1" fillId="2" borderId="28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0" fillId="0" borderId="48" xfId="0" applyBorder="1"/>
    <xf numFmtId="0" fontId="0" fillId="0" borderId="49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1" fillId="2" borderId="50" xfId="0" applyNumberFormat="1" applyFont="1" applyFill="1" applyBorder="1"/>
    <xf numFmtId="0" fontId="0" fillId="2" borderId="51" xfId="0" applyFill="1" applyBorder="1" applyAlignment="1">
      <alignment horizontal="center"/>
    </xf>
    <xf numFmtId="2" fontId="1" fillId="2" borderId="52" xfId="0" applyNumberFormat="1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53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166" fontId="0" fillId="0" borderId="21" xfId="0" applyNumberFormat="1" applyBorder="1"/>
    <xf numFmtId="166" fontId="0" fillId="0" borderId="0" xfId="0" applyNumberFormat="1"/>
    <xf numFmtId="166" fontId="0" fillId="0" borderId="5" xfId="0" applyNumberFormat="1" applyBorder="1"/>
    <xf numFmtId="166" fontId="0" fillId="0" borderId="50" xfId="0" applyNumberFormat="1" applyBorder="1"/>
    <xf numFmtId="166" fontId="0" fillId="0" borderId="51" xfId="0" applyNumberFormat="1" applyBorder="1"/>
    <xf numFmtId="166" fontId="0" fillId="0" borderId="29" xfId="0" applyNumberFormat="1" applyBorder="1"/>
    <xf numFmtId="0" fontId="6" fillId="0" borderId="0" xfId="0" applyFont="1" applyAlignment="1">
      <alignment horizontal="right"/>
    </xf>
    <xf numFmtId="2" fontId="6" fillId="5" borderId="54" xfId="0" applyNumberFormat="1" applyFont="1" applyFill="1" applyBorder="1"/>
    <xf numFmtId="2" fontId="6" fillId="5" borderId="1" xfId="0" applyNumberFormat="1" applyFont="1" applyFill="1" applyBorder="1"/>
    <xf numFmtId="2" fontId="6" fillId="5" borderId="2" xfId="0" applyNumberFormat="1" applyFont="1" applyFill="1" applyBorder="1"/>
    <xf numFmtId="0" fontId="0" fillId="0" borderId="0" xfId="0" applyAlignment="1">
      <alignment horizontal="right"/>
    </xf>
    <xf numFmtId="2" fontId="0" fillId="5" borderId="24" xfId="0" applyNumberFormat="1" applyFill="1" applyBorder="1"/>
    <xf numFmtId="2" fontId="0" fillId="5" borderId="27" xfId="0" applyNumberFormat="1" applyFill="1" applyBorder="1"/>
    <xf numFmtId="2" fontId="0" fillId="5" borderId="7" xfId="0" applyNumberFormat="1" applyFill="1" applyBorder="1"/>
    <xf numFmtId="0" fontId="6" fillId="0" borderId="0" xfId="0" applyFont="1"/>
    <xf numFmtId="0" fontId="0" fillId="0" borderId="14" xfId="0" applyBorder="1"/>
    <xf numFmtId="0" fontId="0" fillId="0" borderId="43" xfId="0" applyBorder="1"/>
    <xf numFmtId="0" fontId="6" fillId="0" borderId="43" xfId="0" applyFont="1" applyBorder="1"/>
    <xf numFmtId="0" fontId="0" fillId="0" borderId="46" xfId="0" applyBorder="1"/>
    <xf numFmtId="11" fontId="0" fillId="0" borderId="0" xfId="0" applyNumberFormat="1"/>
    <xf numFmtId="0" fontId="0" fillId="0" borderId="55" xfId="0" applyBorder="1"/>
    <xf numFmtId="0" fontId="0" fillId="0" borderId="51" xfId="0" applyBorder="1"/>
    <xf numFmtId="11" fontId="0" fillId="0" borderId="51" xfId="0" applyNumberFormat="1" applyBorder="1"/>
    <xf numFmtId="0" fontId="6" fillId="0" borderId="51" xfId="0" applyFont="1" applyBorder="1"/>
    <xf numFmtId="0" fontId="0" fillId="0" borderId="29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9429D-DC93-0547-941A-0A4CBFFF9DFD}">
  <dimension ref="A1:N55"/>
  <sheetViews>
    <sheetView tabSelected="1" topLeftCell="A47" workbookViewId="0">
      <selection activeCell="F9" sqref="F9"/>
    </sheetView>
  </sheetViews>
  <sheetFormatPr baseColWidth="10" defaultRowHeight="16" x14ac:dyDescent="0.2"/>
  <sheetData>
    <row r="1" spans="1:14" ht="23" thickBot="1" x14ac:dyDescent="0.35">
      <c r="A1" s="114" t="s">
        <v>54</v>
      </c>
    </row>
    <row r="2" spans="1:14" ht="17" thickBot="1" x14ac:dyDescent="0.25">
      <c r="B2" s="111" t="s">
        <v>39</v>
      </c>
      <c r="C2" s="112"/>
      <c r="D2" s="113"/>
      <c r="F2" s="96" t="s">
        <v>43</v>
      </c>
      <c r="G2" s="96"/>
    </row>
    <row r="3" spans="1:14" ht="17" thickBot="1" x14ac:dyDescent="0.25">
      <c r="B3" s="79" t="s">
        <v>40</v>
      </c>
      <c r="C3" s="80" t="s">
        <v>3</v>
      </c>
      <c r="D3" s="81" t="s">
        <v>2</v>
      </c>
      <c r="F3" s="97"/>
      <c r="G3" s="98" t="s">
        <v>44</v>
      </c>
      <c r="H3" s="98" t="s">
        <v>45</v>
      </c>
      <c r="I3" s="98" t="s">
        <v>46</v>
      </c>
      <c r="J3" s="98" t="s">
        <v>47</v>
      </c>
      <c r="K3" s="98" t="s">
        <v>48</v>
      </c>
      <c r="L3" s="99" t="s">
        <v>49</v>
      </c>
      <c r="M3" s="98" t="s">
        <v>50</v>
      </c>
      <c r="N3" s="100" t="s">
        <v>51</v>
      </c>
    </row>
    <row r="4" spans="1:14" ht="17" thickTop="1" x14ac:dyDescent="0.2">
      <c r="B4" s="82">
        <v>9.3049999999999994E-2</v>
      </c>
      <c r="C4" s="83">
        <v>0.25703999999999999</v>
      </c>
      <c r="D4" s="84">
        <v>0.78491999999999995</v>
      </c>
      <c r="F4" s="3" t="s">
        <v>40</v>
      </c>
      <c r="G4">
        <v>4.079E-2</v>
      </c>
      <c r="H4">
        <v>7.2520000000000001E-2</v>
      </c>
      <c r="I4">
        <v>0.79544000000000004</v>
      </c>
      <c r="J4">
        <v>0.84255000000000002</v>
      </c>
      <c r="K4">
        <v>0.05</v>
      </c>
      <c r="L4" s="96">
        <v>0</v>
      </c>
      <c r="M4">
        <v>-0.15801000000000001</v>
      </c>
      <c r="N4" s="19">
        <v>0.23959</v>
      </c>
    </row>
    <row r="5" spans="1:14" x14ac:dyDescent="0.2">
      <c r="B5" s="82">
        <v>0.10591</v>
      </c>
      <c r="C5" s="83">
        <v>0.11687</v>
      </c>
      <c r="D5" s="84">
        <v>1.1111599999999999</v>
      </c>
      <c r="F5" s="3" t="s">
        <v>52</v>
      </c>
      <c r="G5">
        <v>0.91093000000000002</v>
      </c>
      <c r="H5">
        <v>7.9439999999999997E-2</v>
      </c>
      <c r="I5">
        <v>16.21603</v>
      </c>
      <c r="J5" s="101">
        <v>1.1867899999999999E-6</v>
      </c>
      <c r="K5">
        <v>0.05</v>
      </c>
      <c r="L5" s="96">
        <v>1</v>
      </c>
      <c r="M5">
        <v>0.69315000000000004</v>
      </c>
      <c r="N5" s="19">
        <v>1.1287100000000001</v>
      </c>
    </row>
    <row r="6" spans="1:14" ht="17" thickBot="1" x14ac:dyDescent="0.25">
      <c r="B6" s="82">
        <v>0.15831999999999999</v>
      </c>
      <c r="C6" s="83">
        <v>0.12323000000000001</v>
      </c>
      <c r="D6" s="84">
        <v>1.23386</v>
      </c>
      <c r="F6" s="102" t="s">
        <v>53</v>
      </c>
      <c r="G6" s="103">
        <v>0.87014000000000002</v>
      </c>
      <c r="H6" s="103">
        <v>8.5809999999999997E-2</v>
      </c>
      <c r="I6" s="103">
        <v>14.34085</v>
      </c>
      <c r="J6" s="104">
        <v>3.77163E-6</v>
      </c>
      <c r="K6" s="103">
        <v>0.05</v>
      </c>
      <c r="L6" s="105">
        <v>1</v>
      </c>
      <c r="M6" s="103">
        <v>0.63490999999999997</v>
      </c>
      <c r="N6" s="106">
        <v>1.1053599999999999</v>
      </c>
    </row>
    <row r="7" spans="1:14" x14ac:dyDescent="0.2">
      <c r="B7" s="82">
        <v>0.12409000000000001</v>
      </c>
      <c r="C7" s="83">
        <v>0.19555</v>
      </c>
      <c r="D7" s="84"/>
    </row>
    <row r="8" spans="1:14" x14ac:dyDescent="0.2">
      <c r="B8" s="82">
        <v>0.13200999999999999</v>
      </c>
      <c r="C8" s="83"/>
      <c r="D8" s="84"/>
    </row>
    <row r="9" spans="1:14" ht="17" thickBot="1" x14ac:dyDescent="0.25">
      <c r="B9" s="85">
        <v>0.18090000000000001</v>
      </c>
      <c r="C9" s="86"/>
      <c r="D9" s="87"/>
    </row>
    <row r="10" spans="1:14" x14ac:dyDescent="0.2">
      <c r="A10" s="88" t="s">
        <v>41</v>
      </c>
      <c r="B10" s="89">
        <f>AVERAGE(B4:B9)</f>
        <v>0.13237999999999997</v>
      </c>
      <c r="C10" s="90">
        <f>AVERAGE(C4:C9)</f>
        <v>0.17317250000000001</v>
      </c>
      <c r="D10" s="91">
        <f>AVERAGE(D4:D9)</f>
        <v>1.0433133333333333</v>
      </c>
    </row>
    <row r="11" spans="1:14" ht="17" thickBot="1" x14ac:dyDescent="0.25">
      <c r="A11" s="92" t="s">
        <v>42</v>
      </c>
      <c r="B11" s="93">
        <f>STDEV(B4:B9)/2.4</f>
        <v>1.3621170205888305E-2</v>
      </c>
      <c r="C11" s="94">
        <f>STDEV(C4:C9)/2</f>
        <v>3.3164658492387096E-2</v>
      </c>
      <c r="D11" s="95">
        <f>STDEV(D4:D9)/1.7</f>
        <v>0.1364898040900146</v>
      </c>
    </row>
    <row r="12" spans="1:14" x14ac:dyDescent="0.2">
      <c r="A12" s="1"/>
      <c r="B12" s="2"/>
      <c r="C12" s="2"/>
      <c r="D12" s="2"/>
      <c r="E12" s="2"/>
    </row>
    <row r="13" spans="1:14" ht="23" thickBot="1" x14ac:dyDescent="0.35">
      <c r="A13" s="10" t="s">
        <v>55</v>
      </c>
      <c r="B13" s="10"/>
      <c r="C13" s="10"/>
    </row>
    <row r="14" spans="1:14" ht="23" thickBot="1" x14ac:dyDescent="0.35">
      <c r="A14" s="10"/>
      <c r="B14" s="107" t="s">
        <v>6</v>
      </c>
      <c r="C14" s="108"/>
      <c r="D14" s="108"/>
      <c r="E14" s="109"/>
      <c r="F14" s="107" t="s">
        <v>7</v>
      </c>
      <c r="G14" s="108"/>
      <c r="H14" s="108"/>
      <c r="I14" s="108"/>
      <c r="J14" s="109"/>
    </row>
    <row r="15" spans="1:14" ht="52" thickBot="1" x14ac:dyDescent="0.25">
      <c r="A15" s="11" t="s">
        <v>0</v>
      </c>
      <c r="B15" s="12" t="s">
        <v>8</v>
      </c>
      <c r="C15" s="13" t="s">
        <v>9</v>
      </c>
      <c r="D15" s="14" t="s">
        <v>4</v>
      </c>
      <c r="E15" s="15" t="s">
        <v>10</v>
      </c>
      <c r="F15" s="16" t="s">
        <v>11</v>
      </c>
      <c r="G15" s="17" t="s">
        <v>12</v>
      </c>
      <c r="H15" s="13" t="s">
        <v>13</v>
      </c>
      <c r="I15" s="18" t="s">
        <v>4</v>
      </c>
      <c r="J15" s="15" t="s">
        <v>10</v>
      </c>
    </row>
    <row r="16" spans="1:14" ht="17" thickTop="1" x14ac:dyDescent="0.2">
      <c r="A16" s="3" t="s">
        <v>5</v>
      </c>
      <c r="B16" s="2">
        <v>1</v>
      </c>
      <c r="C16" s="4">
        <v>5.5</v>
      </c>
      <c r="D16" s="5">
        <v>2</v>
      </c>
      <c r="E16" s="19"/>
      <c r="F16" s="20"/>
      <c r="G16" s="2"/>
      <c r="H16" s="4"/>
      <c r="I16" s="21"/>
      <c r="J16" s="5"/>
    </row>
    <row r="17" spans="1:10" x14ac:dyDescent="0.2">
      <c r="A17" s="3"/>
      <c r="B17" s="2">
        <v>14</v>
      </c>
      <c r="C17" s="4">
        <v>2</v>
      </c>
      <c r="D17" s="5">
        <v>1</v>
      </c>
      <c r="E17" s="19"/>
      <c r="F17" s="20">
        <v>5.9</v>
      </c>
      <c r="G17" s="2">
        <v>1.3</v>
      </c>
      <c r="H17" s="4">
        <v>4.4000000000000004</v>
      </c>
      <c r="I17" s="21">
        <v>6</v>
      </c>
      <c r="J17" s="5"/>
    </row>
    <row r="18" spans="1:10" x14ac:dyDescent="0.2">
      <c r="A18" s="22"/>
      <c r="B18" s="2">
        <v>33</v>
      </c>
      <c r="C18" s="4">
        <v>1</v>
      </c>
      <c r="D18" s="5">
        <v>1</v>
      </c>
      <c r="E18" s="19"/>
      <c r="F18" s="20"/>
      <c r="G18" s="2"/>
      <c r="H18" s="4"/>
      <c r="I18" s="21"/>
      <c r="J18" s="5"/>
    </row>
    <row r="19" spans="1:10" x14ac:dyDescent="0.2">
      <c r="A19" s="22"/>
      <c r="B19" s="2">
        <v>34</v>
      </c>
      <c r="C19" s="4">
        <v>2</v>
      </c>
      <c r="D19" s="5">
        <v>1</v>
      </c>
      <c r="E19" s="19"/>
      <c r="F19" s="20"/>
      <c r="G19" s="2"/>
      <c r="H19" s="4"/>
      <c r="I19" s="21"/>
      <c r="J19" s="5"/>
    </row>
    <row r="20" spans="1:10" x14ac:dyDescent="0.2">
      <c r="A20" s="22"/>
      <c r="B20" s="2">
        <v>36</v>
      </c>
      <c r="C20" s="4">
        <v>0</v>
      </c>
      <c r="D20" s="5">
        <v>1</v>
      </c>
      <c r="E20" s="19"/>
      <c r="F20" s="20"/>
      <c r="G20" s="2"/>
      <c r="H20" s="4"/>
      <c r="I20" s="21"/>
      <c r="J20" s="5"/>
    </row>
    <row r="21" spans="1:10" x14ac:dyDescent="0.2">
      <c r="A21" s="22"/>
      <c r="B21" s="2">
        <v>38</v>
      </c>
      <c r="C21" s="4">
        <v>1.5</v>
      </c>
      <c r="D21" s="5">
        <v>2</v>
      </c>
      <c r="E21" s="19"/>
      <c r="F21" s="20">
        <v>4.2</v>
      </c>
      <c r="G21" s="2">
        <v>1.6</v>
      </c>
      <c r="H21" s="4">
        <v>3.5</v>
      </c>
      <c r="I21" s="21">
        <v>8</v>
      </c>
      <c r="J21" s="23"/>
    </row>
    <row r="22" spans="1:10" ht="17" thickBot="1" x14ac:dyDescent="0.25">
      <c r="A22" s="24" t="s">
        <v>14</v>
      </c>
      <c r="B22" s="6"/>
      <c r="C22" s="6" t="s">
        <v>15</v>
      </c>
      <c r="D22" s="25" t="s">
        <v>16</v>
      </c>
      <c r="E22" s="26"/>
      <c r="F22" s="27">
        <v>4.9000000000000004</v>
      </c>
      <c r="G22" s="28">
        <v>1.9</v>
      </c>
      <c r="H22" s="6">
        <v>3.85</v>
      </c>
      <c r="I22" s="29">
        <v>14</v>
      </c>
      <c r="J22" s="30"/>
    </row>
    <row r="23" spans="1:10" x14ac:dyDescent="0.2">
      <c r="A23" s="3" t="s">
        <v>17</v>
      </c>
      <c r="B23" s="2">
        <v>4</v>
      </c>
      <c r="C23" s="4">
        <v>2</v>
      </c>
      <c r="D23" s="5">
        <v>1</v>
      </c>
      <c r="E23" s="19"/>
      <c r="F23" s="20"/>
      <c r="G23" s="2"/>
      <c r="H23" s="4"/>
      <c r="I23" s="21"/>
      <c r="J23" s="5"/>
    </row>
    <row r="24" spans="1:10" x14ac:dyDescent="0.2">
      <c r="A24" s="3"/>
      <c r="B24" s="2">
        <v>35</v>
      </c>
      <c r="C24" s="4">
        <v>2</v>
      </c>
      <c r="D24" s="5">
        <v>1</v>
      </c>
      <c r="E24" s="19"/>
      <c r="F24" s="20"/>
      <c r="G24" s="2"/>
      <c r="H24" s="4"/>
      <c r="I24" s="21"/>
      <c r="J24" s="5"/>
    </row>
    <row r="25" spans="1:10" x14ac:dyDescent="0.2">
      <c r="A25" s="3"/>
      <c r="B25" s="2">
        <v>39</v>
      </c>
      <c r="C25" s="4">
        <v>3</v>
      </c>
      <c r="D25" s="5">
        <v>1</v>
      </c>
      <c r="E25" s="19"/>
      <c r="F25" s="20"/>
      <c r="G25" s="2"/>
      <c r="H25" s="4"/>
      <c r="I25" s="21"/>
      <c r="J25" s="5"/>
    </row>
    <row r="26" spans="1:10" x14ac:dyDescent="0.2">
      <c r="A26" s="3"/>
      <c r="B26" s="2">
        <v>43</v>
      </c>
      <c r="C26" s="4">
        <v>5</v>
      </c>
      <c r="D26" s="5">
        <v>1</v>
      </c>
      <c r="E26" s="19"/>
      <c r="F26" s="20"/>
      <c r="G26" s="2"/>
      <c r="H26" s="4"/>
      <c r="I26" s="21"/>
      <c r="J26" s="5"/>
    </row>
    <row r="27" spans="1:10" ht="17" thickBot="1" x14ac:dyDescent="0.25">
      <c r="A27" s="31"/>
      <c r="B27" s="32" t="s">
        <v>18</v>
      </c>
      <c r="C27" s="33" t="s">
        <v>19</v>
      </c>
      <c r="D27" s="34">
        <v>4</v>
      </c>
      <c r="E27" s="35" t="s">
        <v>20</v>
      </c>
      <c r="F27" s="36"/>
      <c r="G27" s="37"/>
      <c r="H27" s="38"/>
      <c r="I27" s="39"/>
      <c r="J27" s="40"/>
    </row>
    <row r="28" spans="1:10" ht="17" thickTop="1" x14ac:dyDescent="0.2">
      <c r="A28" s="3" t="s">
        <v>21</v>
      </c>
      <c r="B28" s="2">
        <v>3</v>
      </c>
      <c r="C28" s="4">
        <v>21.2</v>
      </c>
      <c r="D28" s="5">
        <v>4</v>
      </c>
      <c r="E28" s="19"/>
      <c r="F28" s="20"/>
      <c r="G28" s="2"/>
      <c r="H28" s="4"/>
      <c r="I28" s="21"/>
      <c r="J28" s="5"/>
    </row>
    <row r="29" spans="1:10" x14ac:dyDescent="0.2">
      <c r="A29" s="3"/>
      <c r="B29" s="2">
        <v>7</v>
      </c>
      <c r="C29" s="4">
        <v>6</v>
      </c>
      <c r="D29" s="5">
        <v>1</v>
      </c>
      <c r="E29" s="19"/>
      <c r="F29" s="20"/>
      <c r="G29" s="2"/>
      <c r="H29" s="4"/>
      <c r="I29" s="21"/>
      <c r="J29" s="5"/>
    </row>
    <row r="30" spans="1:10" x14ac:dyDescent="0.2">
      <c r="A30" s="3"/>
      <c r="B30" s="2">
        <v>41</v>
      </c>
      <c r="C30" s="4">
        <v>11</v>
      </c>
      <c r="D30" s="5">
        <v>1</v>
      </c>
      <c r="E30" s="19"/>
      <c r="F30" s="20">
        <v>7.3</v>
      </c>
      <c r="G30" s="2">
        <v>7.4</v>
      </c>
      <c r="H30" s="4">
        <v>7.3</v>
      </c>
      <c r="I30" s="21">
        <v>8</v>
      </c>
      <c r="J30" s="5"/>
    </row>
    <row r="31" spans="1:10" x14ac:dyDescent="0.2">
      <c r="A31" s="3"/>
      <c r="B31" s="2">
        <v>42</v>
      </c>
      <c r="C31" s="4">
        <v>12</v>
      </c>
      <c r="D31" s="5">
        <v>1</v>
      </c>
      <c r="E31" s="19"/>
      <c r="F31" s="20">
        <v>10.7</v>
      </c>
      <c r="G31" s="2">
        <v>7.8</v>
      </c>
      <c r="H31" s="4">
        <v>9.5</v>
      </c>
      <c r="I31" s="21">
        <v>7</v>
      </c>
      <c r="J31" s="5"/>
    </row>
    <row r="32" spans="1:10" ht="17" thickBot="1" x14ac:dyDescent="0.25">
      <c r="A32" s="31"/>
      <c r="B32" s="41" t="s">
        <v>22</v>
      </c>
      <c r="C32" s="33" t="s">
        <v>23</v>
      </c>
      <c r="D32" s="42" t="s">
        <v>24</v>
      </c>
      <c r="E32" s="35">
        <v>4.0000000000000001E-3</v>
      </c>
      <c r="F32" s="36"/>
      <c r="G32" s="37"/>
      <c r="H32" s="38"/>
      <c r="I32" s="39"/>
      <c r="J32" s="40"/>
    </row>
    <row r="33" spans="1:10" ht="18" thickTop="1" thickBot="1" x14ac:dyDescent="0.25">
      <c r="A33" s="43" t="s">
        <v>25</v>
      </c>
      <c r="B33" s="44"/>
      <c r="C33" s="45" t="s">
        <v>26</v>
      </c>
      <c r="D33" s="46" t="s">
        <v>27</v>
      </c>
      <c r="E33" s="47">
        <v>7.0000000000000001E-3</v>
      </c>
      <c r="F33" s="48">
        <v>8.8000000000000007</v>
      </c>
      <c r="G33" s="49">
        <v>7.6</v>
      </c>
      <c r="H33" s="50">
        <v>8.35</v>
      </c>
      <c r="I33" s="51">
        <v>15</v>
      </c>
      <c r="J33" s="52">
        <v>4.0000000000000001E-3</v>
      </c>
    </row>
    <row r="34" spans="1:10" x14ac:dyDescent="0.2">
      <c r="A34" s="53"/>
      <c r="B34" s="54"/>
      <c r="C34" s="54"/>
      <c r="D34" s="55"/>
      <c r="J34" s="2"/>
    </row>
    <row r="35" spans="1:10" x14ac:dyDescent="0.2">
      <c r="J35" s="2"/>
    </row>
    <row r="36" spans="1:10" ht="23" thickBot="1" x14ac:dyDescent="0.35">
      <c r="A36" s="10" t="s">
        <v>56</v>
      </c>
    </row>
    <row r="37" spans="1:10" ht="35" thickBot="1" x14ac:dyDescent="0.25">
      <c r="A37" s="56" t="s">
        <v>0</v>
      </c>
      <c r="B37" s="57" t="s">
        <v>1</v>
      </c>
      <c r="C37" s="58" t="s">
        <v>28</v>
      </c>
      <c r="D37" s="59" t="s">
        <v>4</v>
      </c>
      <c r="E37" s="60" t="s">
        <v>10</v>
      </c>
      <c r="F37" s="61" t="s">
        <v>29</v>
      </c>
      <c r="J37" s="1"/>
    </row>
    <row r="38" spans="1:10" ht="17" thickTop="1" x14ac:dyDescent="0.2">
      <c r="A38" s="62" t="s">
        <v>5</v>
      </c>
      <c r="B38" s="2">
        <v>10</v>
      </c>
      <c r="C38" s="4">
        <v>1.65</v>
      </c>
      <c r="D38" s="21">
        <v>1</v>
      </c>
      <c r="E38" s="19"/>
      <c r="F38" s="5"/>
    </row>
    <row r="39" spans="1:10" x14ac:dyDescent="0.2">
      <c r="A39" s="62"/>
      <c r="B39" s="2">
        <v>14</v>
      </c>
      <c r="C39" s="4">
        <v>0.35</v>
      </c>
      <c r="D39" s="21">
        <v>1</v>
      </c>
      <c r="E39" s="19"/>
      <c r="F39" s="5">
        <v>99</v>
      </c>
    </row>
    <row r="40" spans="1:10" x14ac:dyDescent="0.2">
      <c r="A40" s="62"/>
      <c r="B40" s="2">
        <v>17</v>
      </c>
      <c r="C40" s="4">
        <v>2.67</v>
      </c>
      <c r="D40" s="21">
        <v>1</v>
      </c>
      <c r="E40" s="19"/>
      <c r="F40" s="5">
        <v>71</v>
      </c>
    </row>
    <row r="41" spans="1:10" x14ac:dyDescent="0.2">
      <c r="A41" s="62"/>
      <c r="B41" s="2">
        <v>33</v>
      </c>
      <c r="C41" s="4">
        <v>0.83</v>
      </c>
      <c r="D41" s="21">
        <v>1</v>
      </c>
      <c r="E41" s="19"/>
      <c r="F41" s="5">
        <v>92</v>
      </c>
    </row>
    <row r="42" spans="1:10" x14ac:dyDescent="0.2">
      <c r="A42" s="62"/>
      <c r="B42" s="2">
        <v>34</v>
      </c>
      <c r="C42" s="4">
        <v>1.27</v>
      </c>
      <c r="D42" s="63">
        <v>4</v>
      </c>
      <c r="E42" s="19"/>
      <c r="F42" s="5">
        <v>72</v>
      </c>
    </row>
    <row r="43" spans="1:10" x14ac:dyDescent="0.2">
      <c r="A43" s="62"/>
      <c r="B43" s="2">
        <v>38</v>
      </c>
      <c r="C43" s="4">
        <v>2.57</v>
      </c>
      <c r="D43" s="21">
        <v>1</v>
      </c>
      <c r="E43" s="64"/>
      <c r="F43" s="5"/>
    </row>
    <row r="44" spans="1:10" ht="17" thickBot="1" x14ac:dyDescent="0.25">
      <c r="A44" s="65" t="s">
        <v>30</v>
      </c>
      <c r="B44" s="66"/>
      <c r="C44" s="29" t="s">
        <v>31</v>
      </c>
      <c r="D44" s="67" t="s">
        <v>32</v>
      </c>
      <c r="E44" s="30" t="s">
        <v>20</v>
      </c>
      <c r="F44" s="68">
        <f>AVERAGE(F39:F43)</f>
        <v>83.5</v>
      </c>
    </row>
    <row r="45" spans="1:10" x14ac:dyDescent="0.2">
      <c r="A45" s="62" t="s">
        <v>33</v>
      </c>
      <c r="B45" s="2">
        <v>23</v>
      </c>
      <c r="C45" s="4">
        <v>2.42</v>
      </c>
      <c r="D45" s="21">
        <v>1</v>
      </c>
      <c r="E45" s="19"/>
      <c r="F45" s="5"/>
    </row>
    <row r="46" spans="1:10" x14ac:dyDescent="0.2">
      <c r="A46" s="69"/>
      <c r="B46" s="7">
        <v>43</v>
      </c>
      <c r="C46" s="8">
        <v>2.15</v>
      </c>
      <c r="D46" s="70">
        <v>1</v>
      </c>
      <c r="E46" s="9"/>
      <c r="F46" s="9">
        <v>72</v>
      </c>
    </row>
    <row r="47" spans="1:10" x14ac:dyDescent="0.2">
      <c r="A47" s="62" t="s">
        <v>34</v>
      </c>
      <c r="B47" s="2">
        <v>5</v>
      </c>
      <c r="C47" s="4">
        <v>0.68</v>
      </c>
      <c r="D47" s="63">
        <v>1</v>
      </c>
      <c r="E47" s="5"/>
      <c r="F47" s="71"/>
    </row>
    <row r="48" spans="1:10" x14ac:dyDescent="0.2">
      <c r="A48" s="62"/>
      <c r="B48" s="2">
        <v>7</v>
      </c>
      <c r="C48" s="4">
        <v>2.74</v>
      </c>
      <c r="D48" s="21">
        <v>1</v>
      </c>
      <c r="E48" s="5"/>
      <c r="F48" s="5"/>
      <c r="H48" s="72"/>
      <c r="I48" s="72"/>
      <c r="J48" s="72"/>
    </row>
    <row r="49" spans="1:10" x14ac:dyDescent="0.2">
      <c r="A49" s="62"/>
      <c r="B49" s="2">
        <v>19</v>
      </c>
      <c r="C49" s="4">
        <v>2.87</v>
      </c>
      <c r="D49" s="21">
        <v>1</v>
      </c>
      <c r="E49" s="5"/>
      <c r="F49" s="5">
        <v>75</v>
      </c>
      <c r="H49" s="72"/>
      <c r="I49" s="72"/>
      <c r="J49" s="72"/>
    </row>
    <row r="50" spans="1:10" x14ac:dyDescent="0.2">
      <c r="A50" s="69"/>
      <c r="B50" s="7">
        <v>42</v>
      </c>
      <c r="C50" s="8">
        <v>3.03</v>
      </c>
      <c r="D50" s="70">
        <v>2</v>
      </c>
      <c r="E50" s="9"/>
      <c r="F50" s="9">
        <v>33</v>
      </c>
      <c r="H50" s="72"/>
      <c r="I50" s="72"/>
      <c r="J50" s="72"/>
    </row>
    <row r="51" spans="1:10" ht="17" thickBot="1" x14ac:dyDescent="0.25">
      <c r="A51" s="73" t="s">
        <v>35</v>
      </c>
      <c r="B51" s="74"/>
      <c r="C51" s="75" t="s">
        <v>36</v>
      </c>
      <c r="D51" s="75" t="s">
        <v>37</v>
      </c>
      <c r="E51" s="30">
        <v>0.01</v>
      </c>
      <c r="F51" s="76">
        <f>AVERAGE(F46:F50)</f>
        <v>60</v>
      </c>
      <c r="J51" s="77"/>
    </row>
    <row r="52" spans="1:10" x14ac:dyDescent="0.2">
      <c r="A52" s="110" t="s">
        <v>38</v>
      </c>
      <c r="B52" s="110"/>
      <c r="C52" s="110"/>
      <c r="D52" s="110"/>
      <c r="E52" s="110"/>
      <c r="F52" s="110"/>
    </row>
    <row r="53" spans="1:10" x14ac:dyDescent="0.2">
      <c r="A53" s="78"/>
      <c r="B53" s="78"/>
      <c r="C53" s="78"/>
      <c r="D53" s="78"/>
    </row>
    <row r="55" spans="1:10" ht="32" customHeight="1" x14ac:dyDescent="0.2"/>
  </sheetData>
  <mergeCells count="4">
    <mergeCell ref="B14:E14"/>
    <mergeCell ref="F14:J14"/>
    <mergeCell ref="A52:F52"/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Bruce J</dc:creator>
  <cp:lastModifiedBy>Nicholson, Bruce J</cp:lastModifiedBy>
  <dcterms:created xsi:type="dcterms:W3CDTF">2024-09-08T05:17:09Z</dcterms:created>
  <dcterms:modified xsi:type="dcterms:W3CDTF">2024-09-12T16:31:13Z</dcterms:modified>
</cp:coreProperties>
</file>