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ucenicholson/Desktop/Manuscripts/Chen et al ESC:EECs/eLife submission/Resubmission to eLife copy/Submitted components/"/>
    </mc:Choice>
  </mc:AlternateContent>
  <xr:revisionPtr revIDLastSave="0" documentId="13_ncr:1_{18C06336-D676-8D4F-9853-64E0BB5AC540}" xr6:coauthVersionLast="47" xr6:coauthVersionMax="47" xr10:uidLastSave="{00000000-0000-0000-0000-000000000000}"/>
  <bookViews>
    <workbookView xWindow="1580" yWindow="2000" windowWidth="26840" windowHeight="14640" xr2:uid="{429913BF-F95E-C348-A01B-D677C0328DB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B13" i="1"/>
  <c r="D12" i="1"/>
  <c r="C12" i="1"/>
  <c r="B12" i="1"/>
</calcChain>
</file>

<file path=xl/sharedStrings.xml><?xml version="1.0" encoding="utf-8"?>
<sst xmlns="http://schemas.openxmlformats.org/spreadsheetml/2006/main" count="20" uniqueCount="20">
  <si>
    <t>Penetration, microm</t>
  </si>
  <si>
    <t>treatment</t>
  </si>
  <si>
    <t>none</t>
  </si>
  <si>
    <t>Cx43</t>
  </si>
  <si>
    <t>Cx43shRNA</t>
  </si>
  <si>
    <t>Average</t>
  </si>
  <si>
    <t>SE</t>
  </si>
  <si>
    <t>MeanDiff</t>
  </si>
  <si>
    <t>SEM</t>
  </si>
  <si>
    <t>q Value</t>
  </si>
  <si>
    <t>Prob</t>
  </si>
  <si>
    <t>Alpha</t>
  </si>
  <si>
    <t>Sig</t>
  </si>
  <si>
    <t>LCL</t>
  </si>
  <si>
    <t>UCL</t>
  </si>
  <si>
    <t>PMC vs shRNA  PMC</t>
  </si>
  <si>
    <t>PMCvs Cx43  PMC</t>
  </si>
  <si>
    <t>PMC Cx43  vs PMC shRNA</t>
  </si>
  <si>
    <t xml:space="preserve">Figure 5E: Cx43 in PMC monolayer </t>
  </si>
  <si>
    <t>Figure 5E: Anova1way (Tukey) for above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</si>
</sst>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7" xfId="0" applyNumberFormat="1" applyBorder="1"/>
    <xf numFmtId="2" fontId="0" fillId="0" borderId="0" xfId="0" applyNumberFormat="1"/>
    <xf numFmtId="2" fontId="0" fillId="0" borderId="8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2" fontId="0" fillId="0" borderId="11" xfId="0" applyNumberFormat="1" applyBorder="1"/>
    <xf numFmtId="0" fontId="2" fillId="0" borderId="0" xfId="0" applyFont="1" applyAlignment="1">
      <alignment horizontal="right"/>
    </xf>
    <xf numFmtId="2" fontId="2" fillId="2" borderId="12" xfId="0" applyNumberFormat="1" applyFont="1" applyFill="1" applyBorder="1"/>
    <xf numFmtId="2" fontId="2" fillId="2" borderId="13" xfId="0" applyNumberFormat="1" applyFont="1" applyFill="1" applyBorder="1"/>
    <xf numFmtId="2" fontId="2" fillId="2" borderId="14" xfId="0" applyNumberFormat="1" applyFont="1" applyFill="1" applyBorder="1"/>
    <xf numFmtId="2" fontId="0" fillId="2" borderId="15" xfId="0" applyNumberFormat="1" applyFill="1" applyBorder="1"/>
    <xf numFmtId="2" fontId="0" fillId="2" borderId="16" xfId="0" applyNumberFormat="1" applyFill="1" applyBorder="1"/>
    <xf numFmtId="2" fontId="0" fillId="2" borderId="17" xfId="0" applyNumberFormat="1" applyFill="1" applyBorder="1"/>
    <xf numFmtId="0" fontId="0" fillId="0" borderId="4" xfId="0" applyBorder="1"/>
    <xf numFmtId="0" fontId="0" fillId="0" borderId="18" xfId="0" applyBorder="1"/>
    <xf numFmtId="0" fontId="0" fillId="0" borderId="5" xfId="0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19" xfId="0" applyBorder="1"/>
    <xf numFmtId="0" fontId="2" fillId="0" borderId="0" xfId="0" applyFont="1"/>
    <xf numFmtId="0" fontId="0" fillId="0" borderId="8" xfId="0" applyBorder="1"/>
    <xf numFmtId="0" fontId="0" fillId="0" borderId="9" xfId="0" applyBorder="1"/>
    <xf numFmtId="0" fontId="0" fillId="0" borderId="20" xfId="0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8203-61EA-514D-A9EC-DEA95767F97B}">
  <dimension ref="A1:J20"/>
  <sheetViews>
    <sheetView tabSelected="1" workbookViewId="0">
      <selection activeCell="F6" sqref="F6"/>
    </sheetView>
  </sheetViews>
  <sheetFormatPr baseColWidth="10" defaultRowHeight="16" x14ac:dyDescent="0.2"/>
  <sheetData>
    <row r="1" spans="1:4" ht="20" thickBot="1" x14ac:dyDescent="0.3">
      <c r="B1" s="1" t="s">
        <v>18</v>
      </c>
    </row>
    <row r="2" spans="1:4" ht="17" thickBot="1" x14ac:dyDescent="0.25">
      <c r="B2" s="33" t="s">
        <v>0</v>
      </c>
      <c r="C2" s="34"/>
      <c r="D2" s="35"/>
    </row>
    <row r="3" spans="1:4" ht="17" thickBot="1" x14ac:dyDescent="0.25">
      <c r="A3" s="2" t="s">
        <v>1</v>
      </c>
      <c r="B3" s="3" t="s">
        <v>2</v>
      </c>
      <c r="C3" s="4" t="s">
        <v>3</v>
      </c>
      <c r="D3" s="5" t="s">
        <v>4</v>
      </c>
    </row>
    <row r="4" spans="1:4" ht="17" thickTop="1" x14ac:dyDescent="0.2">
      <c r="B4" s="6">
        <v>4.68</v>
      </c>
      <c r="C4" s="7">
        <v>5.2</v>
      </c>
      <c r="D4" s="8">
        <v>2.98</v>
      </c>
    </row>
    <row r="5" spans="1:4" x14ac:dyDescent="0.2">
      <c r="A5" s="2"/>
      <c r="B5" s="6">
        <v>2.54</v>
      </c>
      <c r="C5" s="7">
        <v>2.96</v>
      </c>
      <c r="D5" s="8">
        <v>2.93</v>
      </c>
    </row>
    <row r="6" spans="1:4" x14ac:dyDescent="0.2">
      <c r="A6" s="2"/>
      <c r="B6" s="6">
        <v>5.84</v>
      </c>
      <c r="C6" s="7">
        <v>3.55</v>
      </c>
      <c r="D6" s="8">
        <v>3.18</v>
      </c>
    </row>
    <row r="7" spans="1:4" x14ac:dyDescent="0.2">
      <c r="A7" s="2"/>
      <c r="B7" s="6">
        <v>4.08</v>
      </c>
      <c r="C7" s="7">
        <v>3.55</v>
      </c>
      <c r="D7" s="8">
        <v>3.02</v>
      </c>
    </row>
    <row r="8" spans="1:4" x14ac:dyDescent="0.2">
      <c r="A8" s="2"/>
      <c r="B8" s="6">
        <v>3.78</v>
      </c>
      <c r="C8" s="7">
        <v>5.43</v>
      </c>
      <c r="D8" s="8">
        <v>2.4300000000000002</v>
      </c>
    </row>
    <row r="9" spans="1:4" x14ac:dyDescent="0.2">
      <c r="A9" s="2"/>
      <c r="B9" s="6">
        <v>4.76</v>
      </c>
      <c r="C9" s="7">
        <v>6.84</v>
      </c>
      <c r="D9" s="8">
        <v>2.69</v>
      </c>
    </row>
    <row r="10" spans="1:4" x14ac:dyDescent="0.2">
      <c r="A10" s="2"/>
      <c r="B10" s="6">
        <v>3.97</v>
      </c>
      <c r="C10" s="7">
        <v>4.7</v>
      </c>
      <c r="D10" s="8"/>
    </row>
    <row r="11" spans="1:4" ht="17" thickBot="1" x14ac:dyDescent="0.25">
      <c r="A11" s="2"/>
      <c r="B11" s="9"/>
      <c r="C11" s="10">
        <v>5.44</v>
      </c>
      <c r="D11" s="11"/>
    </row>
    <row r="12" spans="1:4" x14ac:dyDescent="0.2">
      <c r="A12" s="12" t="s">
        <v>5</v>
      </c>
      <c r="B12" s="13">
        <f>AVERAGE(B4:B11)</f>
        <v>4.2357142857142858</v>
      </c>
      <c r="C12" s="14">
        <f>AVERAGE(C4:C11)</f>
        <v>4.7087500000000002</v>
      </c>
      <c r="D12" s="15">
        <f>AVERAGE(D4:D11)</f>
        <v>2.8716666666666666</v>
      </c>
    </row>
    <row r="13" spans="1:4" ht="17" thickBot="1" x14ac:dyDescent="0.25">
      <c r="A13" s="2" t="s">
        <v>6</v>
      </c>
      <c r="B13" s="16">
        <f>STDEV(B4:B11)/2.6</f>
        <v>0.39172818650796365</v>
      </c>
      <c r="C13" s="17">
        <f>STDEV(C4:C11)/2.8</f>
        <v>0.45939511146749618</v>
      </c>
      <c r="D13" s="18">
        <f>STDEV(D4:D11)/2.4</f>
        <v>0.11184738692952538</v>
      </c>
    </row>
    <row r="15" spans="1:4" x14ac:dyDescent="0.2">
      <c r="B15" s="7"/>
    </row>
    <row r="16" spans="1:4" ht="20" thickBot="1" x14ac:dyDescent="0.3">
      <c r="A16" s="1" t="s">
        <v>19</v>
      </c>
    </row>
    <row r="17" spans="1:10" ht="17" thickBot="1" x14ac:dyDescent="0.25">
      <c r="A17" s="19"/>
      <c r="B17" s="20"/>
      <c r="C17" s="21" t="s">
        <v>7</v>
      </c>
      <c r="D17" s="21" t="s">
        <v>8</v>
      </c>
      <c r="E17" s="21" t="s">
        <v>9</v>
      </c>
      <c r="F17" s="21" t="s">
        <v>10</v>
      </c>
      <c r="G17" s="21" t="s">
        <v>11</v>
      </c>
      <c r="H17" s="22" t="s">
        <v>12</v>
      </c>
      <c r="I17" s="21" t="s">
        <v>13</v>
      </c>
      <c r="J17" s="23" t="s">
        <v>14</v>
      </c>
    </row>
    <row r="18" spans="1:10" ht="17" thickTop="1" x14ac:dyDescent="0.2">
      <c r="A18" s="24" t="s">
        <v>15</v>
      </c>
      <c r="B18" s="25"/>
      <c r="C18">
        <v>0.47304000000000002</v>
      </c>
      <c r="D18">
        <v>0.51993999999999996</v>
      </c>
      <c r="E18">
        <v>1.2866500000000001</v>
      </c>
      <c r="F18">
        <v>0.64122999999999997</v>
      </c>
      <c r="G18">
        <v>0.05</v>
      </c>
      <c r="H18" s="26">
        <v>0</v>
      </c>
      <c r="I18">
        <v>-0.85390999999999995</v>
      </c>
      <c r="J18" s="27">
        <v>1.79999</v>
      </c>
    </row>
    <row r="19" spans="1:10" x14ac:dyDescent="0.2">
      <c r="A19" s="24" t="s">
        <v>16</v>
      </c>
      <c r="B19" s="25"/>
      <c r="C19">
        <v>-1.36405</v>
      </c>
      <c r="D19">
        <v>0.55891000000000002</v>
      </c>
      <c r="E19">
        <v>3.4514399999999998</v>
      </c>
      <c r="F19">
        <v>6.2260000000000003E-2</v>
      </c>
      <c r="G19">
        <v>0.05</v>
      </c>
      <c r="H19" s="26">
        <v>0</v>
      </c>
      <c r="I19">
        <v>-2.7904800000000001</v>
      </c>
      <c r="J19" s="27">
        <v>6.2379999999999998E-2</v>
      </c>
    </row>
    <row r="20" spans="1:10" ht="17" thickBot="1" x14ac:dyDescent="0.25">
      <c r="A20" s="28" t="s">
        <v>17</v>
      </c>
      <c r="B20" s="29"/>
      <c r="C20" s="30">
        <v>-1.83708</v>
      </c>
      <c r="D20" s="30">
        <v>0.54254999999999998</v>
      </c>
      <c r="E20" s="30">
        <v>4.7885400000000002</v>
      </c>
      <c r="F20" s="30">
        <v>8.7799999999999996E-3</v>
      </c>
      <c r="G20" s="30">
        <v>0.05</v>
      </c>
      <c r="H20" s="31">
        <v>1</v>
      </c>
      <c r="I20" s="30">
        <v>-3.2217500000000001</v>
      </c>
      <c r="J20" s="32">
        <v>-0.45240999999999998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Nicholson, Bruce J</dc:creator>
  <cp:lastModifiedBy>Nicholson, Bruce J</cp:lastModifiedBy>
  <dcterms:created xsi:type="dcterms:W3CDTF">2024-09-09T19:35:59Z</dcterms:created>
  <dcterms:modified xsi:type="dcterms:W3CDTF">2024-09-12T20:13:18Z</dcterms:modified>
</cp:coreProperties>
</file>