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ucenicholson/Desktop/Manuscripts/Chen et al ESC:EECs/eLife submission/Resubmission to eLife copy/Submitted components/"/>
    </mc:Choice>
  </mc:AlternateContent>
  <xr:revisionPtr revIDLastSave="0" documentId="13_ncr:1_{4FB23A13-6D42-E143-A0D2-345656E91F88}" xr6:coauthVersionLast="47" xr6:coauthVersionMax="47" xr10:uidLastSave="{00000000-0000-0000-0000-000000000000}"/>
  <bookViews>
    <workbookView xWindow="1580" yWindow="2000" windowWidth="26840" windowHeight="14640" xr2:uid="{0E83030C-C874-0246-8F4C-A07687AB74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E23" i="1"/>
  <c r="D23" i="1"/>
  <c r="C23" i="1"/>
  <c r="B23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<sst xmlns="http://schemas.openxmlformats.org/spreadsheetml/2006/main" count="41" uniqueCount="32">
  <si>
    <t>Penetration, microm</t>
  </si>
  <si>
    <t>Dropped</t>
  </si>
  <si>
    <t>-</t>
  </si>
  <si>
    <t>ESC</t>
  </si>
  <si>
    <t>Monolayer</t>
  </si>
  <si>
    <t>LP9</t>
  </si>
  <si>
    <t>Treatment</t>
  </si>
  <si>
    <t>shRNA</t>
  </si>
  <si>
    <t>DN</t>
  </si>
  <si>
    <t>Cx43</t>
  </si>
  <si>
    <t>Average</t>
  </si>
  <si>
    <t>SE</t>
  </si>
  <si>
    <t>MeanDiff</t>
  </si>
  <si>
    <t>SEM</t>
  </si>
  <si>
    <t>q Value</t>
  </si>
  <si>
    <t>Prob</t>
  </si>
  <si>
    <t>Alpha</t>
  </si>
  <si>
    <t>Sig</t>
  </si>
  <si>
    <t>LCL</t>
  </si>
  <si>
    <t>UCL</t>
  </si>
  <si>
    <t xml:space="preserve">PMC vs PMC+ESC </t>
  </si>
  <si>
    <t xml:space="preserve">PMC vs PMC shRNA+ESC </t>
  </si>
  <si>
    <t>PMC+ESC: untr vs shRNA</t>
  </si>
  <si>
    <t>PMC vs PMC DN+ESC</t>
  </si>
  <si>
    <t xml:space="preserve">PMC+ESC: untr. vs DN </t>
  </si>
  <si>
    <t>PMC+ESC: DN vs shRNA</t>
  </si>
  <si>
    <t>PMC vs PMC Cx43+ESC</t>
  </si>
  <si>
    <t>PMC+ESC: untr. Vs Cx43</t>
  </si>
  <si>
    <t>PMC+ESC: shRNA vs Cx43</t>
  </si>
  <si>
    <t>PMC+ESC: DN vs Cx43</t>
  </si>
  <si>
    <t xml:space="preserve">Figure 5F: Cx43 in PMC monolayer with ESCs </t>
  </si>
  <si>
    <t xml:space="preserve">Figure 5F: Anova1way (Tukey) for above Table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</si>
</sst>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7" xfId="0" applyNumberFormat="1" applyBorder="1"/>
    <xf numFmtId="2" fontId="0" fillId="0" borderId="0" xfId="0" applyNumberFormat="1"/>
    <xf numFmtId="2" fontId="0" fillId="0" borderId="8" xfId="0" applyNumberFormat="1" applyBorder="1"/>
    <xf numFmtId="2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0" fontId="2" fillId="0" borderId="0" xfId="0" applyFont="1" applyAlignment="1">
      <alignment horizontal="right"/>
    </xf>
    <xf numFmtId="2" fontId="2" fillId="2" borderId="15" xfId="0" applyNumberFormat="1" applyFont="1" applyFill="1" applyBorder="1"/>
    <xf numFmtId="2" fontId="2" fillId="2" borderId="16" xfId="0" applyNumberFormat="1" applyFont="1" applyFill="1" applyBorder="1"/>
    <xf numFmtId="2" fontId="2" fillId="2" borderId="17" xfId="0" applyNumberFormat="1" applyFont="1" applyFill="1" applyBorder="1"/>
    <xf numFmtId="2" fontId="0" fillId="2" borderId="18" xfId="0" applyNumberFormat="1" applyFill="1" applyBorder="1"/>
    <xf numFmtId="2" fontId="0" fillId="2" borderId="19" xfId="0" applyNumberFormat="1" applyFill="1" applyBorder="1"/>
    <xf numFmtId="2" fontId="0" fillId="2" borderId="20" xfId="0" applyNumberFormat="1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23" xfId="0" applyFont="1" applyBorder="1"/>
    <xf numFmtId="0" fontId="0" fillId="0" borderId="24" xfId="0" applyBorder="1"/>
    <xf numFmtId="0" fontId="0" fillId="0" borderId="7" xfId="0" applyBorder="1"/>
    <xf numFmtId="0" fontId="0" fillId="0" borderId="25" xfId="0" applyBorder="1"/>
    <xf numFmtId="0" fontId="2" fillId="0" borderId="0" xfId="0" applyFont="1"/>
    <xf numFmtId="0" fontId="0" fillId="0" borderId="8" xfId="0" applyBorder="1"/>
    <xf numFmtId="0" fontId="0" fillId="0" borderId="26" xfId="0" applyBorder="1"/>
    <xf numFmtId="11" fontId="0" fillId="0" borderId="0" xfId="0" applyNumberFormat="1"/>
    <xf numFmtId="0" fontId="0" fillId="0" borderId="12" xfId="0" applyBorder="1"/>
    <xf numFmtId="0" fontId="0" fillId="0" borderId="27" xfId="0" applyBorder="1"/>
    <xf numFmtId="0" fontId="0" fillId="0" borderId="13" xfId="0" applyBorder="1"/>
    <xf numFmtId="0" fontId="2" fillId="0" borderId="13" xfId="0" applyFont="1" applyBorder="1"/>
    <xf numFmtId="0" fontId="0" fillId="0" borderId="14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422FA-53B1-084A-B0BF-6F9F0AE37F6F}">
  <dimension ref="A1:J38"/>
  <sheetViews>
    <sheetView tabSelected="1" workbookViewId="0">
      <selection activeCell="A28" sqref="A28"/>
    </sheetView>
  </sheetViews>
  <sheetFormatPr baseColWidth="10" defaultRowHeight="16" x14ac:dyDescent="0.2"/>
  <sheetData>
    <row r="1" spans="1:6" ht="20" thickBot="1" x14ac:dyDescent="0.3">
      <c r="B1" s="1" t="s">
        <v>30</v>
      </c>
    </row>
    <row r="2" spans="1:6" ht="17" thickBot="1" x14ac:dyDescent="0.25">
      <c r="B2" s="42" t="s">
        <v>0</v>
      </c>
      <c r="C2" s="43"/>
      <c r="D2" s="43"/>
      <c r="E2" s="43"/>
      <c r="F2" s="44"/>
    </row>
    <row r="3" spans="1:6" x14ac:dyDescent="0.2">
      <c r="A3" s="2" t="s">
        <v>1</v>
      </c>
      <c r="B3" s="3" t="s">
        <v>2</v>
      </c>
      <c r="C3" s="4" t="s">
        <v>3</v>
      </c>
      <c r="D3" s="4" t="s">
        <v>3</v>
      </c>
      <c r="E3" s="4" t="s">
        <v>3</v>
      </c>
      <c r="F3" s="5" t="s">
        <v>3</v>
      </c>
    </row>
    <row r="4" spans="1:6" x14ac:dyDescent="0.2">
      <c r="A4" s="2" t="s">
        <v>4</v>
      </c>
      <c r="B4" s="6" t="s">
        <v>5</v>
      </c>
      <c r="C4" s="7" t="s">
        <v>5</v>
      </c>
      <c r="D4" s="7" t="s">
        <v>5</v>
      </c>
      <c r="E4" s="7" t="s">
        <v>5</v>
      </c>
      <c r="F4" s="8" t="s">
        <v>5</v>
      </c>
    </row>
    <row r="5" spans="1:6" ht="17" thickBot="1" x14ac:dyDescent="0.25">
      <c r="A5" s="2" t="s">
        <v>6</v>
      </c>
      <c r="B5" s="9" t="s">
        <v>2</v>
      </c>
      <c r="C5" s="10" t="s">
        <v>2</v>
      </c>
      <c r="D5" s="11" t="s">
        <v>7</v>
      </c>
      <c r="E5" s="11" t="s">
        <v>8</v>
      </c>
      <c r="F5" s="12" t="s">
        <v>9</v>
      </c>
    </row>
    <row r="6" spans="1:6" ht="17" thickTop="1" x14ac:dyDescent="0.2">
      <c r="A6" s="2"/>
      <c r="B6" s="13">
        <v>2.58</v>
      </c>
      <c r="C6" s="14">
        <v>1.88</v>
      </c>
      <c r="D6" s="14">
        <v>1.74</v>
      </c>
      <c r="E6" s="14">
        <v>1.53</v>
      </c>
      <c r="F6" s="15">
        <v>4.1100000000000003</v>
      </c>
    </row>
    <row r="7" spans="1:6" x14ac:dyDescent="0.2">
      <c r="A7" s="2"/>
      <c r="B7" s="13">
        <v>1.72</v>
      </c>
      <c r="C7" s="14">
        <v>4.03</v>
      </c>
      <c r="D7" s="14">
        <v>1.57</v>
      </c>
      <c r="E7" s="14">
        <v>1.17</v>
      </c>
      <c r="F7" s="15">
        <v>3.37</v>
      </c>
    </row>
    <row r="8" spans="1:6" x14ac:dyDescent="0.2">
      <c r="A8" s="2"/>
      <c r="B8" s="13">
        <v>1.74</v>
      </c>
      <c r="C8" s="14">
        <v>1.7</v>
      </c>
      <c r="D8" s="14">
        <v>1.31</v>
      </c>
      <c r="E8" s="14">
        <v>1.36</v>
      </c>
      <c r="F8" s="15">
        <v>3.12</v>
      </c>
    </row>
    <row r="9" spans="1:6" x14ac:dyDescent="0.2">
      <c r="A9" s="2"/>
      <c r="B9" s="13">
        <v>1.96</v>
      </c>
      <c r="C9" s="14">
        <v>1.19</v>
      </c>
      <c r="D9" s="14">
        <v>1.64</v>
      </c>
      <c r="E9" s="14">
        <v>1.94</v>
      </c>
      <c r="F9" s="15">
        <v>6.38</v>
      </c>
    </row>
    <row r="10" spans="1:6" x14ac:dyDescent="0.2">
      <c r="A10" s="2"/>
      <c r="B10" s="13">
        <v>1</v>
      </c>
      <c r="C10" s="14">
        <v>4.74</v>
      </c>
      <c r="D10" s="14">
        <v>0.98</v>
      </c>
      <c r="E10" s="14">
        <v>3.05</v>
      </c>
      <c r="F10" s="15">
        <v>6.8</v>
      </c>
    </row>
    <row r="11" spans="1:6" x14ac:dyDescent="0.2">
      <c r="A11" s="2"/>
      <c r="B11" s="13">
        <v>2.0099999999999998</v>
      </c>
      <c r="C11" s="14">
        <v>1.78</v>
      </c>
      <c r="D11" s="14">
        <v>1.55</v>
      </c>
      <c r="E11" s="14">
        <v>2.5099999999999998</v>
      </c>
      <c r="F11" s="15">
        <v>3.64</v>
      </c>
    </row>
    <row r="12" spans="1:6" x14ac:dyDescent="0.2">
      <c r="A12" s="2"/>
      <c r="B12" s="13">
        <v>1.02</v>
      </c>
      <c r="C12" s="14">
        <v>3.38</v>
      </c>
      <c r="D12" s="14">
        <v>2.04</v>
      </c>
      <c r="E12" s="14">
        <v>2.21</v>
      </c>
      <c r="F12" s="15">
        <v>4.4249999999999998</v>
      </c>
    </row>
    <row r="13" spans="1:6" x14ac:dyDescent="0.2">
      <c r="A13" s="2"/>
      <c r="B13" s="13">
        <v>0.86</v>
      </c>
      <c r="C13" s="14">
        <v>4.95</v>
      </c>
      <c r="D13" s="14">
        <v>1.32</v>
      </c>
      <c r="E13" s="14">
        <v>3.87</v>
      </c>
      <c r="F13" s="15">
        <v>3.41</v>
      </c>
    </row>
    <row r="14" spans="1:6" x14ac:dyDescent="0.2">
      <c r="A14" s="2"/>
      <c r="B14" s="13"/>
      <c r="C14" s="14">
        <v>1.27</v>
      </c>
      <c r="D14" s="14"/>
      <c r="E14" s="14"/>
      <c r="F14" s="15"/>
    </row>
    <row r="15" spans="1:6" x14ac:dyDescent="0.2">
      <c r="A15" s="2"/>
      <c r="B15" s="13"/>
      <c r="C15" s="14">
        <v>1.56</v>
      </c>
      <c r="D15" s="14"/>
      <c r="E15" s="14"/>
      <c r="F15" s="15"/>
    </row>
    <row r="16" spans="1:6" x14ac:dyDescent="0.2">
      <c r="A16" s="2"/>
      <c r="B16" s="13"/>
      <c r="C16" s="14">
        <v>2.87</v>
      </c>
      <c r="D16" s="14"/>
      <c r="E16" s="14"/>
      <c r="F16" s="15"/>
    </row>
    <row r="17" spans="1:10" x14ac:dyDescent="0.2">
      <c r="A17" s="2"/>
      <c r="B17" s="13"/>
      <c r="C17" s="14">
        <v>2.2400000000000002</v>
      </c>
      <c r="D17" s="14"/>
      <c r="E17" s="14"/>
      <c r="F17" s="15"/>
    </row>
    <row r="18" spans="1:10" x14ac:dyDescent="0.2">
      <c r="A18" s="2"/>
      <c r="B18" s="13"/>
      <c r="C18" s="14">
        <v>4.9000000000000004</v>
      </c>
      <c r="D18" s="14"/>
      <c r="E18" s="14"/>
      <c r="F18" s="15"/>
    </row>
    <row r="19" spans="1:10" x14ac:dyDescent="0.2">
      <c r="A19" s="2"/>
      <c r="B19" s="13"/>
      <c r="C19" s="14">
        <v>4.0599999999999996</v>
      </c>
      <c r="D19" s="14"/>
      <c r="E19" s="14"/>
      <c r="F19" s="15"/>
    </row>
    <row r="20" spans="1:10" x14ac:dyDescent="0.2">
      <c r="A20" s="2"/>
      <c r="B20" s="13"/>
      <c r="C20" s="14">
        <v>2.38</v>
      </c>
      <c r="D20" s="14"/>
      <c r="E20" s="14"/>
      <c r="F20" s="15"/>
    </row>
    <row r="21" spans="1:10" ht="17" thickBot="1" x14ac:dyDescent="0.25">
      <c r="A21" s="2"/>
      <c r="B21" s="16"/>
      <c r="C21" s="17">
        <v>2.41</v>
      </c>
      <c r="D21" s="17"/>
      <c r="E21" s="17"/>
      <c r="F21" s="18"/>
    </row>
    <row r="22" spans="1:10" x14ac:dyDescent="0.2">
      <c r="A22" s="19" t="s">
        <v>10</v>
      </c>
      <c r="B22" s="20">
        <f>AVERAGE(B6:B21)</f>
        <v>1.6112499999999998</v>
      </c>
      <c r="C22" s="21">
        <f>AVERAGE(C6:C21)</f>
        <v>2.8337500000000002</v>
      </c>
      <c r="D22" s="21">
        <f>AVERAGE(D6:D21)</f>
        <v>1.5187500000000003</v>
      </c>
      <c r="E22" s="21">
        <f>AVERAGE(E6:E21)</f>
        <v>2.2050000000000001</v>
      </c>
      <c r="F22" s="22">
        <f>AVERAGE(F6:F21)</f>
        <v>4.4068750000000003</v>
      </c>
    </row>
    <row r="23" spans="1:10" ht="17" thickBot="1" x14ac:dyDescent="0.25">
      <c r="A23" s="2" t="s">
        <v>11</v>
      </c>
      <c r="B23" s="23">
        <f>STDEV(B6:B21)/2.8</f>
        <v>0.21492623234462177</v>
      </c>
      <c r="C23" s="24">
        <f>STDEV(C6:C21)/4</f>
        <v>0.33184569079618892</v>
      </c>
      <c r="D23" s="24">
        <f>STDEV(D6:D21)/2.8</f>
        <v>0.11392541259775345</v>
      </c>
      <c r="E23" s="24">
        <f>STDEV(E6:E21)/2.8</f>
        <v>0.32761618018045879</v>
      </c>
      <c r="F23" s="25">
        <f>STDEV(F6:F21)/2.8</f>
        <v>0.50546839972038671</v>
      </c>
    </row>
    <row r="27" spans="1:10" ht="20" thickBot="1" x14ac:dyDescent="0.3">
      <c r="A27" s="1" t="s">
        <v>31</v>
      </c>
    </row>
    <row r="28" spans="1:10" ht="17" thickBot="1" x14ac:dyDescent="0.25">
      <c r="A28" s="26"/>
      <c r="B28" s="27"/>
      <c r="C28" s="28" t="s">
        <v>12</v>
      </c>
      <c r="D28" s="28" t="s">
        <v>13</v>
      </c>
      <c r="E28" s="28" t="s">
        <v>14</v>
      </c>
      <c r="F28" s="28" t="s">
        <v>15</v>
      </c>
      <c r="G28" s="28" t="s">
        <v>16</v>
      </c>
      <c r="H28" s="29" t="s">
        <v>17</v>
      </c>
      <c r="I28" s="28" t="s">
        <v>18</v>
      </c>
      <c r="J28" s="30" t="s">
        <v>19</v>
      </c>
    </row>
    <row r="29" spans="1:10" ht="17" thickTop="1" x14ac:dyDescent="0.2">
      <c r="A29" s="31" t="s">
        <v>20</v>
      </c>
      <c r="B29" s="32"/>
      <c r="C29">
        <v>1.2224999999999999</v>
      </c>
      <c r="D29">
        <v>0.46500999999999998</v>
      </c>
      <c r="E29">
        <v>3.7179700000000002</v>
      </c>
      <c r="F29">
        <v>8.2710000000000006E-2</v>
      </c>
      <c r="G29">
        <v>0.05</v>
      </c>
      <c r="H29" s="33">
        <v>0</v>
      </c>
      <c r="I29">
        <v>-0.10131999999999999</v>
      </c>
      <c r="J29" s="34">
        <v>2.5463200000000001</v>
      </c>
    </row>
    <row r="30" spans="1:10" x14ac:dyDescent="0.2">
      <c r="A30" s="31" t="s">
        <v>21</v>
      </c>
      <c r="B30" s="32"/>
      <c r="C30">
        <v>-9.2499999999999999E-2</v>
      </c>
      <c r="D30">
        <v>0.53693999999999997</v>
      </c>
      <c r="E30">
        <v>0.24363000000000001</v>
      </c>
      <c r="F30">
        <v>0.99978999999999996</v>
      </c>
      <c r="G30">
        <v>0.05</v>
      </c>
      <c r="H30" s="33">
        <v>0</v>
      </c>
      <c r="I30">
        <v>-1.6211100000000001</v>
      </c>
      <c r="J30" s="34">
        <v>1.43611</v>
      </c>
    </row>
    <row r="31" spans="1:10" x14ac:dyDescent="0.2">
      <c r="A31" s="31" t="s">
        <v>22</v>
      </c>
      <c r="B31" s="32"/>
      <c r="C31">
        <v>-1.3149999999999999</v>
      </c>
      <c r="D31">
        <v>0.46500999999999998</v>
      </c>
      <c r="E31">
        <v>3.9992899999999998</v>
      </c>
      <c r="F31">
        <v>5.2310000000000002E-2</v>
      </c>
      <c r="G31">
        <v>0.05</v>
      </c>
      <c r="H31" s="33">
        <v>0</v>
      </c>
      <c r="I31">
        <v>-2.6388199999999999</v>
      </c>
      <c r="J31" s="34">
        <v>8.8199999999999997E-3</v>
      </c>
    </row>
    <row r="32" spans="1:10" x14ac:dyDescent="0.2">
      <c r="A32" s="31" t="s">
        <v>23</v>
      </c>
      <c r="B32" s="32"/>
      <c r="C32">
        <v>0.59375</v>
      </c>
      <c r="D32">
        <v>0.53693999999999997</v>
      </c>
      <c r="E32">
        <v>1.5638399999999999</v>
      </c>
      <c r="F32">
        <v>0.80256000000000005</v>
      </c>
      <c r="G32">
        <v>0.05</v>
      </c>
      <c r="H32" s="33">
        <v>0</v>
      </c>
      <c r="I32">
        <v>-0.93486000000000002</v>
      </c>
      <c r="J32" s="34">
        <v>2.12236</v>
      </c>
    </row>
    <row r="33" spans="1:10" x14ac:dyDescent="0.2">
      <c r="A33" s="31" t="s">
        <v>24</v>
      </c>
      <c r="B33" s="32"/>
      <c r="C33">
        <v>-0.62875000000000003</v>
      </c>
      <c r="D33">
        <v>0.46500999999999998</v>
      </c>
      <c r="E33">
        <v>1.91221</v>
      </c>
      <c r="F33">
        <v>0.66073999999999999</v>
      </c>
      <c r="G33">
        <v>0.05</v>
      </c>
      <c r="H33" s="33">
        <v>0</v>
      </c>
      <c r="I33">
        <v>-1.9525699999999999</v>
      </c>
      <c r="J33" s="34">
        <v>0.69506999999999997</v>
      </c>
    </row>
    <row r="34" spans="1:10" x14ac:dyDescent="0.2">
      <c r="A34" s="31" t="s">
        <v>25</v>
      </c>
      <c r="C34" s="35">
        <v>0.68625000000000003</v>
      </c>
      <c r="D34">
        <v>0.53693999999999997</v>
      </c>
      <c r="E34">
        <v>1.8074699999999999</v>
      </c>
      <c r="F34">
        <v>0.70579000000000003</v>
      </c>
      <c r="G34">
        <v>0.05</v>
      </c>
      <c r="H34" s="33">
        <v>0</v>
      </c>
      <c r="I34">
        <v>-0.84236</v>
      </c>
      <c r="J34" s="34">
        <v>2.2148599999999998</v>
      </c>
    </row>
    <row r="35" spans="1:10" x14ac:dyDescent="0.2">
      <c r="A35" s="31" t="s">
        <v>26</v>
      </c>
      <c r="B35" s="32"/>
      <c r="C35">
        <v>2.7956300000000001</v>
      </c>
      <c r="D35">
        <v>0.53693999999999997</v>
      </c>
      <c r="E35">
        <v>7.3632</v>
      </c>
      <c r="F35" s="36">
        <v>4.8718099999999997E-5</v>
      </c>
      <c r="G35">
        <v>0.05</v>
      </c>
      <c r="H35" s="33">
        <v>1</v>
      </c>
      <c r="I35">
        <v>1.26701</v>
      </c>
      <c r="J35" s="34">
        <v>4.3242399999999996</v>
      </c>
    </row>
    <row r="36" spans="1:10" x14ac:dyDescent="0.2">
      <c r="A36" s="31" t="s">
        <v>27</v>
      </c>
      <c r="B36" s="32"/>
      <c r="C36">
        <v>1.5731299999999999</v>
      </c>
      <c r="D36">
        <v>0.46500999999999998</v>
      </c>
      <c r="E36">
        <v>4.7843200000000001</v>
      </c>
      <c r="F36">
        <v>1.268E-2</v>
      </c>
      <c r="G36">
        <v>0.05</v>
      </c>
      <c r="H36" s="33">
        <v>1</v>
      </c>
      <c r="I36">
        <v>0.24931</v>
      </c>
      <c r="J36" s="34">
        <v>2.8969399999999998</v>
      </c>
    </row>
    <row r="37" spans="1:10" x14ac:dyDescent="0.2">
      <c r="A37" s="31" t="s">
        <v>28</v>
      </c>
      <c r="B37" s="32"/>
      <c r="C37">
        <v>2.8881299999999999</v>
      </c>
      <c r="D37">
        <v>0.53693999999999997</v>
      </c>
      <c r="E37">
        <v>7.6068300000000004</v>
      </c>
      <c r="F37" s="36">
        <v>2.7699E-5</v>
      </c>
      <c r="G37">
        <v>0.05</v>
      </c>
      <c r="H37" s="33">
        <v>1</v>
      </c>
      <c r="I37">
        <v>1.35951</v>
      </c>
      <c r="J37" s="34">
        <v>4.4167399999999999</v>
      </c>
    </row>
    <row r="38" spans="1:10" ht="17" thickBot="1" x14ac:dyDescent="0.25">
      <c r="A38" s="37" t="s">
        <v>29</v>
      </c>
      <c r="B38" s="38"/>
      <c r="C38" s="39">
        <v>2.2018800000000001</v>
      </c>
      <c r="D38" s="39">
        <v>0.53693999999999997</v>
      </c>
      <c r="E38" s="39">
        <v>5.7993699999999997</v>
      </c>
      <c r="F38" s="39">
        <v>1.6100000000000001E-3</v>
      </c>
      <c r="G38" s="39">
        <v>0.05</v>
      </c>
      <c r="H38" s="40">
        <v>1</v>
      </c>
      <c r="I38" s="39">
        <v>0.67325999999999997</v>
      </c>
      <c r="J38" s="41">
        <v>3.7304900000000001</v>
      </c>
    </row>
  </sheetData>
  <mergeCells count="1"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Nicholson, Bruce J</dc:creator>
  <cp:lastModifiedBy>Nicholson, Bruce J</cp:lastModifiedBy>
  <dcterms:created xsi:type="dcterms:W3CDTF">2024-09-09T19:36:37Z</dcterms:created>
  <dcterms:modified xsi:type="dcterms:W3CDTF">2024-09-12T20:14:39Z</dcterms:modified>
</cp:coreProperties>
</file>