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or source data\"/>
    </mc:Choice>
  </mc:AlternateContent>
  <xr:revisionPtr revIDLastSave="0" documentId="8_{76C6B407-DDE7-4CCF-BD6A-F4D21DD169F2}" xr6:coauthVersionLast="47" xr6:coauthVersionMax="47" xr10:uidLastSave="{00000000-0000-0000-0000-000000000000}"/>
  <bookViews>
    <workbookView xWindow="-120" yWindow="-120" windowWidth="29040" windowHeight="15720" xr2:uid="{80442F38-295A-4321-9C85-BC1D386B1CC2}"/>
  </bookViews>
  <sheets>
    <sheet name="Fig 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M37" i="1" s="1"/>
  <c r="F49" i="1"/>
  <c r="E49" i="1"/>
  <c r="D49" i="1"/>
  <c r="B49" i="1"/>
  <c r="T48" i="1"/>
  <c r="T49" i="1" s="1"/>
  <c r="S48" i="1"/>
  <c r="S49" i="1" s="1"/>
  <c r="R48" i="1"/>
  <c r="R49" i="1" s="1"/>
  <c r="Q48" i="1"/>
  <c r="Q49" i="1" s="1"/>
  <c r="P48" i="1"/>
  <c r="P49" i="1" s="1"/>
  <c r="O48" i="1"/>
  <c r="O49" i="1" s="1"/>
  <c r="G48" i="1"/>
  <c r="F48" i="1"/>
  <c r="E48" i="1"/>
  <c r="D48" i="1"/>
  <c r="C48" i="1"/>
  <c r="C49" i="1" s="1"/>
  <c r="B48" i="1"/>
  <c r="S32" i="1"/>
  <c r="R32" i="1"/>
  <c r="Z19" i="1" s="1"/>
  <c r="Q32" i="1"/>
  <c r="O32" i="1"/>
  <c r="T31" i="1"/>
  <c r="T32" i="1" s="1"/>
  <c r="S31" i="1"/>
  <c r="P32" i="1" s="1"/>
  <c r="Y19" i="1" s="1"/>
  <c r="R31" i="1"/>
  <c r="Q31" i="1"/>
  <c r="P31" i="1"/>
  <c r="O31" i="1"/>
  <c r="G31" i="1"/>
  <c r="G32" i="1" s="1"/>
  <c r="F31" i="1"/>
  <c r="F32" i="1" s="1"/>
  <c r="E31" i="1"/>
  <c r="E32" i="1" s="1"/>
  <c r="D31" i="1"/>
  <c r="D32" i="1" s="1"/>
  <c r="C31" i="1"/>
  <c r="C32" i="1" s="1"/>
  <c r="B31" i="1"/>
  <c r="B32" i="1" s="1"/>
  <c r="R15" i="1"/>
  <c r="O15" i="1"/>
  <c r="G15" i="1"/>
  <c r="D15" i="1"/>
  <c r="C15" i="1"/>
  <c r="B15" i="1"/>
  <c r="L3" i="1" s="1"/>
  <c r="T14" i="1"/>
  <c r="T15" i="1" s="1"/>
  <c r="S14" i="1"/>
  <c r="P15" i="1" s="1"/>
  <c r="R14" i="1"/>
  <c r="Q14" i="1"/>
  <c r="P14" i="1"/>
  <c r="O14" i="1"/>
  <c r="G14" i="1"/>
  <c r="F14" i="1"/>
  <c r="E14" i="1"/>
  <c r="D14" i="1"/>
  <c r="C14" i="1"/>
  <c r="F15" i="1" s="1"/>
  <c r="B14" i="1"/>
  <c r="E15" i="1" s="1"/>
  <c r="I3" i="1"/>
  <c r="L19" i="1" l="1"/>
  <c r="I19" i="1"/>
  <c r="M19" i="1"/>
  <c r="J19" i="1"/>
  <c r="I37" i="1"/>
  <c r="M3" i="1"/>
  <c r="J3" i="1"/>
  <c r="Y36" i="1"/>
  <c r="V36" i="1"/>
  <c r="Z36" i="1"/>
  <c r="W36" i="1"/>
  <c r="V19" i="1"/>
  <c r="S15" i="1"/>
  <c r="W3" i="1" s="1"/>
  <c r="J37" i="1"/>
  <c r="L37" i="1"/>
  <c r="W19" i="1"/>
  <c r="Q15" i="1"/>
  <c r="V3" i="1" s="1"/>
  <c r="Y3" i="1" l="1"/>
  <c r="Z3" i="1"/>
</calcChain>
</file>

<file path=xl/sharedStrings.xml><?xml version="1.0" encoding="utf-8"?>
<sst xmlns="http://schemas.openxmlformats.org/spreadsheetml/2006/main" count="46" uniqueCount="14">
  <si>
    <t>SD</t>
  </si>
  <si>
    <t>Ssa1, Ydj1</t>
  </si>
  <si>
    <t>Ssa1, Ydj1, Sse1</t>
  </si>
  <si>
    <t>Ssa1, Sis1</t>
  </si>
  <si>
    <t>Ssa1, Sis1, Sse1</t>
  </si>
  <si>
    <t>AVG</t>
  </si>
  <si>
    <t>LARGE &gt;2uM</t>
  </si>
  <si>
    <t>SMALL &lt;2uM</t>
  </si>
  <si>
    <t>LARGE</t>
  </si>
  <si>
    <t>SMALL</t>
  </si>
  <si>
    <t>TOTAL</t>
  </si>
  <si>
    <t>%</t>
  </si>
  <si>
    <t>Ssa1, Sis1, Sse1 no ATP</t>
  </si>
  <si>
    <t>Luc agg 60', no chaperones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</si>
</sst>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9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9" fontId="0" fillId="2" borderId="5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ny" xfId="0" builtinId="0"/>
    <cellStyle name="Normalny 2" xfId="1" xr:uid="{95B9503B-DF62-4CE9-8F68-82A777466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29DE-FC7A-40BE-BB49-29C5EDDA06D2}">
  <dimension ref="A1:AG51"/>
  <sheetViews>
    <sheetView tabSelected="1" workbookViewId="0">
      <selection sqref="A1:XFD1048576"/>
    </sheetView>
  </sheetViews>
  <sheetFormatPr defaultRowHeight="15"/>
  <cols>
    <col min="23" max="23" width="11.140625" customWidth="1"/>
    <col min="27" max="27" width="10.5703125" bestFit="1" customWidth="1"/>
    <col min="28" max="28" width="14.28515625" customWidth="1"/>
  </cols>
  <sheetData>
    <row r="1" spans="1:33">
      <c r="A1" s="1"/>
      <c r="B1" s="2" t="s">
        <v>3</v>
      </c>
      <c r="C1" s="3"/>
      <c r="D1" s="3"/>
      <c r="E1" s="3"/>
      <c r="F1" s="3"/>
      <c r="G1" s="4"/>
      <c r="H1" t="s">
        <v>5</v>
      </c>
      <c r="K1" t="s">
        <v>0</v>
      </c>
      <c r="N1" s="1"/>
      <c r="O1" s="2" t="s">
        <v>4</v>
      </c>
      <c r="P1" s="3"/>
      <c r="Q1" s="3"/>
      <c r="R1" s="3"/>
      <c r="S1" s="3"/>
      <c r="T1" s="4"/>
      <c r="U1" t="s">
        <v>5</v>
      </c>
      <c r="X1" t="s">
        <v>0</v>
      </c>
    </row>
    <row r="2" spans="1:33">
      <c r="A2" s="5"/>
      <c r="B2" s="6" t="s">
        <v>6</v>
      </c>
      <c r="C2" s="7"/>
      <c r="D2" s="8"/>
      <c r="E2" s="6" t="s">
        <v>7</v>
      </c>
      <c r="F2" s="7"/>
      <c r="G2" s="8"/>
      <c r="I2" t="s">
        <v>8</v>
      </c>
      <c r="J2" t="s">
        <v>9</v>
      </c>
      <c r="N2" s="5"/>
      <c r="O2" s="6" t="s">
        <v>6</v>
      </c>
      <c r="P2" s="7"/>
      <c r="Q2" s="8"/>
      <c r="R2" s="6" t="s">
        <v>7</v>
      </c>
      <c r="S2" s="7"/>
      <c r="T2" s="8"/>
      <c r="V2" t="s">
        <v>8</v>
      </c>
      <c r="W2" t="s">
        <v>9</v>
      </c>
      <c r="AC2" s="9"/>
      <c r="AD2" s="9"/>
      <c r="AF2" s="9"/>
      <c r="AG2" s="9"/>
    </row>
    <row r="3" spans="1:33">
      <c r="A3" s="1"/>
      <c r="B3" s="10">
        <v>1</v>
      </c>
      <c r="C3" s="10">
        <v>2</v>
      </c>
      <c r="D3" s="10">
        <v>3</v>
      </c>
      <c r="E3" s="10">
        <v>1</v>
      </c>
      <c r="F3" s="10">
        <v>2</v>
      </c>
      <c r="G3" s="10">
        <v>3</v>
      </c>
      <c r="I3" s="9">
        <f>AVERAGE(B15:D15)</f>
        <v>25.788189110769761</v>
      </c>
      <c r="J3" s="9">
        <f>AVERAGE(E15:G15)</f>
        <v>74.21181088923025</v>
      </c>
      <c r="L3" s="9">
        <f>_xlfn.STDEV.S(B15:D15)</f>
        <v>6.6893600182374158</v>
      </c>
      <c r="M3" s="9">
        <f>_xlfn.STDEV.S(E15:G15)</f>
        <v>6.6893600182374291</v>
      </c>
      <c r="N3" s="1"/>
      <c r="O3" s="10">
        <v>1</v>
      </c>
      <c r="P3" s="10">
        <v>2</v>
      </c>
      <c r="Q3" s="10">
        <v>3</v>
      </c>
      <c r="R3" s="10">
        <v>1</v>
      </c>
      <c r="S3" s="10">
        <v>2</v>
      </c>
      <c r="T3" s="10">
        <v>3</v>
      </c>
      <c r="V3" s="9">
        <f>AVERAGE(O15:Q15)</f>
        <v>12.508480131219885</v>
      </c>
      <c r="W3" s="9">
        <f>AVERAGE(R15:T15)</f>
        <v>87.491519868780117</v>
      </c>
      <c r="Y3" s="9">
        <f>_xlfn.STDEV.S(O15:Q15)</f>
        <v>1.4400942061571653</v>
      </c>
      <c r="Z3" s="9">
        <f>_xlfn.STDEV.S(R15:T15)</f>
        <v>1.440094206157162</v>
      </c>
      <c r="AC3" s="9"/>
      <c r="AD3" s="9"/>
      <c r="AF3" s="9"/>
      <c r="AG3" s="9"/>
    </row>
    <row r="4" spans="1:33">
      <c r="A4" s="11">
        <v>1</v>
      </c>
      <c r="B4" s="5">
        <v>6</v>
      </c>
      <c r="C4" s="5">
        <v>28</v>
      </c>
      <c r="D4" s="5">
        <v>14</v>
      </c>
      <c r="E4" s="5">
        <v>18</v>
      </c>
      <c r="F4" s="5">
        <v>24</v>
      </c>
      <c r="G4" s="5">
        <v>35</v>
      </c>
      <c r="N4" s="11">
        <v>1</v>
      </c>
      <c r="O4" s="5">
        <v>5</v>
      </c>
      <c r="P4" s="5">
        <v>9</v>
      </c>
      <c r="Q4" s="5">
        <v>2</v>
      </c>
      <c r="R4" s="5">
        <v>30</v>
      </c>
      <c r="S4" s="5">
        <v>96</v>
      </c>
      <c r="T4" s="5">
        <v>78</v>
      </c>
      <c r="AC4" s="9"/>
      <c r="AD4" s="9"/>
      <c r="AE4" s="9"/>
      <c r="AF4" s="9"/>
      <c r="AG4" s="9"/>
    </row>
    <row r="5" spans="1:33">
      <c r="A5" s="10">
        <v>2</v>
      </c>
      <c r="B5" s="1">
        <v>7</v>
      </c>
      <c r="C5" s="1">
        <v>15</v>
      </c>
      <c r="D5" s="1">
        <v>9</v>
      </c>
      <c r="E5" s="1">
        <v>26</v>
      </c>
      <c r="F5" s="1">
        <v>46</v>
      </c>
      <c r="G5" s="1">
        <v>41</v>
      </c>
      <c r="N5" s="10">
        <v>2</v>
      </c>
      <c r="O5" s="1">
        <v>5</v>
      </c>
      <c r="P5" s="1">
        <v>16</v>
      </c>
      <c r="Q5" s="1">
        <v>10</v>
      </c>
      <c r="R5" s="1">
        <v>25</v>
      </c>
      <c r="S5" s="1">
        <v>60</v>
      </c>
      <c r="T5" s="1">
        <v>80</v>
      </c>
      <c r="AC5" s="9"/>
      <c r="AD5" s="9"/>
      <c r="AE5" s="9"/>
      <c r="AF5" s="9"/>
      <c r="AG5" s="9"/>
    </row>
    <row r="6" spans="1:33">
      <c r="A6" s="11">
        <v>3</v>
      </c>
      <c r="B6" s="5">
        <v>6</v>
      </c>
      <c r="C6" s="5">
        <v>14</v>
      </c>
      <c r="D6" s="5">
        <v>13</v>
      </c>
      <c r="E6" s="5">
        <v>25</v>
      </c>
      <c r="F6" s="5">
        <v>28</v>
      </c>
      <c r="G6" s="5">
        <v>55</v>
      </c>
      <c r="N6" s="11">
        <v>3</v>
      </c>
      <c r="O6" s="5">
        <v>2</v>
      </c>
      <c r="P6" s="5">
        <v>12</v>
      </c>
      <c r="Q6" s="5">
        <v>8</v>
      </c>
      <c r="R6" s="5">
        <v>26</v>
      </c>
      <c r="S6" s="5">
        <v>106</v>
      </c>
      <c r="T6" s="5">
        <v>75</v>
      </c>
      <c r="AC6" s="9"/>
      <c r="AD6" s="9"/>
      <c r="AE6" s="9"/>
      <c r="AF6" s="9"/>
      <c r="AG6" s="9"/>
    </row>
    <row r="7" spans="1:33">
      <c r="A7" s="10">
        <v>4</v>
      </c>
      <c r="B7" s="1">
        <v>4</v>
      </c>
      <c r="C7" s="1">
        <v>13</v>
      </c>
      <c r="D7" s="1">
        <v>10</v>
      </c>
      <c r="E7" s="1">
        <v>21</v>
      </c>
      <c r="F7" s="1">
        <v>33</v>
      </c>
      <c r="G7" s="1">
        <v>45</v>
      </c>
      <c r="N7" s="10">
        <v>4</v>
      </c>
      <c r="O7" s="1">
        <v>3</v>
      </c>
      <c r="P7" s="1">
        <v>10</v>
      </c>
      <c r="Q7" s="1">
        <v>10</v>
      </c>
      <c r="R7" s="1">
        <v>15</v>
      </c>
      <c r="S7" s="1">
        <v>64</v>
      </c>
      <c r="T7" s="1">
        <v>48</v>
      </c>
      <c r="AC7" s="9"/>
      <c r="AD7" s="9"/>
      <c r="AE7" s="9"/>
      <c r="AF7" s="9"/>
      <c r="AG7" s="9"/>
    </row>
    <row r="8" spans="1:33">
      <c r="A8" s="11">
        <v>5</v>
      </c>
      <c r="B8" s="5">
        <v>7</v>
      </c>
      <c r="C8" s="5">
        <v>13</v>
      </c>
      <c r="D8" s="5">
        <v>11</v>
      </c>
      <c r="E8" s="5">
        <v>6</v>
      </c>
      <c r="F8" s="5">
        <v>36</v>
      </c>
      <c r="G8" s="5">
        <v>30</v>
      </c>
      <c r="N8" s="11">
        <v>5</v>
      </c>
      <c r="O8" s="5">
        <v>2</v>
      </c>
      <c r="P8" s="5">
        <v>13</v>
      </c>
      <c r="Q8" s="5">
        <v>10</v>
      </c>
      <c r="R8" s="5">
        <v>36</v>
      </c>
      <c r="S8" s="5">
        <v>58</v>
      </c>
      <c r="T8" s="5">
        <v>75</v>
      </c>
    </row>
    <row r="9" spans="1:33">
      <c r="A9" s="10">
        <v>6</v>
      </c>
      <c r="B9" s="1">
        <v>9</v>
      </c>
      <c r="C9" s="1">
        <v>17</v>
      </c>
      <c r="D9" s="1">
        <v>9</v>
      </c>
      <c r="E9" s="1">
        <v>20</v>
      </c>
      <c r="F9" s="1">
        <v>31</v>
      </c>
      <c r="G9" s="1">
        <v>40</v>
      </c>
      <c r="N9" s="10">
        <v>6</v>
      </c>
      <c r="O9" s="1">
        <v>3</v>
      </c>
      <c r="P9" s="1">
        <v>16</v>
      </c>
      <c r="Q9" s="1">
        <v>6</v>
      </c>
      <c r="R9" s="1">
        <v>27</v>
      </c>
      <c r="S9" s="1">
        <v>96</v>
      </c>
      <c r="T9" s="1">
        <v>88</v>
      </c>
    </row>
    <row r="10" spans="1:33">
      <c r="A10" s="11">
        <v>7</v>
      </c>
      <c r="B10" s="5">
        <v>5</v>
      </c>
      <c r="C10" s="5">
        <v>20</v>
      </c>
      <c r="D10" s="5">
        <v>7</v>
      </c>
      <c r="E10" s="5">
        <v>33</v>
      </c>
      <c r="F10" s="5">
        <v>22</v>
      </c>
      <c r="G10" s="5">
        <v>32</v>
      </c>
      <c r="N10" s="11">
        <v>7</v>
      </c>
      <c r="O10" s="5">
        <v>4</v>
      </c>
      <c r="P10" s="5">
        <v>20</v>
      </c>
      <c r="Q10" s="5">
        <v>10</v>
      </c>
      <c r="R10" s="5">
        <v>23</v>
      </c>
      <c r="S10" s="5">
        <v>114</v>
      </c>
      <c r="T10" s="5">
        <v>84</v>
      </c>
    </row>
    <row r="11" spans="1:33">
      <c r="A11" s="10">
        <v>8</v>
      </c>
      <c r="B11" s="1">
        <v>10</v>
      </c>
      <c r="C11" s="1">
        <v>15</v>
      </c>
      <c r="D11" s="1">
        <v>10</v>
      </c>
      <c r="E11" s="1">
        <v>35</v>
      </c>
      <c r="F11" s="1">
        <v>40</v>
      </c>
      <c r="G11" s="1">
        <v>33</v>
      </c>
      <c r="N11" s="10">
        <v>8</v>
      </c>
      <c r="O11" s="1">
        <v>5</v>
      </c>
      <c r="P11" s="1">
        <v>13</v>
      </c>
      <c r="Q11" s="1">
        <v>10</v>
      </c>
      <c r="R11" s="1">
        <v>16</v>
      </c>
      <c r="S11" s="1">
        <v>106</v>
      </c>
      <c r="T11" s="1">
        <v>46</v>
      </c>
    </row>
    <row r="12" spans="1:33">
      <c r="A12" s="11">
        <v>9</v>
      </c>
      <c r="B12" s="5">
        <v>6</v>
      </c>
      <c r="C12" s="5">
        <v>16</v>
      </c>
      <c r="D12" s="5">
        <v>10</v>
      </c>
      <c r="E12" s="5">
        <v>26</v>
      </c>
      <c r="F12" s="5">
        <v>35</v>
      </c>
      <c r="G12" s="5">
        <v>22</v>
      </c>
      <c r="N12" s="11">
        <v>9</v>
      </c>
      <c r="O12" s="5">
        <v>3</v>
      </c>
      <c r="P12" s="5">
        <v>12</v>
      </c>
      <c r="Q12" s="5">
        <v>13</v>
      </c>
      <c r="R12" s="5">
        <v>42</v>
      </c>
      <c r="S12" s="5">
        <v>86</v>
      </c>
      <c r="T12" s="5">
        <v>83</v>
      </c>
    </row>
    <row r="13" spans="1:33">
      <c r="A13" s="10">
        <v>10</v>
      </c>
      <c r="B13" s="1">
        <v>8</v>
      </c>
      <c r="C13" s="1">
        <v>15</v>
      </c>
      <c r="D13" s="1">
        <v>14</v>
      </c>
      <c r="E13" s="1">
        <v>22</v>
      </c>
      <c r="F13" s="1">
        <v>35</v>
      </c>
      <c r="G13" s="1">
        <v>64</v>
      </c>
      <c r="N13" s="10">
        <v>10</v>
      </c>
      <c r="O13" s="1">
        <v>4</v>
      </c>
      <c r="P13" s="1">
        <v>17</v>
      </c>
      <c r="Q13" s="1">
        <v>12</v>
      </c>
      <c r="R13" s="1">
        <v>30</v>
      </c>
      <c r="S13" s="1">
        <v>50</v>
      </c>
      <c r="T13" s="1">
        <v>37</v>
      </c>
    </row>
    <row r="14" spans="1:33">
      <c r="A14" s="11" t="s">
        <v>10</v>
      </c>
      <c r="B14" s="5">
        <f>SUM(B4:B13)</f>
        <v>68</v>
      </c>
      <c r="C14" s="5">
        <f t="shared" ref="C14:G14" si="0">SUM(C4:C13)</f>
        <v>166</v>
      </c>
      <c r="D14" s="5">
        <f t="shared" si="0"/>
        <v>107</v>
      </c>
      <c r="E14" s="5">
        <f t="shared" si="0"/>
        <v>232</v>
      </c>
      <c r="F14" s="5">
        <f t="shared" si="0"/>
        <v>330</v>
      </c>
      <c r="G14" s="5">
        <f t="shared" si="0"/>
        <v>397</v>
      </c>
      <c r="N14" s="11" t="s">
        <v>10</v>
      </c>
      <c r="O14" s="5">
        <f>SUM(O4:O13)</f>
        <v>36</v>
      </c>
      <c r="P14" s="5">
        <f t="shared" ref="P14:T14" si="1">SUM(P4:P13)</f>
        <v>138</v>
      </c>
      <c r="Q14" s="5">
        <f t="shared" si="1"/>
        <v>91</v>
      </c>
      <c r="R14" s="5">
        <f t="shared" si="1"/>
        <v>270</v>
      </c>
      <c r="S14" s="5">
        <f t="shared" si="1"/>
        <v>836</v>
      </c>
      <c r="T14" s="5">
        <f t="shared" si="1"/>
        <v>694</v>
      </c>
    </row>
    <row r="15" spans="1:33" ht="15.75" thickBot="1">
      <c r="A15" s="12" t="s">
        <v>11</v>
      </c>
      <c r="B15" s="13">
        <f>(100*B$14)/(B$14+E$14)</f>
        <v>22.666666666666668</v>
      </c>
      <c r="C15" s="13">
        <f t="shared" ref="C15:D15" si="2">(100*C$14)/(C$14+F$14)</f>
        <v>33.467741935483872</v>
      </c>
      <c r="D15" s="13">
        <f t="shared" si="2"/>
        <v>21.230158730158731</v>
      </c>
      <c r="E15" s="13">
        <f>(100*E$14)/(B$14+E$14)</f>
        <v>77.333333333333329</v>
      </c>
      <c r="F15" s="13">
        <f t="shared" ref="F15:G15" si="3">(100*F$14)/(C$14+F$14)</f>
        <v>66.532258064516128</v>
      </c>
      <c r="G15" s="13">
        <f t="shared" si="3"/>
        <v>78.769841269841265</v>
      </c>
      <c r="N15" s="12" t="s">
        <v>11</v>
      </c>
      <c r="O15" s="13">
        <f>(100*O$14)/(O$14+R$14)</f>
        <v>11.764705882352942</v>
      </c>
      <c r="P15" s="13">
        <f t="shared" ref="P15:Q15" si="4">(100*P$14)/(P$14+S$14)</f>
        <v>14.168377823408624</v>
      </c>
      <c r="Q15" s="13">
        <f t="shared" si="4"/>
        <v>11.592356687898089</v>
      </c>
      <c r="R15" s="13">
        <f>(100*R$14)/(O$14+R$14)</f>
        <v>88.235294117647058</v>
      </c>
      <c r="S15" s="13">
        <f t="shared" ref="S15:T15" si="5">(100*S$14)/(P$14+S$14)</f>
        <v>85.831622176591381</v>
      </c>
      <c r="T15" s="13">
        <f t="shared" si="5"/>
        <v>88.407643312101911</v>
      </c>
    </row>
    <row r="18" spans="1:26">
      <c r="A18" s="1"/>
      <c r="B18" s="2" t="s">
        <v>12</v>
      </c>
      <c r="C18" s="3"/>
      <c r="D18" s="3"/>
      <c r="E18" s="3"/>
      <c r="F18" s="3"/>
      <c r="G18" s="4"/>
      <c r="H18" t="s">
        <v>5</v>
      </c>
      <c r="K18" t="s">
        <v>0</v>
      </c>
      <c r="L18" s="9"/>
      <c r="M18" s="9"/>
      <c r="N18" s="1"/>
      <c r="O18" s="2" t="s">
        <v>1</v>
      </c>
      <c r="P18" s="3"/>
      <c r="Q18" s="3"/>
      <c r="R18" s="3"/>
      <c r="S18" s="3"/>
      <c r="T18" s="4"/>
      <c r="U18" t="s">
        <v>5</v>
      </c>
      <c r="X18" t="s">
        <v>0</v>
      </c>
    </row>
    <row r="19" spans="1:26">
      <c r="A19" s="5"/>
      <c r="B19" s="6" t="s">
        <v>6</v>
      </c>
      <c r="C19" s="7"/>
      <c r="D19" s="8"/>
      <c r="E19" s="6" t="s">
        <v>7</v>
      </c>
      <c r="F19" s="7"/>
      <c r="G19" s="8"/>
      <c r="I19" s="9">
        <f>AVERAGE(B32:D32)</f>
        <v>85.347644376899709</v>
      </c>
      <c r="J19" s="9">
        <f>AVERAGE(E32:G32)</f>
        <v>14.652355623100304</v>
      </c>
      <c r="L19" s="9">
        <f>_xlfn.STDEV.S(B32:D32)</f>
        <v>9.5251633189013489</v>
      </c>
      <c r="M19" s="9">
        <f>_xlfn.STDEV.S(E32:G32)</f>
        <v>9.5251633189013507</v>
      </c>
      <c r="N19" s="5"/>
      <c r="O19" s="6" t="s">
        <v>6</v>
      </c>
      <c r="P19" s="7"/>
      <c r="Q19" s="8"/>
      <c r="R19" s="6" t="s">
        <v>7</v>
      </c>
      <c r="S19" s="7"/>
      <c r="T19" s="8"/>
      <c r="V19" s="9">
        <f>AVERAGE(O32:Q32)</f>
        <v>66.735978626411779</v>
      </c>
      <c r="W19" s="9">
        <f>AVERAGE(R32:T32)</f>
        <v>33.264021373588228</v>
      </c>
      <c r="Y19" s="9">
        <f>_xlfn.STDEV.S(O32:Q32)</f>
        <v>12.159888144767647</v>
      </c>
      <c r="Z19" s="9">
        <f>_xlfn.STDEV.S(R32:T32)</f>
        <v>12.159888144767647</v>
      </c>
    </row>
    <row r="20" spans="1:26">
      <c r="A20" s="1"/>
      <c r="B20" s="10">
        <v>1</v>
      </c>
      <c r="C20" s="10">
        <v>2</v>
      </c>
      <c r="D20" s="10">
        <v>3</v>
      </c>
      <c r="E20" s="10">
        <v>1</v>
      </c>
      <c r="F20" s="10">
        <v>2</v>
      </c>
      <c r="G20" s="10">
        <v>3</v>
      </c>
      <c r="L20" s="9"/>
      <c r="M20" s="9"/>
      <c r="N20" s="1"/>
      <c r="O20" s="10">
        <v>1</v>
      </c>
      <c r="P20" s="10">
        <v>2</v>
      </c>
      <c r="Q20" s="10">
        <v>3</v>
      </c>
      <c r="R20" s="10">
        <v>1</v>
      </c>
      <c r="S20" s="10">
        <v>2</v>
      </c>
      <c r="T20" s="10">
        <v>3</v>
      </c>
    </row>
    <row r="21" spans="1:26">
      <c r="A21" s="11">
        <v>1</v>
      </c>
      <c r="B21" s="5">
        <v>9</v>
      </c>
      <c r="C21" s="5">
        <v>10</v>
      </c>
      <c r="D21" s="5">
        <v>17</v>
      </c>
      <c r="E21" s="5">
        <v>4</v>
      </c>
      <c r="F21" s="1">
        <v>4</v>
      </c>
      <c r="G21" s="5">
        <v>2</v>
      </c>
      <c r="N21" s="11">
        <v>1</v>
      </c>
      <c r="O21" s="5">
        <v>18</v>
      </c>
      <c r="P21" s="5">
        <v>20</v>
      </c>
      <c r="Q21" s="5">
        <v>13</v>
      </c>
      <c r="R21" s="5">
        <v>11</v>
      </c>
      <c r="S21" s="5">
        <v>8</v>
      </c>
      <c r="T21" s="5">
        <v>1</v>
      </c>
    </row>
    <row r="22" spans="1:26">
      <c r="A22" s="10">
        <v>2</v>
      </c>
      <c r="B22" s="1">
        <v>12</v>
      </c>
      <c r="C22" s="1">
        <v>15</v>
      </c>
      <c r="D22" s="1">
        <v>8</v>
      </c>
      <c r="E22" s="1">
        <v>6</v>
      </c>
      <c r="F22" s="5">
        <v>2</v>
      </c>
      <c r="G22" s="1">
        <v>0</v>
      </c>
      <c r="N22" s="10">
        <v>2</v>
      </c>
      <c r="O22" s="1">
        <v>21</v>
      </c>
      <c r="P22" s="1">
        <v>21</v>
      </c>
      <c r="Q22" s="1">
        <v>16</v>
      </c>
      <c r="R22" s="1">
        <v>20</v>
      </c>
      <c r="S22" s="1">
        <v>8</v>
      </c>
      <c r="T22" s="1">
        <v>1</v>
      </c>
    </row>
    <row r="23" spans="1:26">
      <c r="A23" s="11">
        <v>3</v>
      </c>
      <c r="B23" s="5">
        <v>12</v>
      </c>
      <c r="C23" s="5">
        <v>10</v>
      </c>
      <c r="D23" s="5">
        <v>14</v>
      </c>
      <c r="E23" s="5">
        <v>2</v>
      </c>
      <c r="F23" s="14">
        <v>1</v>
      </c>
      <c r="G23" s="5">
        <v>0</v>
      </c>
      <c r="N23" s="11">
        <v>3</v>
      </c>
      <c r="O23" s="5">
        <v>10</v>
      </c>
      <c r="P23" s="5">
        <v>26</v>
      </c>
      <c r="Q23" s="5">
        <v>14</v>
      </c>
      <c r="R23" s="5">
        <v>14</v>
      </c>
      <c r="S23" s="5">
        <v>9</v>
      </c>
      <c r="T23" s="5">
        <v>7</v>
      </c>
    </row>
    <row r="24" spans="1:26">
      <c r="A24" s="10">
        <v>4</v>
      </c>
      <c r="B24" s="1">
        <v>11</v>
      </c>
      <c r="C24" s="1">
        <v>6</v>
      </c>
      <c r="D24" s="1">
        <v>16</v>
      </c>
      <c r="E24" s="1">
        <v>6</v>
      </c>
      <c r="F24" s="1">
        <v>0</v>
      </c>
      <c r="G24" s="1">
        <v>2</v>
      </c>
      <c r="N24" s="10">
        <v>4</v>
      </c>
      <c r="O24" s="1">
        <v>14</v>
      </c>
      <c r="P24" s="1">
        <v>19</v>
      </c>
      <c r="Q24" s="1">
        <v>11</v>
      </c>
      <c r="R24" s="1">
        <v>14</v>
      </c>
      <c r="S24" s="1">
        <v>12</v>
      </c>
      <c r="T24" s="1">
        <v>4</v>
      </c>
    </row>
    <row r="25" spans="1:26">
      <c r="A25" s="11">
        <v>5</v>
      </c>
      <c r="B25" s="5">
        <v>12</v>
      </c>
      <c r="C25" s="5">
        <v>8</v>
      </c>
      <c r="D25" s="5">
        <v>13</v>
      </c>
      <c r="E25" s="5">
        <v>4</v>
      </c>
      <c r="F25" s="5">
        <v>0</v>
      </c>
      <c r="G25" s="5">
        <v>2</v>
      </c>
      <c r="N25" s="11">
        <v>5</v>
      </c>
      <c r="O25" s="5">
        <v>13</v>
      </c>
      <c r="P25" s="5">
        <v>27</v>
      </c>
      <c r="Q25" s="5">
        <v>12</v>
      </c>
      <c r="R25" s="5">
        <v>13</v>
      </c>
      <c r="S25" s="5">
        <v>6</v>
      </c>
      <c r="T25" s="5">
        <v>5</v>
      </c>
    </row>
    <row r="26" spans="1:26">
      <c r="A26" s="10">
        <v>6</v>
      </c>
      <c r="B26" s="1">
        <v>13</v>
      </c>
      <c r="C26" s="1">
        <v>11</v>
      </c>
      <c r="D26" s="1">
        <v>7</v>
      </c>
      <c r="E26" s="1">
        <v>2</v>
      </c>
      <c r="F26" s="1">
        <v>2</v>
      </c>
      <c r="G26" s="1">
        <v>0</v>
      </c>
      <c r="N26" s="10">
        <v>6</v>
      </c>
      <c r="O26" s="1">
        <v>9</v>
      </c>
      <c r="P26" s="1">
        <v>12</v>
      </c>
      <c r="Q26" s="1">
        <v>15</v>
      </c>
      <c r="R26" s="1">
        <v>9</v>
      </c>
      <c r="S26" s="1">
        <v>9</v>
      </c>
      <c r="T26" s="1">
        <v>5</v>
      </c>
    </row>
    <row r="27" spans="1:26">
      <c r="A27" s="11">
        <v>7</v>
      </c>
      <c r="B27" s="5">
        <v>11</v>
      </c>
      <c r="C27" s="5">
        <v>8</v>
      </c>
      <c r="D27" s="5">
        <v>16</v>
      </c>
      <c r="E27" s="5">
        <v>5</v>
      </c>
      <c r="F27" s="5">
        <v>0</v>
      </c>
      <c r="G27" s="5">
        <v>2</v>
      </c>
      <c r="N27" s="11">
        <v>7</v>
      </c>
      <c r="O27" s="5">
        <v>8</v>
      </c>
      <c r="P27" s="5">
        <v>17</v>
      </c>
      <c r="Q27" s="5">
        <v>15</v>
      </c>
      <c r="R27" s="5">
        <v>18</v>
      </c>
      <c r="S27" s="5">
        <v>6</v>
      </c>
      <c r="T27" s="5">
        <v>2</v>
      </c>
    </row>
    <row r="28" spans="1:26">
      <c r="A28" s="10">
        <v>8</v>
      </c>
      <c r="B28" s="1">
        <v>13</v>
      </c>
      <c r="C28" s="1">
        <v>10</v>
      </c>
      <c r="D28" s="1">
        <v>15</v>
      </c>
      <c r="E28" s="1">
        <v>4</v>
      </c>
      <c r="F28" s="1">
        <v>0</v>
      </c>
      <c r="G28" s="1">
        <v>2</v>
      </c>
      <c r="N28" s="10">
        <v>8</v>
      </c>
      <c r="O28" s="1">
        <v>28</v>
      </c>
      <c r="P28" s="1">
        <v>19</v>
      </c>
      <c r="Q28" s="1">
        <v>13</v>
      </c>
      <c r="R28" s="1">
        <v>16</v>
      </c>
      <c r="S28" s="1">
        <v>6</v>
      </c>
      <c r="T28" s="1">
        <v>6</v>
      </c>
    </row>
    <row r="29" spans="1:26">
      <c r="A29" s="11">
        <v>9</v>
      </c>
      <c r="B29" s="5">
        <v>10</v>
      </c>
      <c r="C29" s="5">
        <v>12</v>
      </c>
      <c r="D29" s="5">
        <v>13</v>
      </c>
      <c r="E29" s="5">
        <v>5</v>
      </c>
      <c r="F29" s="5">
        <v>1</v>
      </c>
      <c r="G29" s="5">
        <v>2</v>
      </c>
      <c r="N29" s="11">
        <v>9</v>
      </c>
      <c r="O29" s="5">
        <v>34</v>
      </c>
      <c r="P29" s="5">
        <v>16</v>
      </c>
      <c r="Q29" s="5">
        <v>10</v>
      </c>
      <c r="R29" s="5">
        <v>14</v>
      </c>
      <c r="S29" s="5">
        <v>6</v>
      </c>
      <c r="T29" s="5">
        <v>7</v>
      </c>
    </row>
    <row r="30" spans="1:26">
      <c r="A30" s="10">
        <v>10</v>
      </c>
      <c r="B30" s="1">
        <v>16</v>
      </c>
      <c r="C30" s="1">
        <v>11</v>
      </c>
      <c r="D30" s="1">
        <v>10</v>
      </c>
      <c r="E30" s="1">
        <v>3</v>
      </c>
      <c r="F30" s="1">
        <v>1</v>
      </c>
      <c r="G30" s="1">
        <v>0</v>
      </c>
      <c r="N30" s="10">
        <v>10</v>
      </c>
      <c r="O30" s="1">
        <v>8</v>
      </c>
      <c r="P30" s="1">
        <v>11</v>
      </c>
      <c r="Q30" s="1">
        <v>14</v>
      </c>
      <c r="R30" s="1">
        <v>15</v>
      </c>
      <c r="S30" s="1">
        <v>8</v>
      </c>
      <c r="T30" s="1">
        <v>3</v>
      </c>
    </row>
    <row r="31" spans="1:26">
      <c r="A31" s="11" t="s">
        <v>10</v>
      </c>
      <c r="B31" s="5">
        <f>SUM(B21:B30)</f>
        <v>119</v>
      </c>
      <c r="C31" s="5">
        <f t="shared" ref="C31:G31" si="6">SUM(C21:C30)</f>
        <v>101</v>
      </c>
      <c r="D31" s="5">
        <f t="shared" si="6"/>
        <v>129</v>
      </c>
      <c r="E31" s="5">
        <f t="shared" si="6"/>
        <v>41</v>
      </c>
      <c r="F31" s="5">
        <f t="shared" si="6"/>
        <v>11</v>
      </c>
      <c r="G31" s="5">
        <f t="shared" si="6"/>
        <v>12</v>
      </c>
      <c r="N31" s="11" t="s">
        <v>10</v>
      </c>
      <c r="O31" s="5">
        <f>SUM(O21:O30)</f>
        <v>163</v>
      </c>
      <c r="P31" s="5">
        <f t="shared" ref="P31:T31" si="7">SUM(P21:P30)</f>
        <v>188</v>
      </c>
      <c r="Q31" s="5">
        <f t="shared" si="7"/>
        <v>133</v>
      </c>
      <c r="R31" s="5">
        <f t="shared" si="7"/>
        <v>144</v>
      </c>
      <c r="S31" s="5">
        <f t="shared" si="7"/>
        <v>78</v>
      </c>
      <c r="T31" s="5">
        <f t="shared" si="7"/>
        <v>41</v>
      </c>
    </row>
    <row r="32" spans="1:26" ht="15.75" thickBot="1">
      <c r="A32" s="12" t="s">
        <v>11</v>
      </c>
      <c r="B32" s="13">
        <f>(100*B$31)/(B$31+E$31)</f>
        <v>74.375</v>
      </c>
      <c r="C32" s="13">
        <f>(100*C$31)/(C$31+F$31)</f>
        <v>90.178571428571431</v>
      </c>
      <c r="D32" s="13">
        <f>(100*D$31)/(D$31+G$31)</f>
        <v>91.489361702127653</v>
      </c>
      <c r="E32" s="13">
        <f>(100*E$31)/(E$31+B$31)</f>
        <v>25.625</v>
      </c>
      <c r="F32" s="13">
        <f>(100*F$31)/(F$31+C$31)</f>
        <v>9.8214285714285712</v>
      </c>
      <c r="G32" s="13">
        <f>(100*G$31)/(G$31+D$31)</f>
        <v>8.5106382978723403</v>
      </c>
      <c r="N32" s="12" t="s">
        <v>11</v>
      </c>
      <c r="O32" s="13">
        <f>(100*O$31)/(O$31+R$31)</f>
        <v>53.094462540716613</v>
      </c>
      <c r="P32" s="13">
        <f t="shared" ref="P32:Q32" si="8">(100*P$31)/(P$31+S$31)</f>
        <v>70.676691729323309</v>
      </c>
      <c r="Q32" s="13">
        <f t="shared" si="8"/>
        <v>76.436781609195407</v>
      </c>
      <c r="R32" s="13">
        <f>(100*R$31)/(O$31+R$31)</f>
        <v>46.905537459283387</v>
      </c>
      <c r="S32" s="13">
        <f t="shared" ref="S32:T32" si="9">(100*S$31)/(P$31+S$31)</f>
        <v>29.323308270676691</v>
      </c>
      <c r="T32" s="13">
        <f t="shared" si="9"/>
        <v>23.563218390804597</v>
      </c>
    </row>
    <row r="35" spans="1:26">
      <c r="A35" s="1"/>
      <c r="B35" s="2" t="s">
        <v>2</v>
      </c>
      <c r="C35" s="3"/>
      <c r="D35" s="3"/>
      <c r="E35" s="3"/>
      <c r="F35" s="3"/>
      <c r="G35" s="4"/>
      <c r="H35" t="s">
        <v>5</v>
      </c>
      <c r="K35" t="s">
        <v>0</v>
      </c>
      <c r="N35" s="1"/>
      <c r="O35" s="2" t="s">
        <v>13</v>
      </c>
      <c r="P35" s="3"/>
      <c r="Q35" s="3"/>
      <c r="R35" s="3"/>
      <c r="S35" s="3"/>
      <c r="T35" s="4"/>
      <c r="U35" t="s">
        <v>5</v>
      </c>
      <c r="X35" t="s">
        <v>0</v>
      </c>
    </row>
    <row r="36" spans="1:26">
      <c r="A36" s="5"/>
      <c r="B36" s="6" t="s">
        <v>6</v>
      </c>
      <c r="C36" s="7"/>
      <c r="D36" s="8"/>
      <c r="E36" s="6" t="s">
        <v>7</v>
      </c>
      <c r="F36" s="7"/>
      <c r="G36" s="8"/>
      <c r="N36" s="5"/>
      <c r="O36" s="6" t="s">
        <v>6</v>
      </c>
      <c r="P36" s="7"/>
      <c r="Q36" s="8"/>
      <c r="R36" s="6" t="s">
        <v>7</v>
      </c>
      <c r="S36" s="7"/>
      <c r="T36" s="8"/>
      <c r="V36" s="9">
        <f>AVERAGE(O49:Q49)</f>
        <v>78.837616032657721</v>
      </c>
      <c r="W36" s="9">
        <f>AVERAGE(R49:T49)</f>
        <v>21.162383967342279</v>
      </c>
      <c r="Y36" s="9">
        <f>_xlfn.STDEV.S(O49:Q49)</f>
        <v>8.1438353435596991</v>
      </c>
      <c r="Z36" s="9">
        <f>_xlfn.STDEV.S(R49:T49)</f>
        <v>8.1438353435596902</v>
      </c>
    </row>
    <row r="37" spans="1:26">
      <c r="A37" s="1"/>
      <c r="B37" s="10">
        <v>1</v>
      </c>
      <c r="C37" s="10">
        <v>2</v>
      </c>
      <c r="D37" s="10">
        <v>3</v>
      </c>
      <c r="E37" s="10">
        <v>1</v>
      </c>
      <c r="F37" s="10">
        <v>2</v>
      </c>
      <c r="G37" s="10">
        <v>3</v>
      </c>
      <c r="I37" s="9">
        <f>AVERAGE(B49:D49)</f>
        <v>67.677053256018624</v>
      </c>
      <c r="J37" s="9">
        <f>AVERAGE(E49:G49)</f>
        <v>32.322946743981369</v>
      </c>
      <c r="L37" s="9">
        <f>_xlfn.STDEV.S(B49:D49)</f>
        <v>10.290083209558608</v>
      </c>
      <c r="M37" s="9">
        <f>_xlfn.STDEV.S(E49:G49)</f>
        <v>10.290083209558608</v>
      </c>
      <c r="N37" s="1"/>
      <c r="O37" s="10">
        <v>1</v>
      </c>
      <c r="P37" s="10">
        <v>2</v>
      </c>
      <c r="Q37" s="10">
        <v>3</v>
      </c>
      <c r="R37" s="10">
        <v>1</v>
      </c>
      <c r="S37" s="10">
        <v>2</v>
      </c>
      <c r="T37" s="10">
        <v>3</v>
      </c>
      <c r="Y37" s="9"/>
      <c r="Z37" s="9"/>
    </row>
    <row r="38" spans="1:26">
      <c r="A38" s="11">
        <v>1</v>
      </c>
      <c r="B38" s="5">
        <v>14</v>
      </c>
      <c r="C38" s="5">
        <v>16</v>
      </c>
      <c r="D38" s="5">
        <v>15</v>
      </c>
      <c r="E38" s="5">
        <v>10</v>
      </c>
      <c r="F38" s="5">
        <v>7</v>
      </c>
      <c r="G38" s="5">
        <v>9</v>
      </c>
      <c r="N38" s="11">
        <v>1</v>
      </c>
      <c r="O38" s="5">
        <v>49</v>
      </c>
      <c r="P38" s="5">
        <v>77</v>
      </c>
      <c r="Q38" s="5">
        <v>62</v>
      </c>
      <c r="R38" s="5">
        <v>17</v>
      </c>
      <c r="S38" s="5">
        <v>7</v>
      </c>
      <c r="T38" s="5">
        <v>17</v>
      </c>
      <c r="Y38" s="9"/>
      <c r="Z38" s="9"/>
    </row>
    <row r="39" spans="1:26">
      <c r="A39" s="10">
        <v>2</v>
      </c>
      <c r="B39" s="1">
        <v>18</v>
      </c>
      <c r="C39" s="1">
        <v>10</v>
      </c>
      <c r="D39" s="1">
        <v>10</v>
      </c>
      <c r="E39" s="1">
        <v>16</v>
      </c>
      <c r="F39" s="1">
        <v>2</v>
      </c>
      <c r="G39" s="1">
        <v>3</v>
      </c>
      <c r="N39" s="10">
        <v>2</v>
      </c>
      <c r="O39" s="1">
        <v>47</v>
      </c>
      <c r="P39" s="1">
        <v>95</v>
      </c>
      <c r="Q39" s="1">
        <v>54</v>
      </c>
      <c r="R39" s="1">
        <v>29</v>
      </c>
      <c r="S39" s="1">
        <v>16</v>
      </c>
      <c r="T39" s="1">
        <v>14</v>
      </c>
      <c r="Y39" s="9"/>
      <c r="Z39" s="9"/>
    </row>
    <row r="40" spans="1:26">
      <c r="A40" s="11">
        <v>3</v>
      </c>
      <c r="B40" s="5">
        <v>9</v>
      </c>
      <c r="C40" s="5">
        <v>10</v>
      </c>
      <c r="D40" s="5">
        <v>15</v>
      </c>
      <c r="E40" s="5">
        <v>10</v>
      </c>
      <c r="F40" s="5">
        <v>3</v>
      </c>
      <c r="G40" s="5">
        <v>4</v>
      </c>
      <c r="N40" s="11">
        <v>3</v>
      </c>
      <c r="O40" s="5">
        <v>13</v>
      </c>
      <c r="P40" s="5">
        <v>91</v>
      </c>
      <c r="Q40" s="5">
        <v>79</v>
      </c>
      <c r="R40" s="5">
        <v>15</v>
      </c>
      <c r="S40" s="5">
        <v>14</v>
      </c>
      <c r="T40" s="5">
        <v>17</v>
      </c>
      <c r="Y40" s="9"/>
      <c r="Z40" s="9"/>
    </row>
    <row r="41" spans="1:26">
      <c r="A41" s="10">
        <v>4</v>
      </c>
      <c r="B41" s="1">
        <v>14</v>
      </c>
      <c r="C41" s="1">
        <v>11</v>
      </c>
      <c r="D41" s="1">
        <v>16</v>
      </c>
      <c r="E41" s="1">
        <v>9</v>
      </c>
      <c r="F41" s="1">
        <v>2</v>
      </c>
      <c r="G41" s="1">
        <v>2</v>
      </c>
      <c r="N41" s="10">
        <v>4</v>
      </c>
      <c r="O41" s="1">
        <v>55</v>
      </c>
      <c r="P41" s="1">
        <v>85</v>
      </c>
      <c r="Q41" s="1">
        <v>65</v>
      </c>
      <c r="R41" s="1">
        <v>17</v>
      </c>
      <c r="S41" s="1">
        <v>15</v>
      </c>
      <c r="T41" s="1">
        <v>20</v>
      </c>
      <c r="Y41" s="9"/>
      <c r="Z41" s="9"/>
    </row>
    <row r="42" spans="1:26">
      <c r="A42" s="11">
        <v>5</v>
      </c>
      <c r="B42" s="5">
        <v>17</v>
      </c>
      <c r="C42" s="5">
        <v>14</v>
      </c>
      <c r="D42" s="5">
        <v>14</v>
      </c>
      <c r="E42" s="5">
        <v>15</v>
      </c>
      <c r="F42" s="5">
        <v>7</v>
      </c>
      <c r="G42" s="5">
        <v>4</v>
      </c>
      <c r="N42" s="11">
        <v>5</v>
      </c>
      <c r="O42" s="5">
        <v>54</v>
      </c>
      <c r="P42" s="5">
        <v>88</v>
      </c>
      <c r="Q42" s="5">
        <v>67</v>
      </c>
      <c r="R42" s="5">
        <v>11</v>
      </c>
      <c r="S42" s="5">
        <v>17</v>
      </c>
      <c r="T42" s="5">
        <v>13</v>
      </c>
      <c r="Y42" s="9"/>
      <c r="Z42" s="9"/>
    </row>
    <row r="43" spans="1:26">
      <c r="A43" s="10">
        <v>6</v>
      </c>
      <c r="B43" s="1">
        <v>11</v>
      </c>
      <c r="C43" s="1">
        <v>8</v>
      </c>
      <c r="D43" s="1">
        <v>12</v>
      </c>
      <c r="E43" s="1">
        <v>7</v>
      </c>
      <c r="F43" s="1">
        <v>5</v>
      </c>
      <c r="G43" s="1">
        <v>7</v>
      </c>
      <c r="N43" s="10">
        <v>6</v>
      </c>
      <c r="O43" s="1">
        <v>33</v>
      </c>
      <c r="P43" s="1">
        <v>98</v>
      </c>
      <c r="Q43" s="1">
        <v>54</v>
      </c>
      <c r="R43" s="1">
        <v>15</v>
      </c>
      <c r="S43" s="1">
        <v>8</v>
      </c>
      <c r="T43" s="1">
        <v>24</v>
      </c>
      <c r="Y43" s="9"/>
      <c r="Z43" s="9"/>
    </row>
    <row r="44" spans="1:26">
      <c r="A44" s="11">
        <v>7</v>
      </c>
      <c r="B44" s="5">
        <v>13</v>
      </c>
      <c r="C44" s="5">
        <v>11</v>
      </c>
      <c r="D44" s="5">
        <v>15</v>
      </c>
      <c r="E44" s="5">
        <v>6</v>
      </c>
      <c r="F44" s="5">
        <v>7</v>
      </c>
      <c r="G44" s="5">
        <v>1</v>
      </c>
      <c r="N44" s="11">
        <v>7</v>
      </c>
      <c r="O44" s="5">
        <v>46</v>
      </c>
      <c r="P44" s="5">
        <v>80</v>
      </c>
      <c r="Q44" s="5">
        <v>28</v>
      </c>
      <c r="R44" s="5">
        <v>16</v>
      </c>
      <c r="S44" s="5">
        <v>7</v>
      </c>
      <c r="T44" s="5">
        <v>15</v>
      </c>
      <c r="Y44" s="9"/>
      <c r="Z44" s="9"/>
    </row>
    <row r="45" spans="1:26">
      <c r="A45" s="10">
        <v>8</v>
      </c>
      <c r="B45" s="1">
        <v>12</v>
      </c>
      <c r="C45" s="1">
        <v>15</v>
      </c>
      <c r="D45" s="1">
        <v>14</v>
      </c>
      <c r="E45" s="1">
        <v>6</v>
      </c>
      <c r="F45" s="1">
        <v>7</v>
      </c>
      <c r="G45" s="1">
        <v>5</v>
      </c>
      <c r="N45" s="10">
        <v>8</v>
      </c>
      <c r="O45" s="1">
        <v>61</v>
      </c>
      <c r="P45" s="1">
        <v>74</v>
      </c>
      <c r="Q45" s="1">
        <v>25</v>
      </c>
      <c r="R45" s="1">
        <v>18</v>
      </c>
      <c r="S45" s="1">
        <v>17</v>
      </c>
      <c r="T45" s="1">
        <v>12</v>
      </c>
      <c r="Y45" s="9"/>
      <c r="Z45" s="9"/>
    </row>
    <row r="46" spans="1:26">
      <c r="A46" s="11">
        <v>9</v>
      </c>
      <c r="B46" s="5">
        <v>16</v>
      </c>
      <c r="C46" s="5">
        <v>12</v>
      </c>
      <c r="D46" s="5">
        <v>11</v>
      </c>
      <c r="E46" s="5">
        <v>16</v>
      </c>
      <c r="F46" s="5">
        <v>4</v>
      </c>
      <c r="G46" s="5">
        <v>5</v>
      </c>
      <c r="N46" s="11">
        <v>9</v>
      </c>
      <c r="O46" s="5">
        <v>29</v>
      </c>
      <c r="P46" s="5">
        <v>109</v>
      </c>
      <c r="Q46" s="5">
        <v>70</v>
      </c>
      <c r="R46" s="5">
        <v>23</v>
      </c>
      <c r="S46" s="5">
        <v>17</v>
      </c>
      <c r="T46" s="5">
        <v>16</v>
      </c>
      <c r="Y46" s="9"/>
      <c r="Z46" s="9"/>
    </row>
    <row r="47" spans="1:26">
      <c r="A47" s="10">
        <v>10</v>
      </c>
      <c r="B47" s="1">
        <v>22</v>
      </c>
      <c r="C47" s="1">
        <v>11</v>
      </c>
      <c r="D47" s="1">
        <v>11</v>
      </c>
      <c r="E47" s="1">
        <v>20</v>
      </c>
      <c r="F47" s="1">
        <v>2</v>
      </c>
      <c r="G47" s="1">
        <v>4</v>
      </c>
      <c r="N47" s="10">
        <v>10</v>
      </c>
      <c r="O47" s="1">
        <v>55</v>
      </c>
      <c r="P47" s="1">
        <v>97</v>
      </c>
      <c r="Q47" s="1">
        <v>58</v>
      </c>
      <c r="R47" s="1">
        <v>18</v>
      </c>
      <c r="S47" s="1">
        <v>11</v>
      </c>
      <c r="T47" s="1">
        <v>11</v>
      </c>
      <c r="Y47" s="9"/>
      <c r="Z47" s="9"/>
    </row>
    <row r="48" spans="1:26">
      <c r="A48" s="11" t="s">
        <v>10</v>
      </c>
      <c r="B48" s="5">
        <f>SUM(B38:B47)</f>
        <v>146</v>
      </c>
      <c r="C48" s="5">
        <f t="shared" ref="C48:G48" si="10">SUM(C38:C47)</f>
        <v>118</v>
      </c>
      <c r="D48" s="5">
        <f t="shared" si="10"/>
        <v>133</v>
      </c>
      <c r="E48" s="5">
        <f t="shared" si="10"/>
        <v>115</v>
      </c>
      <c r="F48" s="5">
        <f t="shared" si="10"/>
        <v>46</v>
      </c>
      <c r="G48" s="5">
        <f t="shared" si="10"/>
        <v>44</v>
      </c>
      <c r="N48" s="11" t="s">
        <v>10</v>
      </c>
      <c r="O48" s="5">
        <f>SUM(O38:O47)</f>
        <v>442</v>
      </c>
      <c r="P48" s="5">
        <f t="shared" ref="P48:T48" si="11">SUM(P38:P47)</f>
        <v>894</v>
      </c>
      <c r="Q48" s="5">
        <f t="shared" si="11"/>
        <v>562</v>
      </c>
      <c r="R48" s="5">
        <f t="shared" si="11"/>
        <v>179</v>
      </c>
      <c r="S48" s="5">
        <f t="shared" si="11"/>
        <v>129</v>
      </c>
      <c r="T48" s="5">
        <f t="shared" si="11"/>
        <v>159</v>
      </c>
      <c r="Y48" s="9"/>
      <c r="Z48" s="9"/>
    </row>
    <row r="49" spans="1:26" ht="15.75" thickBot="1">
      <c r="A49" s="12" t="s">
        <v>11</v>
      </c>
      <c r="B49" s="13">
        <f>(100*B$48)/(B$48+E$48)</f>
        <v>55.938697318007662</v>
      </c>
      <c r="C49" s="13">
        <f t="shared" ref="C49:D49" si="12">(100*C$48)/(C$48+F$48)</f>
        <v>71.951219512195124</v>
      </c>
      <c r="D49" s="13">
        <f t="shared" si="12"/>
        <v>75.141242937853107</v>
      </c>
      <c r="E49" s="13">
        <f>(100*E$48)/(B$48+E$48)</f>
        <v>44.061302681992338</v>
      </c>
      <c r="F49" s="13">
        <f t="shared" ref="F49:G49" si="13">(100*F$48)/(C$48+F$48)</f>
        <v>28.048780487804876</v>
      </c>
      <c r="G49" s="13">
        <f t="shared" si="13"/>
        <v>24.858757062146893</v>
      </c>
      <c r="N49" s="12" t="s">
        <v>11</v>
      </c>
      <c r="O49" s="13">
        <f>(100*O$48)/(O$48+R$48)</f>
        <v>71.175523349436389</v>
      </c>
      <c r="P49" s="13">
        <f t="shared" ref="P49:Q49" si="14">(100*P$48)/(P$48+S$48)</f>
        <v>87.390029325513197</v>
      </c>
      <c r="Q49" s="13">
        <f t="shared" si="14"/>
        <v>77.947295423023576</v>
      </c>
      <c r="R49" s="13">
        <f>(100*R$48)/(R$48+O$48)</f>
        <v>28.824476650563607</v>
      </c>
      <c r="S49" s="13">
        <f t="shared" ref="S49:T49" si="15">(100*S$48)/(S$48+P$48)</f>
        <v>12.609970674486803</v>
      </c>
      <c r="T49" s="13">
        <f t="shared" si="15"/>
        <v>22.052704576976421</v>
      </c>
      <c r="Y49" s="9"/>
      <c r="Z49" s="9"/>
    </row>
    <row r="50" spans="1:26">
      <c r="Y50" s="9"/>
      <c r="Z50" s="9"/>
    </row>
    <row r="51" spans="1:26">
      <c r="Y51" s="9"/>
      <c r="Z51" s="9"/>
    </row>
  </sheetData>
  <mergeCells count="18">
    <mergeCell ref="B36:D36"/>
    <mergeCell ref="E36:G36"/>
    <mergeCell ref="O36:Q36"/>
    <mergeCell ref="R36:T36"/>
    <mergeCell ref="B19:D19"/>
    <mergeCell ref="E19:G19"/>
    <mergeCell ref="O19:Q19"/>
    <mergeCell ref="R19:T19"/>
    <mergeCell ref="B35:G35"/>
    <mergeCell ref="O35:T35"/>
    <mergeCell ref="B2:D2"/>
    <mergeCell ref="E2:G2"/>
    <mergeCell ref="O2:Q2"/>
    <mergeCell ref="R2:T2"/>
    <mergeCell ref="B18:G18"/>
    <mergeCell ref="O18:T18"/>
    <mergeCell ref="B1:G1"/>
    <mergeCell ref="O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Kłosowska</dc:creator>
  <cp:lastModifiedBy>Agnieszka Kłosowska</cp:lastModifiedBy>
  <dcterms:created xsi:type="dcterms:W3CDTF">2024-09-16T11:05:39Z</dcterms:created>
  <dcterms:modified xsi:type="dcterms:W3CDTF">2024-09-16T11:26:02Z</dcterms:modified>
</cp:coreProperties>
</file>