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bgkew-my.sharepoint.com/personal/d_galanti_kew_org/Documents/Tubi_PhD/manuscripts/2_AphidGWAS/Supplementary Tables/"/>
    </mc:Choice>
  </mc:AlternateContent>
  <xr:revisionPtr revIDLastSave="200" documentId="8_{37138961-4FA5-4D81-BC6C-91B6954028FF}" xr6:coauthVersionLast="47" xr6:coauthVersionMax="47" xr10:uidLastSave="{6A9D68C6-F0AE-4ACB-9153-12314F0179BF}"/>
  <bookViews>
    <workbookView xWindow="-120" yWindow="-16320" windowWidth="29040" windowHeight="15840" activeTab="1" xr2:uid="{87D427B2-789A-464D-94C9-7478FDFBA066}"/>
  </bookViews>
  <sheets>
    <sheet name="Sheet1" sheetId="1" r:id="rId1"/>
    <sheet name="ke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0" i="1" l="1"/>
  <c r="G210" i="1"/>
  <c r="H210" i="1"/>
  <c r="I210" i="1"/>
  <c r="J210" i="1"/>
  <c r="K210" i="1"/>
  <c r="K7" i="1"/>
  <c r="K8" i="1"/>
  <c r="K9" i="1"/>
  <c r="K13" i="1"/>
  <c r="K14" i="1"/>
  <c r="K19" i="1"/>
  <c r="K20" i="1"/>
  <c r="K21" i="1"/>
  <c r="K25" i="1"/>
  <c r="K26" i="1"/>
  <c r="K31" i="1"/>
  <c r="K32" i="1"/>
  <c r="K33" i="1"/>
  <c r="K37" i="1"/>
  <c r="K38" i="1"/>
  <c r="K43" i="1"/>
  <c r="K44" i="1"/>
  <c r="K45" i="1"/>
  <c r="K49" i="1"/>
  <c r="K50" i="1"/>
  <c r="K55" i="1"/>
  <c r="K56" i="1"/>
  <c r="K57" i="1"/>
  <c r="K61" i="1"/>
  <c r="K62" i="1"/>
  <c r="K67" i="1"/>
  <c r="K68" i="1"/>
  <c r="K69" i="1"/>
  <c r="K73" i="1"/>
  <c r="K74" i="1"/>
  <c r="K79" i="1"/>
  <c r="K80" i="1"/>
  <c r="K81" i="1"/>
  <c r="K85" i="1"/>
  <c r="K86" i="1"/>
  <c r="K91" i="1"/>
  <c r="K92" i="1"/>
  <c r="K93" i="1"/>
  <c r="K97" i="1"/>
  <c r="K98" i="1"/>
  <c r="K103" i="1"/>
  <c r="K104" i="1"/>
  <c r="K105" i="1"/>
  <c r="K109" i="1"/>
  <c r="K110" i="1"/>
  <c r="K115" i="1"/>
  <c r="K116" i="1"/>
  <c r="K117" i="1"/>
  <c r="K121" i="1"/>
  <c r="K122" i="1"/>
  <c r="K127" i="1"/>
  <c r="K128" i="1"/>
  <c r="K129" i="1"/>
  <c r="K133" i="1"/>
  <c r="K134" i="1"/>
  <c r="K139" i="1"/>
  <c r="K140" i="1"/>
  <c r="K141" i="1"/>
  <c r="K145" i="1"/>
  <c r="K146" i="1"/>
  <c r="K151" i="1"/>
  <c r="K152" i="1"/>
  <c r="K153" i="1"/>
  <c r="K157" i="1"/>
  <c r="K158" i="1"/>
  <c r="K163" i="1"/>
  <c r="K164" i="1"/>
  <c r="K165" i="1"/>
  <c r="K169" i="1"/>
  <c r="K170" i="1"/>
  <c r="K175" i="1"/>
  <c r="K176" i="1"/>
  <c r="K177" i="1"/>
  <c r="K181" i="1"/>
  <c r="K182" i="1"/>
  <c r="K187" i="1"/>
  <c r="K188" i="1"/>
  <c r="K189" i="1"/>
  <c r="K193" i="1"/>
  <c r="K194" i="1"/>
  <c r="K199" i="1"/>
  <c r="K200" i="1"/>
  <c r="K201" i="1"/>
  <c r="K205" i="1"/>
  <c r="K206" i="1"/>
  <c r="K2" i="1"/>
  <c r="K3" i="1"/>
  <c r="K4" i="1"/>
  <c r="K5" i="1"/>
  <c r="K6" i="1"/>
  <c r="K10" i="1"/>
  <c r="K11" i="1"/>
  <c r="K12" i="1"/>
  <c r="K15" i="1"/>
  <c r="K16" i="1"/>
  <c r="K17" i="1"/>
  <c r="K18" i="1"/>
  <c r="K22" i="1"/>
  <c r="K23" i="1"/>
  <c r="K24" i="1"/>
  <c r="K27" i="1"/>
  <c r="K28" i="1"/>
  <c r="K29" i="1"/>
  <c r="K30" i="1"/>
  <c r="K34" i="1"/>
  <c r="K35" i="1"/>
  <c r="K36" i="1"/>
  <c r="K39" i="1"/>
  <c r="K40" i="1"/>
  <c r="K41" i="1"/>
  <c r="K42" i="1"/>
  <c r="K46" i="1"/>
  <c r="K47" i="1"/>
  <c r="K48" i="1"/>
  <c r="K51" i="1"/>
  <c r="K52" i="1"/>
  <c r="K53" i="1"/>
  <c r="K54" i="1"/>
  <c r="K58" i="1"/>
  <c r="K59" i="1"/>
  <c r="K60" i="1"/>
  <c r="K63" i="1"/>
  <c r="K64" i="1"/>
  <c r="K65" i="1"/>
  <c r="K66" i="1"/>
  <c r="K70" i="1"/>
  <c r="K71" i="1"/>
  <c r="K72" i="1"/>
  <c r="K75" i="1"/>
  <c r="K76" i="1"/>
  <c r="K77" i="1"/>
  <c r="K78" i="1"/>
  <c r="K82" i="1"/>
  <c r="K83" i="1"/>
  <c r="K84" i="1"/>
  <c r="K87" i="1"/>
  <c r="K88" i="1"/>
  <c r="K89" i="1"/>
  <c r="K90" i="1"/>
  <c r="K94" i="1"/>
  <c r="K95" i="1"/>
  <c r="K96" i="1"/>
  <c r="K99" i="1"/>
  <c r="K100" i="1"/>
  <c r="K101" i="1"/>
  <c r="K102" i="1"/>
  <c r="K106" i="1"/>
  <c r="K107" i="1"/>
  <c r="K108" i="1"/>
  <c r="K111" i="1"/>
  <c r="K112" i="1"/>
  <c r="K113" i="1"/>
  <c r="K114" i="1"/>
  <c r="K118" i="1"/>
  <c r="K119" i="1"/>
  <c r="K120" i="1"/>
  <c r="K123" i="1"/>
  <c r="K124" i="1"/>
  <c r="K125" i="1"/>
  <c r="K126" i="1"/>
  <c r="K130" i="1"/>
  <c r="K131" i="1"/>
  <c r="K132" i="1"/>
  <c r="K135" i="1"/>
  <c r="K136" i="1"/>
  <c r="K137" i="1"/>
  <c r="K138" i="1"/>
  <c r="K142" i="1"/>
  <c r="K143" i="1"/>
  <c r="K144" i="1"/>
  <c r="K147" i="1"/>
  <c r="K148" i="1"/>
  <c r="K149" i="1"/>
  <c r="K150" i="1"/>
  <c r="K154" i="1"/>
  <c r="K155" i="1"/>
  <c r="K156" i="1"/>
  <c r="K159" i="1"/>
  <c r="K160" i="1"/>
  <c r="K161" i="1"/>
  <c r="K162" i="1"/>
  <c r="K166" i="1"/>
  <c r="K167" i="1"/>
  <c r="K168" i="1"/>
  <c r="K171" i="1"/>
  <c r="K172" i="1"/>
  <c r="K173" i="1"/>
  <c r="K174" i="1"/>
  <c r="K178" i="1"/>
  <c r="K179" i="1"/>
  <c r="K180" i="1"/>
  <c r="K183" i="1"/>
  <c r="K184" i="1"/>
  <c r="K185" i="1"/>
  <c r="K186" i="1"/>
  <c r="K190" i="1"/>
  <c r="K191" i="1"/>
  <c r="K192" i="1"/>
  <c r="K195" i="1"/>
  <c r="K196" i="1"/>
  <c r="K197" i="1"/>
  <c r="K198" i="1"/>
  <c r="K202" i="1"/>
  <c r="K203" i="1"/>
  <c r="K204" i="1"/>
  <c r="K207" i="1"/>
  <c r="K208" i="1"/>
  <c r="K209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" i="1"/>
  <c r="C210" i="1"/>
  <c r="U210" i="1"/>
  <c r="D210" i="1"/>
  <c r="S210" i="1" l="1"/>
  <c r="T210" i="1"/>
  <c r="R2" i="1"/>
  <c r="Q3" i="1"/>
  <c r="R3" i="1"/>
  <c r="Q4" i="1"/>
  <c r="R4" i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0" i="1"/>
  <c r="R60" i="1"/>
  <c r="Q61" i="1"/>
  <c r="R61" i="1"/>
  <c r="Q62" i="1"/>
  <c r="R62" i="1"/>
  <c r="Q63" i="1"/>
  <c r="R63" i="1"/>
  <c r="Q64" i="1"/>
  <c r="R64" i="1"/>
  <c r="Q65" i="1"/>
  <c r="R65" i="1"/>
  <c r="Q66" i="1"/>
  <c r="R66" i="1"/>
  <c r="Q67" i="1"/>
  <c r="R67" i="1"/>
  <c r="Q68" i="1"/>
  <c r="R68" i="1"/>
  <c r="Q69" i="1"/>
  <c r="R69" i="1"/>
  <c r="Q70" i="1"/>
  <c r="R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Q101" i="1"/>
  <c r="R101" i="1"/>
  <c r="Q102" i="1"/>
  <c r="R102" i="1"/>
  <c r="Q103" i="1"/>
  <c r="R103" i="1"/>
  <c r="Q104" i="1"/>
  <c r="R104" i="1"/>
  <c r="Q105" i="1"/>
  <c r="R105" i="1"/>
  <c r="Q106" i="1"/>
  <c r="R106" i="1"/>
  <c r="Q107" i="1"/>
  <c r="R107" i="1"/>
  <c r="Q108" i="1"/>
  <c r="R108" i="1"/>
  <c r="Q109" i="1"/>
  <c r="R109" i="1"/>
  <c r="Q110" i="1"/>
  <c r="R110" i="1"/>
  <c r="Q111" i="1"/>
  <c r="R111" i="1"/>
  <c r="Q112" i="1"/>
  <c r="R112" i="1"/>
  <c r="Q113" i="1"/>
  <c r="R113" i="1"/>
  <c r="Q114" i="1"/>
  <c r="R114" i="1"/>
  <c r="Q115" i="1"/>
  <c r="R115" i="1"/>
  <c r="Q116" i="1"/>
  <c r="R116" i="1"/>
  <c r="Q117" i="1"/>
  <c r="R117" i="1"/>
  <c r="Q118" i="1"/>
  <c r="R118" i="1"/>
  <c r="Q119" i="1"/>
  <c r="R119" i="1"/>
  <c r="Q120" i="1"/>
  <c r="R120" i="1"/>
  <c r="Q121" i="1"/>
  <c r="R121" i="1"/>
  <c r="Q122" i="1"/>
  <c r="R122" i="1"/>
  <c r="Q123" i="1"/>
  <c r="R123" i="1"/>
  <c r="Q124" i="1"/>
  <c r="R124" i="1"/>
  <c r="Q125" i="1"/>
  <c r="R125" i="1"/>
  <c r="Q126" i="1"/>
  <c r="R126" i="1"/>
  <c r="Q127" i="1"/>
  <c r="R127" i="1"/>
  <c r="Q128" i="1"/>
  <c r="R128" i="1"/>
  <c r="Q129" i="1"/>
  <c r="R129" i="1"/>
  <c r="Q130" i="1"/>
  <c r="R130" i="1"/>
  <c r="Q131" i="1"/>
  <c r="R131" i="1"/>
  <c r="Q132" i="1"/>
  <c r="R132" i="1"/>
  <c r="Q133" i="1"/>
  <c r="R133" i="1"/>
  <c r="Q134" i="1"/>
  <c r="R134" i="1"/>
  <c r="Q135" i="1"/>
  <c r="R135" i="1"/>
  <c r="Q136" i="1"/>
  <c r="R136" i="1"/>
  <c r="Q137" i="1"/>
  <c r="R137" i="1"/>
  <c r="Q138" i="1"/>
  <c r="R138" i="1"/>
  <c r="Q139" i="1"/>
  <c r="R139" i="1"/>
  <c r="Q140" i="1"/>
  <c r="R140" i="1"/>
  <c r="Q141" i="1"/>
  <c r="R141" i="1"/>
  <c r="Q142" i="1"/>
  <c r="R142" i="1"/>
  <c r="Q143" i="1"/>
  <c r="R143" i="1"/>
  <c r="Q144" i="1"/>
  <c r="R144" i="1"/>
  <c r="Q145" i="1"/>
  <c r="R145" i="1"/>
  <c r="Q146" i="1"/>
  <c r="R146" i="1"/>
  <c r="Q147" i="1"/>
  <c r="R147" i="1"/>
  <c r="Q148" i="1"/>
  <c r="R148" i="1"/>
  <c r="Q149" i="1"/>
  <c r="R149" i="1"/>
  <c r="Q150" i="1"/>
  <c r="R150" i="1"/>
  <c r="Q151" i="1"/>
  <c r="R151" i="1"/>
  <c r="Q152" i="1"/>
  <c r="R152" i="1"/>
  <c r="Q153" i="1"/>
  <c r="R153" i="1"/>
  <c r="Q154" i="1"/>
  <c r="R154" i="1"/>
  <c r="Q155" i="1"/>
  <c r="R155" i="1"/>
  <c r="Q156" i="1"/>
  <c r="R156" i="1"/>
  <c r="Q157" i="1"/>
  <c r="R157" i="1"/>
  <c r="Q158" i="1"/>
  <c r="R158" i="1"/>
  <c r="Q159" i="1"/>
  <c r="R159" i="1"/>
  <c r="Q160" i="1"/>
  <c r="R160" i="1"/>
  <c r="Q161" i="1"/>
  <c r="R161" i="1"/>
  <c r="Q162" i="1"/>
  <c r="R162" i="1"/>
  <c r="Q163" i="1"/>
  <c r="R163" i="1"/>
  <c r="Q164" i="1"/>
  <c r="R164" i="1"/>
  <c r="Q165" i="1"/>
  <c r="R165" i="1"/>
  <c r="Q166" i="1"/>
  <c r="R166" i="1"/>
  <c r="Q167" i="1"/>
  <c r="R167" i="1"/>
  <c r="Q168" i="1"/>
  <c r="R168" i="1"/>
  <c r="Q169" i="1"/>
  <c r="R169" i="1"/>
  <c r="Q170" i="1"/>
  <c r="R170" i="1"/>
  <c r="Q171" i="1"/>
  <c r="R171" i="1"/>
  <c r="Q172" i="1"/>
  <c r="R172" i="1"/>
  <c r="Q173" i="1"/>
  <c r="R173" i="1"/>
  <c r="Q174" i="1"/>
  <c r="R174" i="1"/>
  <c r="Q175" i="1"/>
  <c r="R175" i="1"/>
  <c r="Q176" i="1"/>
  <c r="R176" i="1"/>
  <c r="Q177" i="1"/>
  <c r="R177" i="1"/>
  <c r="Q178" i="1"/>
  <c r="R178" i="1"/>
  <c r="Q179" i="1"/>
  <c r="R179" i="1"/>
  <c r="Q180" i="1"/>
  <c r="R180" i="1"/>
  <c r="Q181" i="1"/>
  <c r="R181" i="1"/>
  <c r="Q182" i="1"/>
  <c r="R182" i="1"/>
  <c r="Q183" i="1"/>
  <c r="R183" i="1"/>
  <c r="Q184" i="1"/>
  <c r="R184" i="1"/>
  <c r="Q185" i="1"/>
  <c r="R185" i="1"/>
  <c r="Q186" i="1"/>
  <c r="R186" i="1"/>
  <c r="Q187" i="1"/>
  <c r="R187" i="1"/>
  <c r="Q188" i="1"/>
  <c r="R188" i="1"/>
  <c r="Q189" i="1"/>
  <c r="R189" i="1"/>
  <c r="Q190" i="1"/>
  <c r="R190" i="1"/>
  <c r="Q191" i="1"/>
  <c r="R191" i="1"/>
  <c r="Q192" i="1"/>
  <c r="R192" i="1"/>
  <c r="Q193" i="1"/>
  <c r="R193" i="1"/>
  <c r="Q194" i="1"/>
  <c r="R194" i="1"/>
  <c r="Q195" i="1"/>
  <c r="R195" i="1"/>
  <c r="Q196" i="1"/>
  <c r="R196" i="1"/>
  <c r="Q197" i="1"/>
  <c r="R197" i="1"/>
  <c r="Q198" i="1"/>
  <c r="R198" i="1"/>
  <c r="Q199" i="1"/>
  <c r="R199" i="1"/>
  <c r="Q200" i="1"/>
  <c r="R200" i="1"/>
  <c r="Q201" i="1"/>
  <c r="R201" i="1"/>
  <c r="Q202" i="1"/>
  <c r="R202" i="1"/>
  <c r="Q203" i="1"/>
  <c r="R203" i="1"/>
  <c r="Q204" i="1"/>
  <c r="R204" i="1"/>
  <c r="Q205" i="1"/>
  <c r="R205" i="1"/>
  <c r="Q206" i="1"/>
  <c r="R206" i="1"/>
  <c r="Q207" i="1"/>
  <c r="R207" i="1"/>
  <c r="Q208" i="1"/>
  <c r="R208" i="1"/>
  <c r="Q209" i="1"/>
  <c r="R209" i="1"/>
  <c r="Q2" i="1"/>
  <c r="M3" i="1"/>
  <c r="P3" i="1" s="1"/>
  <c r="M4" i="1"/>
  <c r="P4" i="1" s="1"/>
  <c r="M5" i="1"/>
  <c r="P5" i="1" s="1"/>
  <c r="M6" i="1"/>
  <c r="P6" i="1" s="1"/>
  <c r="M7" i="1"/>
  <c r="P7" i="1" s="1"/>
  <c r="M8" i="1"/>
  <c r="P8" i="1" s="1"/>
  <c r="M9" i="1"/>
  <c r="P9" i="1" s="1"/>
  <c r="M10" i="1"/>
  <c r="P10" i="1" s="1"/>
  <c r="M11" i="1"/>
  <c r="P11" i="1" s="1"/>
  <c r="M12" i="1"/>
  <c r="P12" i="1" s="1"/>
  <c r="M13" i="1"/>
  <c r="P13" i="1" s="1"/>
  <c r="M14" i="1"/>
  <c r="P14" i="1" s="1"/>
  <c r="M15" i="1"/>
  <c r="P15" i="1" s="1"/>
  <c r="M16" i="1"/>
  <c r="P16" i="1" s="1"/>
  <c r="M17" i="1"/>
  <c r="P17" i="1" s="1"/>
  <c r="M18" i="1"/>
  <c r="P18" i="1" s="1"/>
  <c r="M19" i="1"/>
  <c r="P19" i="1" s="1"/>
  <c r="M20" i="1"/>
  <c r="P20" i="1" s="1"/>
  <c r="M21" i="1"/>
  <c r="P21" i="1" s="1"/>
  <c r="M22" i="1"/>
  <c r="P22" i="1" s="1"/>
  <c r="M23" i="1"/>
  <c r="P23" i="1" s="1"/>
  <c r="M24" i="1"/>
  <c r="P24" i="1" s="1"/>
  <c r="M25" i="1"/>
  <c r="P25" i="1" s="1"/>
  <c r="M26" i="1"/>
  <c r="P26" i="1" s="1"/>
  <c r="M27" i="1"/>
  <c r="P27" i="1" s="1"/>
  <c r="M28" i="1"/>
  <c r="P28" i="1" s="1"/>
  <c r="M29" i="1"/>
  <c r="P29" i="1" s="1"/>
  <c r="M30" i="1"/>
  <c r="P30" i="1" s="1"/>
  <c r="M31" i="1"/>
  <c r="P31" i="1" s="1"/>
  <c r="M32" i="1"/>
  <c r="P32" i="1" s="1"/>
  <c r="M33" i="1"/>
  <c r="P33" i="1" s="1"/>
  <c r="M34" i="1"/>
  <c r="P34" i="1" s="1"/>
  <c r="M35" i="1"/>
  <c r="P35" i="1" s="1"/>
  <c r="M36" i="1"/>
  <c r="P36" i="1" s="1"/>
  <c r="M37" i="1"/>
  <c r="P37" i="1" s="1"/>
  <c r="M38" i="1"/>
  <c r="P38" i="1" s="1"/>
  <c r="M39" i="1"/>
  <c r="P39" i="1" s="1"/>
  <c r="M40" i="1"/>
  <c r="P40" i="1" s="1"/>
  <c r="M41" i="1"/>
  <c r="P41" i="1" s="1"/>
  <c r="M42" i="1"/>
  <c r="P42" i="1" s="1"/>
  <c r="M43" i="1"/>
  <c r="P43" i="1" s="1"/>
  <c r="M44" i="1"/>
  <c r="P44" i="1" s="1"/>
  <c r="M45" i="1"/>
  <c r="P45" i="1" s="1"/>
  <c r="M46" i="1"/>
  <c r="P46" i="1" s="1"/>
  <c r="M47" i="1"/>
  <c r="P47" i="1" s="1"/>
  <c r="M48" i="1"/>
  <c r="P48" i="1" s="1"/>
  <c r="M49" i="1"/>
  <c r="P49" i="1" s="1"/>
  <c r="M50" i="1"/>
  <c r="P50" i="1" s="1"/>
  <c r="M51" i="1"/>
  <c r="P51" i="1" s="1"/>
  <c r="M52" i="1"/>
  <c r="P52" i="1" s="1"/>
  <c r="M53" i="1"/>
  <c r="P53" i="1" s="1"/>
  <c r="M54" i="1"/>
  <c r="P54" i="1" s="1"/>
  <c r="M55" i="1"/>
  <c r="P55" i="1" s="1"/>
  <c r="M56" i="1"/>
  <c r="P56" i="1" s="1"/>
  <c r="M57" i="1"/>
  <c r="P57" i="1" s="1"/>
  <c r="M58" i="1"/>
  <c r="P58" i="1" s="1"/>
  <c r="M59" i="1"/>
  <c r="P59" i="1" s="1"/>
  <c r="M60" i="1"/>
  <c r="P60" i="1" s="1"/>
  <c r="M61" i="1"/>
  <c r="P61" i="1" s="1"/>
  <c r="M62" i="1"/>
  <c r="P62" i="1" s="1"/>
  <c r="M63" i="1"/>
  <c r="P63" i="1" s="1"/>
  <c r="M64" i="1"/>
  <c r="P64" i="1" s="1"/>
  <c r="M65" i="1"/>
  <c r="P65" i="1" s="1"/>
  <c r="M66" i="1"/>
  <c r="P66" i="1" s="1"/>
  <c r="M67" i="1"/>
  <c r="P67" i="1" s="1"/>
  <c r="M68" i="1"/>
  <c r="P68" i="1" s="1"/>
  <c r="M69" i="1"/>
  <c r="P69" i="1" s="1"/>
  <c r="M70" i="1"/>
  <c r="P70" i="1" s="1"/>
  <c r="M71" i="1"/>
  <c r="P71" i="1" s="1"/>
  <c r="M72" i="1"/>
  <c r="P72" i="1" s="1"/>
  <c r="M73" i="1"/>
  <c r="P73" i="1" s="1"/>
  <c r="M74" i="1"/>
  <c r="P74" i="1" s="1"/>
  <c r="M75" i="1"/>
  <c r="P75" i="1" s="1"/>
  <c r="M76" i="1"/>
  <c r="P76" i="1" s="1"/>
  <c r="M77" i="1"/>
  <c r="P77" i="1" s="1"/>
  <c r="M78" i="1"/>
  <c r="P78" i="1" s="1"/>
  <c r="M79" i="1"/>
  <c r="P79" i="1" s="1"/>
  <c r="M80" i="1"/>
  <c r="P80" i="1" s="1"/>
  <c r="M81" i="1"/>
  <c r="P81" i="1" s="1"/>
  <c r="M82" i="1"/>
  <c r="P82" i="1" s="1"/>
  <c r="M83" i="1"/>
  <c r="P83" i="1" s="1"/>
  <c r="M84" i="1"/>
  <c r="P84" i="1" s="1"/>
  <c r="M85" i="1"/>
  <c r="P85" i="1" s="1"/>
  <c r="M86" i="1"/>
  <c r="P86" i="1" s="1"/>
  <c r="M87" i="1"/>
  <c r="P87" i="1" s="1"/>
  <c r="M88" i="1"/>
  <c r="P88" i="1" s="1"/>
  <c r="M89" i="1"/>
  <c r="P89" i="1" s="1"/>
  <c r="M90" i="1"/>
  <c r="P90" i="1" s="1"/>
  <c r="M91" i="1"/>
  <c r="P91" i="1" s="1"/>
  <c r="M92" i="1"/>
  <c r="P92" i="1" s="1"/>
  <c r="M93" i="1"/>
  <c r="P93" i="1" s="1"/>
  <c r="M94" i="1"/>
  <c r="P94" i="1" s="1"/>
  <c r="M95" i="1"/>
  <c r="P95" i="1" s="1"/>
  <c r="M96" i="1"/>
  <c r="P96" i="1" s="1"/>
  <c r="M97" i="1"/>
  <c r="P97" i="1" s="1"/>
  <c r="M98" i="1"/>
  <c r="P98" i="1" s="1"/>
  <c r="M99" i="1"/>
  <c r="P99" i="1" s="1"/>
  <c r="M100" i="1"/>
  <c r="P100" i="1" s="1"/>
  <c r="M101" i="1"/>
  <c r="P101" i="1" s="1"/>
  <c r="M102" i="1"/>
  <c r="P102" i="1" s="1"/>
  <c r="M103" i="1"/>
  <c r="P103" i="1" s="1"/>
  <c r="M104" i="1"/>
  <c r="P104" i="1" s="1"/>
  <c r="M105" i="1"/>
  <c r="P105" i="1" s="1"/>
  <c r="M106" i="1"/>
  <c r="P106" i="1" s="1"/>
  <c r="M107" i="1"/>
  <c r="P107" i="1" s="1"/>
  <c r="M108" i="1"/>
  <c r="P108" i="1" s="1"/>
  <c r="M109" i="1"/>
  <c r="P109" i="1" s="1"/>
  <c r="M110" i="1"/>
  <c r="P110" i="1" s="1"/>
  <c r="M111" i="1"/>
  <c r="P111" i="1" s="1"/>
  <c r="M112" i="1"/>
  <c r="P112" i="1" s="1"/>
  <c r="M113" i="1"/>
  <c r="P113" i="1" s="1"/>
  <c r="M114" i="1"/>
  <c r="P114" i="1" s="1"/>
  <c r="M115" i="1"/>
  <c r="P115" i="1" s="1"/>
  <c r="M116" i="1"/>
  <c r="P116" i="1" s="1"/>
  <c r="M117" i="1"/>
  <c r="P117" i="1" s="1"/>
  <c r="M118" i="1"/>
  <c r="P118" i="1" s="1"/>
  <c r="M119" i="1"/>
  <c r="P119" i="1" s="1"/>
  <c r="M120" i="1"/>
  <c r="P120" i="1" s="1"/>
  <c r="M121" i="1"/>
  <c r="P121" i="1" s="1"/>
  <c r="M122" i="1"/>
  <c r="P122" i="1" s="1"/>
  <c r="M123" i="1"/>
  <c r="P123" i="1" s="1"/>
  <c r="M124" i="1"/>
  <c r="P124" i="1" s="1"/>
  <c r="M125" i="1"/>
  <c r="P125" i="1" s="1"/>
  <c r="M126" i="1"/>
  <c r="P126" i="1" s="1"/>
  <c r="M127" i="1"/>
  <c r="P127" i="1" s="1"/>
  <c r="M128" i="1"/>
  <c r="P128" i="1" s="1"/>
  <c r="M129" i="1"/>
  <c r="P129" i="1" s="1"/>
  <c r="M130" i="1"/>
  <c r="P130" i="1" s="1"/>
  <c r="M131" i="1"/>
  <c r="P131" i="1" s="1"/>
  <c r="M132" i="1"/>
  <c r="P132" i="1" s="1"/>
  <c r="M133" i="1"/>
  <c r="P133" i="1" s="1"/>
  <c r="M134" i="1"/>
  <c r="P134" i="1" s="1"/>
  <c r="M135" i="1"/>
  <c r="P135" i="1" s="1"/>
  <c r="M136" i="1"/>
  <c r="P136" i="1" s="1"/>
  <c r="M137" i="1"/>
  <c r="P137" i="1" s="1"/>
  <c r="M138" i="1"/>
  <c r="P138" i="1" s="1"/>
  <c r="M139" i="1"/>
  <c r="P139" i="1" s="1"/>
  <c r="M140" i="1"/>
  <c r="P140" i="1" s="1"/>
  <c r="M141" i="1"/>
  <c r="P141" i="1" s="1"/>
  <c r="M142" i="1"/>
  <c r="P142" i="1" s="1"/>
  <c r="M143" i="1"/>
  <c r="P143" i="1" s="1"/>
  <c r="M144" i="1"/>
  <c r="P144" i="1" s="1"/>
  <c r="M145" i="1"/>
  <c r="P145" i="1" s="1"/>
  <c r="M146" i="1"/>
  <c r="P146" i="1" s="1"/>
  <c r="M147" i="1"/>
  <c r="P147" i="1" s="1"/>
  <c r="M148" i="1"/>
  <c r="P148" i="1" s="1"/>
  <c r="M149" i="1"/>
  <c r="P149" i="1" s="1"/>
  <c r="M150" i="1"/>
  <c r="P150" i="1" s="1"/>
  <c r="M151" i="1"/>
  <c r="P151" i="1" s="1"/>
  <c r="M152" i="1"/>
  <c r="P152" i="1" s="1"/>
  <c r="M153" i="1"/>
  <c r="P153" i="1" s="1"/>
  <c r="M154" i="1"/>
  <c r="P154" i="1" s="1"/>
  <c r="M155" i="1"/>
  <c r="P155" i="1" s="1"/>
  <c r="M156" i="1"/>
  <c r="P156" i="1" s="1"/>
  <c r="M157" i="1"/>
  <c r="P157" i="1" s="1"/>
  <c r="M158" i="1"/>
  <c r="P158" i="1" s="1"/>
  <c r="M159" i="1"/>
  <c r="P159" i="1" s="1"/>
  <c r="M160" i="1"/>
  <c r="P160" i="1" s="1"/>
  <c r="M161" i="1"/>
  <c r="P161" i="1" s="1"/>
  <c r="M162" i="1"/>
  <c r="P162" i="1" s="1"/>
  <c r="M163" i="1"/>
  <c r="P163" i="1" s="1"/>
  <c r="M164" i="1"/>
  <c r="P164" i="1" s="1"/>
  <c r="M165" i="1"/>
  <c r="P165" i="1" s="1"/>
  <c r="M166" i="1"/>
  <c r="P166" i="1" s="1"/>
  <c r="M167" i="1"/>
  <c r="P167" i="1" s="1"/>
  <c r="M168" i="1"/>
  <c r="P168" i="1" s="1"/>
  <c r="M169" i="1"/>
  <c r="P169" i="1" s="1"/>
  <c r="M170" i="1"/>
  <c r="P170" i="1" s="1"/>
  <c r="M171" i="1"/>
  <c r="P171" i="1" s="1"/>
  <c r="M172" i="1"/>
  <c r="P172" i="1" s="1"/>
  <c r="M173" i="1"/>
  <c r="P173" i="1" s="1"/>
  <c r="M174" i="1"/>
  <c r="P174" i="1" s="1"/>
  <c r="M175" i="1"/>
  <c r="P175" i="1" s="1"/>
  <c r="M176" i="1"/>
  <c r="P176" i="1" s="1"/>
  <c r="M177" i="1"/>
  <c r="P177" i="1" s="1"/>
  <c r="M178" i="1"/>
  <c r="P178" i="1" s="1"/>
  <c r="M179" i="1"/>
  <c r="P179" i="1" s="1"/>
  <c r="M180" i="1"/>
  <c r="P180" i="1" s="1"/>
  <c r="M181" i="1"/>
  <c r="P181" i="1" s="1"/>
  <c r="M182" i="1"/>
  <c r="P182" i="1" s="1"/>
  <c r="M183" i="1"/>
  <c r="P183" i="1" s="1"/>
  <c r="M184" i="1"/>
  <c r="P184" i="1" s="1"/>
  <c r="M185" i="1"/>
  <c r="P185" i="1" s="1"/>
  <c r="M186" i="1"/>
  <c r="P186" i="1" s="1"/>
  <c r="M187" i="1"/>
  <c r="P187" i="1" s="1"/>
  <c r="M188" i="1"/>
  <c r="P188" i="1" s="1"/>
  <c r="M189" i="1"/>
  <c r="P189" i="1" s="1"/>
  <c r="M190" i="1"/>
  <c r="P190" i="1" s="1"/>
  <c r="M191" i="1"/>
  <c r="P191" i="1" s="1"/>
  <c r="M192" i="1"/>
  <c r="P192" i="1" s="1"/>
  <c r="M193" i="1"/>
  <c r="P193" i="1" s="1"/>
  <c r="M194" i="1"/>
  <c r="P194" i="1" s="1"/>
  <c r="M195" i="1"/>
  <c r="P195" i="1" s="1"/>
  <c r="M196" i="1"/>
  <c r="P196" i="1" s="1"/>
  <c r="M197" i="1"/>
  <c r="P197" i="1" s="1"/>
  <c r="M198" i="1"/>
  <c r="P198" i="1" s="1"/>
  <c r="M199" i="1"/>
  <c r="P199" i="1" s="1"/>
  <c r="M200" i="1"/>
  <c r="P200" i="1" s="1"/>
  <c r="M201" i="1"/>
  <c r="P201" i="1" s="1"/>
  <c r="M202" i="1"/>
  <c r="P202" i="1" s="1"/>
  <c r="M203" i="1"/>
  <c r="P203" i="1" s="1"/>
  <c r="M204" i="1"/>
  <c r="P204" i="1" s="1"/>
  <c r="M205" i="1"/>
  <c r="P205" i="1" s="1"/>
  <c r="M206" i="1"/>
  <c r="P206" i="1" s="1"/>
  <c r="M207" i="1"/>
  <c r="P207" i="1" s="1"/>
  <c r="M208" i="1"/>
  <c r="P208" i="1" s="1"/>
  <c r="M209" i="1"/>
  <c r="P209" i="1" s="1"/>
  <c r="M2" i="1"/>
  <c r="P2" i="1" s="1"/>
  <c r="L210" i="1"/>
  <c r="E210" i="1"/>
  <c r="N210" i="1"/>
  <c r="O210" i="1"/>
  <c r="B210" i="1"/>
  <c r="P210" i="1" l="1"/>
  <c r="M210" i="1"/>
  <c r="R210" i="1"/>
  <c r="Q210" i="1"/>
</calcChain>
</file>

<file path=xl/sharedStrings.xml><?xml version="1.0" encoding="utf-8"?>
<sst xmlns="http://schemas.openxmlformats.org/spreadsheetml/2006/main" count="281" uniqueCount="260">
  <si>
    <t>Sample</t>
  </si>
  <si>
    <t>TA_DE_01_02_F1_HC0_M1_1</t>
  </si>
  <si>
    <t>TA_DE_01_04_F1_HC0_M1_1</t>
  </si>
  <si>
    <t>TA_DE_01_06_F1_HC0_M1_1</t>
  </si>
  <si>
    <t>TA_DE_01_08_F1_HC0_M1_1</t>
  </si>
  <si>
    <t>TA_DE_01_10_F1_HC0_M1_1</t>
  </si>
  <si>
    <t>TA_DE_01_12_F1_HC0_M1_1</t>
  </si>
  <si>
    <t>TA_DE_02_02_F1_HC0_M1_1</t>
  </si>
  <si>
    <t>TA_DE_02_05_F1_HC0_M1_1</t>
  </si>
  <si>
    <t>TA_DE_02_07_F1_HC0_M1_1</t>
  </si>
  <si>
    <t>TA_DE_02_08_F1_HC0_M1_1</t>
  </si>
  <si>
    <t>TA_DE_02_10_F1_HC0_M1_1</t>
  </si>
  <si>
    <t>TA_DE_02_12_F1_HC0_M1_1</t>
  </si>
  <si>
    <t>TA_DE_03_01_F1_HC0_M1_1</t>
  </si>
  <si>
    <t>TA_DE_03_04_F1_HC0_M1_1</t>
  </si>
  <si>
    <t>TA_DE_03_06_F1_HC0_M1_1</t>
  </si>
  <si>
    <t>TA_DE_03_08_F1_HC0_M1_1</t>
  </si>
  <si>
    <t>TA_DE_03_10_F1_HC0_M1_1</t>
  </si>
  <si>
    <t>TA_DE_03_12_F1_HC0_M1_1</t>
  </si>
  <si>
    <t>TA_DE_04_01_F1_HC0_M1_1</t>
  </si>
  <si>
    <t>TA_DE_04_03_F1_HC0_M1_1</t>
  </si>
  <si>
    <t>TA_DE_04_05_F1_HC0_M1_1</t>
  </si>
  <si>
    <t>TA_DE_04_07_F1_HC0_M1_1</t>
  </si>
  <si>
    <t>TA_DE_04_10_F1_HC0_M1_1</t>
  </si>
  <si>
    <t>TA_DE_04_12_F1_HC0_M1_1</t>
  </si>
  <si>
    <t>TA_DE_06_01_F1_HC0_M1_1</t>
  </si>
  <si>
    <t>TA_DE_06_02_F1_HC0_M1_1</t>
  </si>
  <si>
    <t>TA_DE_06_03_F1_HC0_M1_1</t>
  </si>
  <si>
    <t>TA_DE_06_07_F1_HC0_M1_1</t>
  </si>
  <si>
    <t>TA_DE_06_09_F1_HC0_M1_1</t>
  </si>
  <si>
    <t>TA_DE_06_12_F1_HC0_M1_1</t>
  </si>
  <si>
    <t>TA_DE_07_03_F1_HC0_M1_1</t>
  </si>
  <si>
    <t>TA_DE_07_05_F1_HC0_M1_1</t>
  </si>
  <si>
    <t>TA_DE_07_06_F1_HC0_M1_1</t>
  </si>
  <si>
    <t>TA_DE_07_07_F1_HC0_M1_1</t>
  </si>
  <si>
    <t>TA_DE_07_08_F1_HC0_M1_1</t>
  </si>
  <si>
    <t>TA_DE_07_10_F1_HC0_M1_1</t>
  </si>
  <si>
    <t>TA_DE_08_01_F1_HC0_M1_1</t>
  </si>
  <si>
    <t>TA_DE_08_02_F1_HC0_M1_1</t>
  </si>
  <si>
    <t>TA_DE_08_04_F1_HC0_M1_1</t>
  </si>
  <si>
    <t>TA_DE_08_05_F1_HC0_M1_1</t>
  </si>
  <si>
    <t>TA_DE_08_10_F1_HC0_M1_1</t>
  </si>
  <si>
    <t>TA_DE_09_01_F1_HC0_M1_1</t>
  </si>
  <si>
    <t>TA_DE_09_02_F1_HC0_M1_1</t>
  </si>
  <si>
    <t>TA_DE_09_06_F1_HC0_M1_1</t>
  </si>
  <si>
    <t>TA_DE_09_07_F1_HC0_M1_1</t>
  </si>
  <si>
    <t>TA_DE_09_09_F1_HC0_M1_1</t>
  </si>
  <si>
    <t>TA_DE_09_12_F1_HC0_M1_1</t>
  </si>
  <si>
    <t>TA_DE_10_01_F1_HC0_M1_1</t>
  </si>
  <si>
    <t>TA_DE_10_03_F1_HC0_M1_1</t>
  </si>
  <si>
    <t>TA_DE_10_05_F1_HC0_M1_1</t>
  </si>
  <si>
    <t>TA_DE_10_06_F1_HC0_M1_1</t>
  </si>
  <si>
    <t>TA_DE_10_08_F1_HC0_M1_1</t>
  </si>
  <si>
    <t>TA_DE_10_12_F1_HC0_M1_1</t>
  </si>
  <si>
    <t>TA_DE_11_04_F1_HC0_M1_1</t>
  </si>
  <si>
    <t>TA_DE_11_07_F1_HC0_M1_1</t>
  </si>
  <si>
    <t>TA_DE_11_08_F1_HC0_M1_1</t>
  </si>
  <si>
    <t>TA_DE_11_09_F1_HC0_M1_1</t>
  </si>
  <si>
    <t>TA_DE_11_11_F1_HC0_M1_1</t>
  </si>
  <si>
    <t>TA_DE_11_12_F1_HC0_M1_1</t>
  </si>
  <si>
    <t>TA_DE_12_01_F1_HC0_M1_1</t>
  </si>
  <si>
    <t>TA_DE_12_03_F1_HC0_M1_1</t>
  </si>
  <si>
    <t>TA_DE_12_05_F1_HC0_M1_1</t>
  </si>
  <si>
    <t>TA_DE_12_08_F1_HC0_M1_1</t>
  </si>
  <si>
    <t>TA_DE_12_10_F1_HC0_M1_1</t>
  </si>
  <si>
    <t>TA_DE_12_12_F1_HC0_M1_1</t>
  </si>
  <si>
    <t>TA_DE_13_01_F1_HC0_M1_1</t>
  </si>
  <si>
    <t>TA_DE_13_03_F1_HC0_M1_1</t>
  </si>
  <si>
    <t>TA_DE_13_06_F1_HC0_M1_1</t>
  </si>
  <si>
    <t>TA_DE_13_07_F1_HC0_M1_1</t>
  </si>
  <si>
    <t>TA_DE_13_11_F1_HC0_M1_1</t>
  </si>
  <si>
    <t>TA_DE_13_12_F1_HC0_M1_1</t>
  </si>
  <si>
    <t>TA_DE_14_01_F1_HC0_M1_1</t>
  </si>
  <si>
    <t>TA_DE_14_03_F1_HC0_M1_1</t>
  </si>
  <si>
    <t>TA_DE_14_04_F1_HC0_M1_1</t>
  </si>
  <si>
    <t>TA_DE_14_06_F1_HC0_M1_1</t>
  </si>
  <si>
    <t>TA_DE_14_10_F1_HC0_M1_1</t>
  </si>
  <si>
    <t>TA_DE_14_12_F1_HC0_M1_1</t>
  </si>
  <si>
    <t>TA_DE_15_01_F1_HC0_M1_1</t>
  </si>
  <si>
    <t>TA_DE_15_03_F1_HC0_M1_1</t>
  </si>
  <si>
    <t>TA_DE_15_04_F1_HC0_M1_1</t>
  </si>
  <si>
    <t>TA_DE_15_07_F1_HC0_M1_1</t>
  </si>
  <si>
    <t>TA_DE_15_10_F1_HC0_M1_1</t>
  </si>
  <si>
    <t>TA_DE_15_12_F1_HC0_M1_1</t>
  </si>
  <si>
    <t>TA_DE_16_01_F1_HC0_M1_1</t>
  </si>
  <si>
    <t>TA_DE_16_03_F1_HC0_M1_1</t>
  </si>
  <si>
    <t>TA_DE_16_04_F1_HC0_M1_1</t>
  </si>
  <si>
    <t>TA_DE_16_06_F1_HC0_M1_1</t>
  </si>
  <si>
    <t>TA_DE_16_07_F1_HC0_M1_1</t>
  </si>
  <si>
    <t>TA_DE_16_09_F1_HC0_M1_1</t>
  </si>
  <si>
    <t>TA_FR_01_01_F1_HC0_M1_1</t>
  </si>
  <si>
    <t>TA_FR_01_04_F1_HC0_M1_1</t>
  </si>
  <si>
    <t>TA_FR_01_06_F1_HC0_M1_1</t>
  </si>
  <si>
    <t>TA_FR_01_08_F1_HC0_M1_1</t>
  </si>
  <si>
    <t>TA_FR_01_09_F1_HC0_M1_1</t>
  </si>
  <si>
    <t>TA_FR_02_07_F1_HC0_M1_1</t>
  </si>
  <si>
    <t>TA_FR_02_08_F1_HC0_M1_1</t>
  </si>
  <si>
    <t>TA_FR_02_10_F1_HC0_M1_1</t>
  </si>
  <si>
    <t>TA_FR_02_11_F1_HC0_M1_1</t>
  </si>
  <si>
    <t>TA_FR_03_01_F1_HC0_M1_1</t>
  </si>
  <si>
    <t>TA_FR_03_03_F1_HC0_M1_1</t>
  </si>
  <si>
    <t>TA_FR_03_06_F1_HC0_M1_1</t>
  </si>
  <si>
    <t>TA_FR_03_08_F1_HC0_M1_1</t>
  </si>
  <si>
    <t>TA_FR_03_09_F1_HC0_M1_1</t>
  </si>
  <si>
    <t>TA_FR_03_11_F1_HC0_M1_1</t>
  </si>
  <si>
    <t>TA_NL_01_03_F1_HC0_M1_1</t>
  </si>
  <si>
    <t>TA_NL_01_04_F1_HC0_M1_1</t>
  </si>
  <si>
    <t>TA_NL_01_06_F1_HC0_M1_1</t>
  </si>
  <si>
    <t>TA_NL_01_09_F1_HC0_M1_1</t>
  </si>
  <si>
    <t>TA_NL_01_10_F1_HC0_M1_1</t>
  </si>
  <si>
    <t>TA_NL_01_11_F1_HC0_M1_1</t>
  </si>
  <si>
    <t>TA_NL_02_05_F1_HC0_M1_1</t>
  </si>
  <si>
    <t>TA_NL_02_06_F1_HC0_M1_1</t>
  </si>
  <si>
    <t>TA_NL_02_08_F1_HC0_M1_1</t>
  </si>
  <si>
    <t>TA_NL_03_03_F1_HC0_M1_1</t>
  </si>
  <si>
    <t>TA_NL_03_04_F1_HC0_M1_1</t>
  </si>
  <si>
    <t>TA_NL_03_07_F1_HC0_M1_1</t>
  </si>
  <si>
    <t>TA_NL_03_08_F1_HC0_M1_1</t>
  </si>
  <si>
    <t>TA_NL_03_10_F1_HC0_M1_1</t>
  </si>
  <si>
    <t>TA_NL_03_11_F1_HC0_M1_1</t>
  </si>
  <si>
    <t>TA_SE_01_01_F1_HC0_M1_1</t>
  </si>
  <si>
    <t>TA_SE_01_02_F1_HC0_M1_1</t>
  </si>
  <si>
    <t>TA_SE_01_05_F1_HC0_M1_1</t>
  </si>
  <si>
    <t>TA_SE_01_06_F1_HC0_M1_1</t>
  </si>
  <si>
    <t>TA_SE_01_08_F1_HC0_M1_1</t>
  </si>
  <si>
    <t>TA_SE_01_09_F1_HC0_M1_1</t>
  </si>
  <si>
    <t>TA_SE_02_01_F1_HC0_M1_1</t>
  </si>
  <si>
    <t>TA_SE_02_03_F1_HC0_M1_1</t>
  </si>
  <si>
    <t>TA_SE_02_04_F1_HC0_M1_1</t>
  </si>
  <si>
    <t>TA_SE_02_08_F1_HC0_M1_1</t>
  </si>
  <si>
    <t>TA_SE_02_10_F1_HC0_M1_1</t>
  </si>
  <si>
    <t>TA_SE_02_12_F1_HC0_M1_1</t>
  </si>
  <si>
    <t>TA_SE_03_02_F1_HC0_M1_1</t>
  </si>
  <si>
    <t>TA_SE_03_03_F1_HC0_M1_1</t>
  </si>
  <si>
    <t>TA_SE_03_05_F1_HC0_M1_1</t>
  </si>
  <si>
    <t>TA_SE_03_08_F1_HC0_M1_1</t>
  </si>
  <si>
    <t>TA_SE_03_10_F1_HC0_M1_1</t>
  </si>
  <si>
    <t>TA_SE_03_11_F1_HC0_M1_1</t>
  </si>
  <si>
    <t>TA_SE_04_01_F1_HC0_M1_1</t>
  </si>
  <si>
    <t>TA_SE_04_03_F1_HC0_M1_1</t>
  </si>
  <si>
    <t>TA_SE_04_05_F1_HC0_M1_1</t>
  </si>
  <si>
    <t>TA_SE_04_07_F1_HC0_M1_1</t>
  </si>
  <si>
    <t>TA_SE_04_09_F1_HC0_M1_1</t>
  </si>
  <si>
    <t>TA_SE_04_11_F1_HC0_M1_1</t>
  </si>
  <si>
    <t>TA_SE_05_02_F1_HC0_M1_1</t>
  </si>
  <si>
    <t>TA_SE_05_04_F1_HC0_M1_1</t>
  </si>
  <si>
    <t>TA_SE_05_06_F1_HC0_M1_1</t>
  </si>
  <si>
    <t>TA_SE_05_08_F1_HC0_M1_1</t>
  </si>
  <si>
    <t>TA_SE_05_10_F1_HC0_M1_1</t>
  </si>
  <si>
    <t>TA_SE_05_12_F1_HC0_M1_1</t>
  </si>
  <si>
    <t>TA_SE_06_02_F1_HC0_M1_1</t>
  </si>
  <si>
    <t>TA_SE_06_04_F1_HC0_M1_1</t>
  </si>
  <si>
    <t>TA_SE_06_06_F1_HC0_M1_1</t>
  </si>
  <si>
    <t>TA_SE_06_08_F1_HC0_M1_1</t>
  </si>
  <si>
    <t>TA_SE_06_09_F1_HC0_M1_1</t>
  </si>
  <si>
    <t>TA_SE_06_12_F1_HC0_M1_1</t>
  </si>
  <si>
    <t>TA_SE_07_01_F1_HC0_M1_1</t>
  </si>
  <si>
    <t>TA_SE_07_03_F1_HC0_M1_1</t>
  </si>
  <si>
    <t>TA_SE_07_05_F1_HC0_M1_1</t>
  </si>
  <si>
    <t>TA_SE_07_07_F1_HC0_M1_1</t>
  </si>
  <si>
    <t>TA_SE_07_09_F1_HC0_M1_1</t>
  </si>
  <si>
    <t>TA_SE_07_12_F1_HC0_M1_1</t>
  </si>
  <si>
    <t>TA_SE_08_01_F1_HC0_M1_1</t>
  </si>
  <si>
    <t>TA_SE_08_03_F1_HC0_M1_1</t>
  </si>
  <si>
    <t>TA_SE_08_06_F1_HC0_M1_1</t>
  </si>
  <si>
    <t>TA_SE_08_08_F1_HC0_M1_1</t>
  </si>
  <si>
    <t>TA_SE_08_11_F1_HC0_M1_1</t>
  </si>
  <si>
    <t>TA_SE_08_12_F1_HC0_M1_1</t>
  </si>
  <si>
    <t>TA_SE_09_02_F1_HC0_M1_1</t>
  </si>
  <si>
    <t>TA_SE_09_04_F1_HC0_M1_1</t>
  </si>
  <si>
    <t>TA_SE_09_06_F1_HC0_M1_1</t>
  </si>
  <si>
    <t>TA_SE_09_09_F1_HC0_M1_1</t>
  </si>
  <si>
    <t>TA_SE_09_10_F1_HC0_M1_1</t>
  </si>
  <si>
    <t>TA_SE_09_12_F1_HC0_M1_1</t>
  </si>
  <si>
    <t>TA_SE_10_03_F1_HC0_M1_1</t>
  </si>
  <si>
    <t>TA_SE_10_04_F1_HC0_M1_1</t>
  </si>
  <si>
    <t>TA_SE_10_06_F1_HC0_M1_1</t>
  </si>
  <si>
    <t>TA_SE_10_09_F1_HC0_M1_1</t>
  </si>
  <si>
    <t>TA_SE_10_10_F1_HC0_M1_1</t>
  </si>
  <si>
    <t>TA_SE_10_12_F1_HC0_M1_1</t>
  </si>
  <si>
    <t>TA_SE_11_02_F1_HC0_M1_1</t>
  </si>
  <si>
    <t>TA_SE_11_04_F1_HC0_M1_1</t>
  </si>
  <si>
    <t>TA_SE_11_07_F1_HC0_M1_1</t>
  </si>
  <si>
    <t>TA_SE_11_08_F1_HC0_M1_1</t>
  </si>
  <si>
    <t>TA_SE_11_10_F1_HC0_M1_1</t>
  </si>
  <si>
    <t>TA_SE_11_12_F1_HC0_M1_1</t>
  </si>
  <si>
    <t>TA_SE_12_01_F1_HC0_M1_1</t>
  </si>
  <si>
    <t>TA_SE_12_04_F1_HC0_M1_1</t>
  </si>
  <si>
    <t>TA_SE_12_05_F1_HC0_M1_1</t>
  </si>
  <si>
    <t>TA_SE_12_06_F1_HC0_M1_1</t>
  </si>
  <si>
    <t>TA_SE_12_09_F1_HC0_M1_1</t>
  </si>
  <si>
    <t>TA_SE_13_02_F1_HC0_M1_1</t>
  </si>
  <si>
    <t>TA_SE_13_04_F1_HC0_M1_1</t>
  </si>
  <si>
    <t>TA_SE_13_06_F1_HC0_M1_1</t>
  </si>
  <si>
    <t>TA_SE_13_07_F1_HC0_M1_1</t>
  </si>
  <si>
    <t>TA_SE_13_08_F1_HC0_M1_1</t>
  </si>
  <si>
    <t>TA_SE_13_11_F1_HC0_M1_1</t>
  </si>
  <si>
    <t>TA_SE_14_01_F1_HC0_M1_1</t>
  </si>
  <si>
    <t>TA_SE_14_03_F1_HC0_M1_1</t>
  </si>
  <si>
    <t>TA_SE_14_05_F1_HC0_M1_1</t>
  </si>
  <si>
    <t>TA_SE_14_07_F1_HC0_M1_1</t>
  </si>
  <si>
    <t>TA_SE_14_09_F1_HC0_M1_1</t>
  </si>
  <si>
    <t>TA_SE_14_12_F1_HC0_M1_1</t>
  </si>
  <si>
    <t>TA_SE_15_02_F1_HC0_M1_1</t>
  </si>
  <si>
    <t>TA_SE_15_05_F1_HC0_M1_1</t>
  </si>
  <si>
    <t>TA_SE_15_06_F1_HC0_M1_1</t>
  </si>
  <si>
    <t>TA_SE_15_09_F1_HC0_M1_1</t>
  </si>
  <si>
    <t>TA_SE_15_10_F1_HC0_M1_1</t>
  </si>
  <si>
    <t>TA_SE_15_11_F1_HC0_M1_1</t>
  </si>
  <si>
    <t>SeqsDedup</t>
  </si>
  <si>
    <t>KEY</t>
  </si>
  <si>
    <t>Explanation</t>
  </si>
  <si>
    <t>Sample id as in ENA (PRJEB50950)</t>
  </si>
  <si>
    <t>Average</t>
  </si>
  <si>
    <t>Unmapped_fragments</t>
  </si>
  <si>
    <t>Mapped_fragments</t>
  </si>
  <si>
    <t>Target_fragments</t>
  </si>
  <si>
    <t>TargetFrags%</t>
  </si>
  <si>
    <t>AmbiguosFrags%</t>
  </si>
  <si>
    <t>UnmappedFrags%</t>
  </si>
  <si>
    <t>MG-RAST_reads</t>
  </si>
  <si>
    <t>MG-RAST_reads_failedQC</t>
  </si>
  <si>
    <t>Average duplication rate of read1 and read2 fastq files, from fastQC reports.</t>
  </si>
  <si>
    <t>Ambiguous_fragments</t>
  </si>
  <si>
    <t>Reads used as input for MG-RAST (double of Unmapped_fragments)</t>
  </si>
  <si>
    <t>Reads excluded by MG-RAST from the analysis</t>
  </si>
  <si>
    <t>MG-RAST_reads_passedQC</t>
  </si>
  <si>
    <t>Reads analysed and classified by MG-RAST</t>
  </si>
  <si>
    <t>Total number of fragments after trimming. Equal to the number of either forward or reverse reads in fastq files before mapping.</t>
  </si>
  <si>
    <t>RawReads_trimmed</t>
  </si>
  <si>
    <t>RowFragments_trimmed</t>
  </si>
  <si>
    <t>Total number of reads after trimming. Equal to the number of forward + reverse reads in fastq files before mapping.</t>
  </si>
  <si>
    <t>Number of deduplicated reads: (RawReads_trimmed)*(1-DupRate_R1R2avg)</t>
  </si>
  <si>
    <t>Percentage of Target_fragments / RawFragments_trimmed</t>
  </si>
  <si>
    <t>Percentage of Ambiguous_fragments / RawFragments_trimmed</t>
  </si>
  <si>
    <t>Percentage of Unmapped_fragments /RawFragments_trimmed</t>
  </si>
  <si>
    <t>DupRate_fastqs</t>
  </si>
  <si>
    <t>Mapped_reads_noDups</t>
  </si>
  <si>
    <t>Coverage_mapped</t>
  </si>
  <si>
    <t>Target_reads_noDups</t>
  </si>
  <si>
    <t>Total_length_mapped_noDups</t>
  </si>
  <si>
    <t>Total_length_target_noDups</t>
  </si>
  <si>
    <t>Coverage_target</t>
  </si>
  <si>
    <t>Number of reads mapping to the T. arvense reference genome (duplicates excluded)</t>
  </si>
  <si>
    <t>Number of fragments mapping to the T. arvense reference genome (duplicates included)</t>
  </si>
  <si>
    <t>Number of fragments mapping to both the target genome (T. arvense) and exogenous genomes (either Aphid, Buchnera or Mildew)(duplicates included)</t>
  </si>
  <si>
    <t>Fragments not mapping to the Target genome (T.arvense)(duplicates included)</t>
  </si>
  <si>
    <t>Total sequence length mapping to the T. arvense reference genome (duplicates excluded)</t>
  </si>
  <si>
    <t>Coverage from mapped reads (Total_length_mapped_noDups/534322367)</t>
  </si>
  <si>
    <t>Coverage from target reads (Total_length_target_noDups/534322367)</t>
  </si>
  <si>
    <t>Number of reads mapping to the T. arvense reference genome and to neither Aphid, Buchnera nor Mildew (duplicates excluded).</t>
  </si>
  <si>
    <t>Total sequence length mapping to the T. arvense reference genomeand to neither Aphid, Buchnera nor Mildew  (duplicates excluded)</t>
  </si>
  <si>
    <t>Number of fragments mapping to the T. arvense reference genome and to neither Aphid, Buchnera nor Mildew (duplicates included)</t>
  </si>
  <si>
    <t>Color codes</t>
  </si>
  <si>
    <t>Referred to before the mapping stage</t>
  </si>
  <si>
    <t>Statistics to calculate coverage, which therefore have sequencing duplicates excluded</t>
  </si>
  <si>
    <t>Statistics about the proportions of fragments with differet mapping behaviours. Here duplicates were not removed because it includes a mix of mapped and unmapped fragments, where the definition of a duplicate is different</t>
  </si>
  <si>
    <t>MG-RST reads statistics</t>
  </si>
  <si>
    <t>A fragment refers to a fragment of DNA, which was sequenced paired end, producing 2 reads for each fragment</t>
  </si>
  <si>
    <t>Definitions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</si>
</sst>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4" fontId="0" fillId="0" borderId="0" xfId="0" applyNumberFormat="1"/>
    <xf numFmtId="1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164" fontId="1" fillId="0" borderId="0" xfId="0" applyNumberFormat="1" applyFont="1"/>
    <xf numFmtId="0" fontId="0" fillId="0" borderId="0" xfId="0" applyFill="1"/>
    <xf numFmtId="0" fontId="0" fillId="0" borderId="1" xfId="0" applyBorder="1"/>
    <xf numFmtId="0" fontId="1" fillId="2" borderId="0" xfId="0" applyFont="1" applyFill="1"/>
    <xf numFmtId="0" fontId="1" fillId="0" borderId="0" xfId="0" applyFont="1" applyBorder="1"/>
    <xf numFmtId="0" fontId="1" fillId="2" borderId="0" xfId="0" applyFont="1" applyFill="1" applyBorder="1"/>
    <xf numFmtId="0" fontId="1" fillId="0" borderId="2" xfId="0" applyFont="1" applyBorder="1"/>
    <xf numFmtId="0" fontId="1" fillId="0" borderId="0" xfId="0" applyFont="1" applyFill="1"/>
    <xf numFmtId="0" fontId="0" fillId="0" borderId="2" xfId="0" applyBorder="1"/>
    <xf numFmtId="0" fontId="1" fillId="2" borderId="2" xfId="0" applyFont="1" applyFill="1" applyBorder="1"/>
    <xf numFmtId="0" fontId="0" fillId="2" borderId="0" xfId="0" applyFont="1" applyFill="1" applyBorder="1"/>
    <xf numFmtId="0" fontId="1" fillId="3" borderId="0" xfId="0" applyFont="1" applyFill="1" applyBorder="1"/>
    <xf numFmtId="0" fontId="1" fillId="3" borderId="2" xfId="0" applyFont="1" applyFill="1" applyBorder="1"/>
    <xf numFmtId="0" fontId="0" fillId="3" borderId="0" xfId="0" applyFont="1" applyFill="1" applyBorder="1"/>
    <xf numFmtId="0" fontId="1" fillId="3" borderId="0" xfId="0" applyFont="1" applyFill="1"/>
    <xf numFmtId="0" fontId="1" fillId="3" borderId="1" xfId="0" applyFont="1" applyFill="1" applyBorder="1"/>
    <xf numFmtId="0" fontId="1" fillId="4" borderId="0" xfId="0" applyFont="1" applyFill="1"/>
    <xf numFmtId="0" fontId="1" fillId="4" borderId="2" xfId="0" applyFont="1" applyFill="1" applyBorder="1"/>
    <xf numFmtId="0" fontId="1" fillId="4" borderId="1" xfId="0" applyFont="1" applyFill="1" applyBorder="1"/>
    <xf numFmtId="0" fontId="0" fillId="4" borderId="0" xfId="0" applyFont="1" applyFill="1"/>
    <xf numFmtId="0" fontId="1" fillId="5" borderId="0" xfId="0" applyFont="1" applyFill="1"/>
    <xf numFmtId="0" fontId="0" fillId="5" borderId="0" xfId="0" applyFont="1" applyFill="1"/>
    <xf numFmtId="164" fontId="0" fillId="0" borderId="1" xfId="0" applyNumberFormat="1" applyFill="1" applyBorder="1"/>
    <xf numFmtId="164" fontId="0" fillId="0" borderId="0" xfId="0" applyNumberFormat="1" applyFill="1"/>
    <xf numFmtId="0" fontId="1" fillId="2" borderId="3" xfId="0" applyFont="1" applyFill="1" applyBorder="1"/>
    <xf numFmtId="16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093F3-25E2-4C03-8435-229E33F78776}">
  <dimension ref="A1:U21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13" sqref="D213"/>
    </sheetView>
  </sheetViews>
  <sheetFormatPr defaultRowHeight="14.5" x14ac:dyDescent="0.35"/>
  <cols>
    <col min="1" max="1" width="25.6328125" bestFit="1" customWidth="1"/>
    <col min="2" max="2" width="13.90625" bestFit="1" customWidth="1"/>
    <col min="3" max="3" width="13.90625" customWidth="1"/>
    <col min="4" max="4" width="13" customWidth="1"/>
    <col min="5" max="5" width="10" bestFit="1" customWidth="1"/>
    <col min="6" max="6" width="13.90625" customWidth="1"/>
    <col min="7" max="11" width="11.7265625" customWidth="1"/>
    <col min="12" max="12" width="14.54296875" customWidth="1"/>
    <col min="13" max="13" width="12.453125" customWidth="1"/>
    <col min="14" max="14" width="15.1796875" customWidth="1"/>
    <col min="15" max="15" width="15.08984375" customWidth="1"/>
    <col min="16" max="16" width="12.36328125" bestFit="1" customWidth="1"/>
    <col min="17" max="17" width="15.36328125" bestFit="1" customWidth="1"/>
    <col min="18" max="18" width="14.6328125" bestFit="1" customWidth="1"/>
    <col min="19" max="19" width="10" customWidth="1"/>
  </cols>
  <sheetData>
    <row r="1" spans="1:21" x14ac:dyDescent="0.35">
      <c r="A1" s="1" t="s">
        <v>0</v>
      </c>
      <c r="B1" s="22" t="s">
        <v>230</v>
      </c>
      <c r="C1" s="22" t="s">
        <v>229</v>
      </c>
      <c r="D1" s="22" t="s">
        <v>236</v>
      </c>
      <c r="E1" s="24" t="s">
        <v>209</v>
      </c>
      <c r="F1" s="20" t="s">
        <v>237</v>
      </c>
      <c r="G1" s="20" t="s">
        <v>240</v>
      </c>
      <c r="H1" s="20" t="s">
        <v>238</v>
      </c>
      <c r="I1" s="20" t="s">
        <v>239</v>
      </c>
      <c r="J1" s="20" t="s">
        <v>241</v>
      </c>
      <c r="K1" s="21" t="s">
        <v>242</v>
      </c>
      <c r="L1" s="9" t="s">
        <v>215</v>
      </c>
      <c r="M1" s="9" t="s">
        <v>216</v>
      </c>
      <c r="N1" s="9" t="s">
        <v>223</v>
      </c>
      <c r="O1" s="9" t="s">
        <v>214</v>
      </c>
      <c r="P1" s="9" t="s">
        <v>217</v>
      </c>
      <c r="Q1" s="9" t="s">
        <v>218</v>
      </c>
      <c r="R1" s="30" t="s">
        <v>219</v>
      </c>
      <c r="S1" s="26" t="s">
        <v>220</v>
      </c>
      <c r="T1" s="26" t="s">
        <v>221</v>
      </c>
      <c r="U1" s="26" t="s">
        <v>226</v>
      </c>
    </row>
    <row r="2" spans="1:21" x14ac:dyDescent="0.35">
      <c r="A2" t="s">
        <v>1</v>
      </c>
      <c r="B2">
        <v>36232772</v>
      </c>
      <c r="C2">
        <v>72465544</v>
      </c>
      <c r="D2">
        <v>0.28400000000000003</v>
      </c>
      <c r="E2" s="8">
        <v>51885330</v>
      </c>
      <c r="F2" s="7">
        <v>58621790</v>
      </c>
      <c r="G2" s="7">
        <v>8703967112</v>
      </c>
      <c r="H2" s="29">
        <f>G2/534322367</f>
        <v>16.289730038570518</v>
      </c>
      <c r="I2" s="7">
        <v>55822576</v>
      </c>
      <c r="J2" s="7">
        <v>8293003124</v>
      </c>
      <c r="K2" s="28">
        <f>J2/534322367</f>
        <v>15.520598867237762</v>
      </c>
      <c r="L2" s="7">
        <v>36071007</v>
      </c>
      <c r="M2" s="7">
        <f>L2-N2</f>
        <v>34218295</v>
      </c>
      <c r="N2" s="7">
        <v>1852712</v>
      </c>
      <c r="O2">
        <v>161005</v>
      </c>
      <c r="P2" s="2">
        <f>100*M2/B2</f>
        <v>94.440179735627183</v>
      </c>
      <c r="Q2" s="2">
        <f>100*N2/B2</f>
        <v>5.1133598058685656</v>
      </c>
      <c r="R2" s="31">
        <f>100*O2/B2</f>
        <v>0.44436290990929428</v>
      </c>
      <c r="S2">
        <v>322010</v>
      </c>
      <c r="T2">
        <v>63504</v>
      </c>
      <c r="U2">
        <v>258506</v>
      </c>
    </row>
    <row r="3" spans="1:21" x14ac:dyDescent="0.35">
      <c r="A3" t="s">
        <v>2</v>
      </c>
      <c r="B3">
        <v>61091375</v>
      </c>
      <c r="C3">
        <v>122182750</v>
      </c>
      <c r="D3">
        <v>0.33799999999999997</v>
      </c>
      <c r="E3" s="8">
        <v>80884981</v>
      </c>
      <c r="F3" s="7">
        <v>95476716</v>
      </c>
      <c r="G3" s="7">
        <v>14203622938</v>
      </c>
      <c r="H3" s="29">
        <f t="shared" ref="H3:H66" si="0">G3/534322367</f>
        <v>26.582497412091303</v>
      </c>
      <c r="I3" s="7">
        <v>91144728</v>
      </c>
      <c r="J3" s="7">
        <v>13566721084</v>
      </c>
      <c r="K3" s="28">
        <f t="shared" ref="K3:K66" si="1">J3/534322367</f>
        <v>25.390516889965792</v>
      </c>
      <c r="L3">
        <v>61007759</v>
      </c>
      <c r="M3">
        <f t="shared" ref="M3:M66" si="2">L3-N3</f>
        <v>58179438</v>
      </c>
      <c r="N3">
        <v>2828321</v>
      </c>
      <c r="O3">
        <v>81719</v>
      </c>
      <c r="P3" s="2">
        <f>100*M3/B3</f>
        <v>95.233472810196204</v>
      </c>
      <c r="Q3" s="2">
        <f>100*N3/B3</f>
        <v>4.6296568050727291</v>
      </c>
      <c r="R3" s="31">
        <f>100*O3/B3</f>
        <v>0.13376520007938927</v>
      </c>
      <c r="S3">
        <v>163438</v>
      </c>
      <c r="T3">
        <v>44045</v>
      </c>
      <c r="U3">
        <v>119393</v>
      </c>
    </row>
    <row r="4" spans="1:21" x14ac:dyDescent="0.35">
      <c r="A4" t="s">
        <v>3</v>
      </c>
      <c r="B4">
        <v>48415453</v>
      </c>
      <c r="C4">
        <v>96830906</v>
      </c>
      <c r="D4">
        <v>0.317</v>
      </c>
      <c r="E4" s="8">
        <v>66135509</v>
      </c>
      <c r="F4" s="7">
        <v>75227676</v>
      </c>
      <c r="G4" s="7">
        <v>11173376226</v>
      </c>
      <c r="H4" s="29">
        <f t="shared" si="0"/>
        <v>20.911301708618161</v>
      </c>
      <c r="I4" s="7">
        <v>71742673</v>
      </c>
      <c r="J4" s="7">
        <v>10661737703</v>
      </c>
      <c r="K4" s="28">
        <f t="shared" si="1"/>
        <v>19.953755188766035</v>
      </c>
      <c r="L4">
        <v>48293940</v>
      </c>
      <c r="M4">
        <f t="shared" si="2"/>
        <v>45982440</v>
      </c>
      <c r="N4">
        <v>2311500</v>
      </c>
      <c r="O4">
        <v>119346</v>
      </c>
      <c r="P4" s="2">
        <f>100*M4/B4</f>
        <v>94.974718092589157</v>
      </c>
      <c r="Q4" s="2">
        <f>100*N4/B4</f>
        <v>4.7743021220931263</v>
      </c>
      <c r="R4" s="31">
        <f>100*O4/B4</f>
        <v>0.24650394162376216</v>
      </c>
      <c r="S4">
        <v>238692</v>
      </c>
      <c r="T4">
        <v>49550</v>
      </c>
      <c r="U4">
        <v>189142</v>
      </c>
    </row>
    <row r="5" spans="1:21" x14ac:dyDescent="0.35">
      <c r="A5" t="s">
        <v>4</v>
      </c>
      <c r="B5">
        <v>38366656</v>
      </c>
      <c r="C5">
        <v>76733312</v>
      </c>
      <c r="D5">
        <v>0.3115</v>
      </c>
      <c r="E5" s="8">
        <v>52830885</v>
      </c>
      <c r="F5" s="7">
        <v>60144340</v>
      </c>
      <c r="G5" s="7">
        <v>8937802616</v>
      </c>
      <c r="H5" s="29">
        <f t="shared" si="0"/>
        <v>16.727360050791212</v>
      </c>
      <c r="I5" s="7">
        <v>53913514</v>
      </c>
      <c r="J5" s="7">
        <v>8021240638</v>
      </c>
      <c r="K5" s="28">
        <f t="shared" si="1"/>
        <v>15.011987394493632</v>
      </c>
      <c r="L5">
        <v>38113804</v>
      </c>
      <c r="M5">
        <f t="shared" si="2"/>
        <v>34216098</v>
      </c>
      <c r="N5">
        <v>3897706</v>
      </c>
      <c r="O5">
        <v>251816</v>
      </c>
      <c r="P5" s="2">
        <f>100*M5/B5</f>
        <v>89.181861458032728</v>
      </c>
      <c r="Q5" s="2">
        <f>100*N5/B5</f>
        <v>10.159097524683935</v>
      </c>
      <c r="R5" s="31">
        <f>100*O5/B5</f>
        <v>0.65634075588969754</v>
      </c>
      <c r="S5">
        <v>503632</v>
      </c>
      <c r="T5">
        <v>113372</v>
      </c>
      <c r="U5">
        <v>390260</v>
      </c>
    </row>
    <row r="6" spans="1:21" x14ac:dyDescent="0.35">
      <c r="A6" t="s">
        <v>5</v>
      </c>
      <c r="B6">
        <v>35736921</v>
      </c>
      <c r="C6">
        <v>71473842</v>
      </c>
      <c r="D6">
        <v>0.30049999999999999</v>
      </c>
      <c r="E6" s="8">
        <v>49995952</v>
      </c>
      <c r="F6" s="7">
        <v>55766772</v>
      </c>
      <c r="G6" s="7">
        <v>8285614311</v>
      </c>
      <c r="H6" s="29">
        <f t="shared" si="0"/>
        <v>15.506770486738766</v>
      </c>
      <c r="I6" s="7">
        <v>52099954</v>
      </c>
      <c r="J6" s="7">
        <v>7749523107</v>
      </c>
      <c r="K6" s="28">
        <f t="shared" si="1"/>
        <v>14.503460056352086</v>
      </c>
      <c r="L6">
        <v>35595143</v>
      </c>
      <c r="M6">
        <f t="shared" si="2"/>
        <v>33261635</v>
      </c>
      <c r="N6">
        <v>2333508</v>
      </c>
      <c r="O6">
        <v>140573</v>
      </c>
      <c r="P6" s="2">
        <f>100*M6/B6</f>
        <v>93.073589076126623</v>
      </c>
      <c r="Q6" s="2">
        <f>100*N6/B6</f>
        <v>6.529683964659406</v>
      </c>
      <c r="R6" s="31">
        <f>100*O6/B6</f>
        <v>0.39335509626025139</v>
      </c>
      <c r="S6">
        <v>281146</v>
      </c>
      <c r="T6">
        <v>57895</v>
      </c>
      <c r="U6">
        <v>223251</v>
      </c>
    </row>
    <row r="7" spans="1:21" x14ac:dyDescent="0.35">
      <c r="A7" t="s">
        <v>6</v>
      </c>
      <c r="B7">
        <v>54041796</v>
      </c>
      <c r="C7">
        <v>108083592</v>
      </c>
      <c r="D7">
        <v>0.32049999999999995</v>
      </c>
      <c r="E7" s="8">
        <v>73442801</v>
      </c>
      <c r="F7" s="7">
        <v>84152485</v>
      </c>
      <c r="G7" s="7">
        <v>12507528733</v>
      </c>
      <c r="H7" s="29">
        <f t="shared" si="0"/>
        <v>23.408207302315681</v>
      </c>
      <c r="I7" s="7">
        <v>80410585</v>
      </c>
      <c r="J7" s="7">
        <v>11958237523</v>
      </c>
      <c r="K7" s="28">
        <f t="shared" si="1"/>
        <v>22.38019267308718</v>
      </c>
      <c r="L7">
        <v>53911252</v>
      </c>
      <c r="M7">
        <f t="shared" si="2"/>
        <v>51458375</v>
      </c>
      <c r="N7">
        <v>2452877</v>
      </c>
      <c r="O7">
        <v>128343</v>
      </c>
      <c r="P7" s="2">
        <f>100*M7/B7</f>
        <v>95.219587076639712</v>
      </c>
      <c r="Q7" s="2">
        <f>100*N7/B7</f>
        <v>4.5388517435652949</v>
      </c>
      <c r="R7" s="31">
        <f>100*O7/B7</f>
        <v>0.23748840619582665</v>
      </c>
      <c r="S7">
        <v>256686</v>
      </c>
      <c r="T7">
        <v>59913</v>
      </c>
      <c r="U7">
        <v>196773</v>
      </c>
    </row>
    <row r="8" spans="1:21" x14ac:dyDescent="0.35">
      <c r="A8" t="s">
        <v>7</v>
      </c>
      <c r="B8">
        <v>53702398</v>
      </c>
      <c r="C8">
        <v>107404796</v>
      </c>
      <c r="D8">
        <v>0.30449999999999999</v>
      </c>
      <c r="E8" s="8">
        <v>74700036</v>
      </c>
      <c r="F8" s="7">
        <v>84359026</v>
      </c>
      <c r="G8" s="7">
        <v>12549115879</v>
      </c>
      <c r="H8" s="29">
        <f t="shared" si="0"/>
        <v>23.48603886724435</v>
      </c>
      <c r="I8" s="7">
        <v>77600993</v>
      </c>
      <c r="J8" s="7">
        <v>11552217559</v>
      </c>
      <c r="K8" s="28">
        <f t="shared" si="1"/>
        <v>21.620314387849685</v>
      </c>
      <c r="L8">
        <v>53634653</v>
      </c>
      <c r="M8">
        <f t="shared" si="2"/>
        <v>49294047</v>
      </c>
      <c r="N8">
        <v>4340606</v>
      </c>
      <c r="O8">
        <v>66382</v>
      </c>
      <c r="P8" s="2">
        <f>100*M8/B8</f>
        <v>91.79114683109681</v>
      </c>
      <c r="Q8" s="2">
        <f>100*N8/B8</f>
        <v>8.0827042397622542</v>
      </c>
      <c r="R8" s="31">
        <f>100*O8/B8</f>
        <v>0.12361086743277275</v>
      </c>
      <c r="S8">
        <v>132764</v>
      </c>
      <c r="T8">
        <v>28120</v>
      </c>
      <c r="U8">
        <v>104644</v>
      </c>
    </row>
    <row r="9" spans="1:21" x14ac:dyDescent="0.35">
      <c r="A9" t="s">
        <v>8</v>
      </c>
      <c r="B9">
        <v>48813559</v>
      </c>
      <c r="C9">
        <v>97627118</v>
      </c>
      <c r="D9">
        <v>0.29899999999999999</v>
      </c>
      <c r="E9" s="8">
        <v>68436610</v>
      </c>
      <c r="F9" s="7">
        <v>77934232</v>
      </c>
      <c r="G9" s="7">
        <v>11596501312</v>
      </c>
      <c r="H9" s="29">
        <f t="shared" si="0"/>
        <v>21.703192731963625</v>
      </c>
      <c r="I9" s="7">
        <v>71029406</v>
      </c>
      <c r="J9" s="7">
        <v>10578748088</v>
      </c>
      <c r="K9" s="28">
        <f t="shared" si="1"/>
        <v>19.798437687337167</v>
      </c>
      <c r="L9">
        <v>48702945</v>
      </c>
      <c r="M9">
        <f t="shared" si="2"/>
        <v>44442392</v>
      </c>
      <c r="N9">
        <v>4260553</v>
      </c>
      <c r="O9">
        <v>109628</v>
      </c>
      <c r="P9" s="2">
        <f>100*M9/B9</f>
        <v>91.045178656200832</v>
      </c>
      <c r="Q9" s="2">
        <f>100*N9/B9</f>
        <v>8.7282162728597594</v>
      </c>
      <c r="R9" s="31">
        <f>100*O9/B9</f>
        <v>0.22458514037052696</v>
      </c>
      <c r="S9">
        <v>219256</v>
      </c>
      <c r="T9">
        <v>43202</v>
      </c>
      <c r="U9">
        <v>176054</v>
      </c>
    </row>
    <row r="10" spans="1:21" x14ac:dyDescent="0.35">
      <c r="A10" t="s">
        <v>9</v>
      </c>
      <c r="B10">
        <v>44337968</v>
      </c>
      <c r="C10">
        <v>88675936</v>
      </c>
      <c r="D10">
        <v>0.315</v>
      </c>
      <c r="E10" s="8">
        <v>60743016</v>
      </c>
      <c r="F10" s="7">
        <v>67584660</v>
      </c>
      <c r="G10" s="7">
        <v>10053717163</v>
      </c>
      <c r="H10" s="29">
        <f t="shared" si="0"/>
        <v>18.815826893879589</v>
      </c>
      <c r="I10" s="7">
        <v>64640196</v>
      </c>
      <c r="J10" s="7">
        <v>9623275128</v>
      </c>
      <c r="K10" s="28">
        <f t="shared" si="1"/>
        <v>18.010241985621388</v>
      </c>
      <c r="L10">
        <v>44155948</v>
      </c>
      <c r="M10">
        <f t="shared" si="2"/>
        <v>42197024</v>
      </c>
      <c r="N10">
        <v>1958924</v>
      </c>
      <c r="O10">
        <v>180776</v>
      </c>
      <c r="P10" s="2">
        <f>100*M10/B10</f>
        <v>95.171307805535875</v>
      </c>
      <c r="Q10" s="2">
        <f>100*N10/B10</f>
        <v>4.4181636830988733</v>
      </c>
      <c r="R10" s="31">
        <f>100*O10/B10</f>
        <v>0.40772278964160019</v>
      </c>
      <c r="S10">
        <v>361552</v>
      </c>
      <c r="T10">
        <v>87551</v>
      </c>
      <c r="U10">
        <v>274001</v>
      </c>
    </row>
    <row r="11" spans="1:21" x14ac:dyDescent="0.35">
      <c r="A11" t="s">
        <v>10</v>
      </c>
      <c r="B11">
        <v>49444780</v>
      </c>
      <c r="C11">
        <v>98889560</v>
      </c>
      <c r="D11">
        <v>0.30649999999999999</v>
      </c>
      <c r="E11" s="8">
        <v>68579910</v>
      </c>
      <c r="F11" s="7">
        <v>79474077</v>
      </c>
      <c r="G11" s="7">
        <v>11815615910</v>
      </c>
      <c r="H11" s="29">
        <f t="shared" si="0"/>
        <v>22.113272136331886</v>
      </c>
      <c r="I11" s="7">
        <v>73096091</v>
      </c>
      <c r="J11" s="7">
        <v>10876287704</v>
      </c>
      <c r="K11" s="28">
        <f t="shared" si="1"/>
        <v>20.35529181581126</v>
      </c>
      <c r="L11">
        <v>49187939</v>
      </c>
      <c r="M11">
        <f t="shared" si="2"/>
        <v>45253553</v>
      </c>
      <c r="N11">
        <v>3934386</v>
      </c>
      <c r="O11">
        <v>256144</v>
      </c>
      <c r="P11" s="2">
        <f>100*M11/B11</f>
        <v>91.523418650057707</v>
      </c>
      <c r="Q11" s="2">
        <f>100*N11/B11</f>
        <v>7.9571311673345502</v>
      </c>
      <c r="R11" s="31">
        <f>100*O11/B11</f>
        <v>0.51804052925303745</v>
      </c>
      <c r="S11">
        <v>512288</v>
      </c>
      <c r="T11">
        <v>94487</v>
      </c>
      <c r="U11">
        <v>417801</v>
      </c>
    </row>
    <row r="12" spans="1:21" x14ac:dyDescent="0.35">
      <c r="A12" t="s">
        <v>11</v>
      </c>
      <c r="B12">
        <v>38223222</v>
      </c>
      <c r="C12">
        <v>76446444</v>
      </c>
      <c r="D12">
        <v>0.3125</v>
      </c>
      <c r="E12" s="8">
        <v>52556930</v>
      </c>
      <c r="F12" s="7">
        <v>60538344</v>
      </c>
      <c r="G12" s="7">
        <v>9004366110</v>
      </c>
      <c r="H12" s="29">
        <f t="shared" si="0"/>
        <v>16.851935584422204</v>
      </c>
      <c r="I12" s="7">
        <v>56687273</v>
      </c>
      <c r="J12" s="7">
        <v>8436261487</v>
      </c>
      <c r="K12" s="28">
        <f t="shared" si="1"/>
        <v>15.788711100315963</v>
      </c>
      <c r="L12">
        <v>38079169</v>
      </c>
      <c r="M12">
        <f t="shared" si="2"/>
        <v>35651737</v>
      </c>
      <c r="N12">
        <v>2427432</v>
      </c>
      <c r="O12">
        <v>143516</v>
      </c>
      <c r="P12" s="2">
        <f>100*M12/B12</f>
        <v>93.2724535885541</v>
      </c>
      <c r="Q12" s="2">
        <f>100*N12/B12</f>
        <v>6.3506734204667517</v>
      </c>
      <c r="R12" s="31">
        <f>100*O12/B12</f>
        <v>0.37546808586675401</v>
      </c>
      <c r="S12">
        <v>287032</v>
      </c>
      <c r="T12">
        <v>63827</v>
      </c>
      <c r="U12">
        <v>223205</v>
      </c>
    </row>
    <row r="13" spans="1:21" x14ac:dyDescent="0.35">
      <c r="A13" t="s">
        <v>12</v>
      </c>
      <c r="B13">
        <v>39430846</v>
      </c>
      <c r="C13">
        <v>78861692</v>
      </c>
      <c r="D13">
        <v>0.28649999999999998</v>
      </c>
      <c r="E13" s="8">
        <v>56267817</v>
      </c>
      <c r="F13" s="7">
        <v>62917482</v>
      </c>
      <c r="G13" s="7">
        <v>9349929669</v>
      </c>
      <c r="H13" s="29">
        <f t="shared" si="0"/>
        <v>17.498667932424397</v>
      </c>
      <c r="I13" s="7">
        <v>57947782</v>
      </c>
      <c r="J13" s="7">
        <v>8620225316</v>
      </c>
      <c r="K13" s="28">
        <f t="shared" si="1"/>
        <v>16.133004808312656</v>
      </c>
      <c r="L13">
        <v>39178372</v>
      </c>
      <c r="M13">
        <f t="shared" si="2"/>
        <v>36065951</v>
      </c>
      <c r="N13">
        <v>3112421</v>
      </c>
      <c r="O13">
        <v>251864</v>
      </c>
      <c r="P13" s="2">
        <f>100*M13/B13</f>
        <v>91.466338307831393</v>
      </c>
      <c r="Q13" s="2">
        <f>100*N13/B13</f>
        <v>7.8933660211094629</v>
      </c>
      <c r="R13" s="31">
        <f>100*O13/B13</f>
        <v>0.63874865885454246</v>
      </c>
      <c r="S13">
        <v>503728</v>
      </c>
      <c r="T13">
        <v>96590</v>
      </c>
      <c r="U13">
        <v>407138</v>
      </c>
    </row>
    <row r="14" spans="1:21" x14ac:dyDescent="0.35">
      <c r="A14" t="s">
        <v>13</v>
      </c>
      <c r="B14">
        <v>39971112</v>
      </c>
      <c r="C14">
        <v>79942224</v>
      </c>
      <c r="D14">
        <v>0.3105</v>
      </c>
      <c r="E14" s="8">
        <v>55120163</v>
      </c>
      <c r="F14" s="7">
        <v>63719856</v>
      </c>
      <c r="G14" s="7">
        <v>9467274722</v>
      </c>
      <c r="H14" s="29">
        <f t="shared" si="0"/>
        <v>17.718282644903766</v>
      </c>
      <c r="I14" s="7">
        <v>57719963</v>
      </c>
      <c r="J14" s="7">
        <v>8582113719</v>
      </c>
      <c r="K14" s="28">
        <f t="shared" si="1"/>
        <v>16.061677835395574</v>
      </c>
      <c r="L14">
        <v>39763057</v>
      </c>
      <c r="M14">
        <f t="shared" si="2"/>
        <v>36010141</v>
      </c>
      <c r="N14">
        <v>3752916</v>
      </c>
      <c r="O14">
        <v>207555</v>
      </c>
      <c r="P14" s="2">
        <f>100*M14/B14</f>
        <v>90.090415798289527</v>
      </c>
      <c r="Q14" s="2">
        <f>100*N14/B14</f>
        <v>9.389070786922316</v>
      </c>
      <c r="R14" s="31">
        <f>100*O14/B14</f>
        <v>0.51926251138572277</v>
      </c>
      <c r="S14">
        <v>415110</v>
      </c>
      <c r="T14">
        <v>78832</v>
      </c>
      <c r="U14">
        <v>336278</v>
      </c>
    </row>
    <row r="15" spans="1:21" x14ac:dyDescent="0.35">
      <c r="A15" t="s">
        <v>14</v>
      </c>
      <c r="B15">
        <v>40679582</v>
      </c>
      <c r="C15">
        <v>81359164</v>
      </c>
      <c r="D15">
        <v>0.316</v>
      </c>
      <c r="E15" s="8">
        <v>55649668</v>
      </c>
      <c r="F15" s="7">
        <v>64430835</v>
      </c>
      <c r="G15" s="7">
        <v>9577379559</v>
      </c>
      <c r="H15" s="29">
        <f t="shared" si="0"/>
        <v>17.924347080533128</v>
      </c>
      <c r="I15" s="7">
        <v>58779885</v>
      </c>
      <c r="J15" s="7">
        <v>8746911958</v>
      </c>
      <c r="K15" s="28">
        <f t="shared" si="1"/>
        <v>16.370102578917496</v>
      </c>
      <c r="L15">
        <v>40538596</v>
      </c>
      <c r="M15">
        <f t="shared" si="2"/>
        <v>36954924</v>
      </c>
      <c r="N15">
        <v>3583672</v>
      </c>
      <c r="O15">
        <v>139877</v>
      </c>
      <c r="P15" s="2">
        <f>100*M15/B15</f>
        <v>90.843912801267237</v>
      </c>
      <c r="Q15" s="2">
        <f>100*N15/B15</f>
        <v>8.8095103828746328</v>
      </c>
      <c r="R15" s="31">
        <f>100*O15/B15</f>
        <v>0.34385063248683334</v>
      </c>
      <c r="S15">
        <v>279754</v>
      </c>
      <c r="T15">
        <v>63884</v>
      </c>
      <c r="U15">
        <v>215870</v>
      </c>
    </row>
    <row r="16" spans="1:21" x14ac:dyDescent="0.35">
      <c r="A16" t="s">
        <v>15</v>
      </c>
      <c r="B16">
        <v>45407936</v>
      </c>
      <c r="C16">
        <v>90815872</v>
      </c>
      <c r="D16">
        <v>0.315</v>
      </c>
      <c r="E16" s="8">
        <v>62208872</v>
      </c>
      <c r="F16" s="7">
        <v>71508894</v>
      </c>
      <c r="G16" s="7">
        <v>10614778707</v>
      </c>
      <c r="H16" s="29">
        <f t="shared" si="0"/>
        <v>19.865870048820174</v>
      </c>
      <c r="I16" s="7">
        <v>64266162</v>
      </c>
      <c r="J16" s="7">
        <v>9553510584</v>
      </c>
      <c r="K16" s="28">
        <f t="shared" si="1"/>
        <v>17.879675592917859</v>
      </c>
      <c r="L16">
        <v>45196852</v>
      </c>
      <c r="M16">
        <f t="shared" si="2"/>
        <v>40597047</v>
      </c>
      <c r="N16">
        <v>4599805</v>
      </c>
      <c r="O16">
        <v>209770</v>
      </c>
      <c r="P16" s="2">
        <f>100*M16/B16</f>
        <v>89.4051801870052</v>
      </c>
      <c r="Q16" s="2">
        <f>100*N16/B16</f>
        <v>10.129958340321833</v>
      </c>
      <c r="R16" s="31">
        <f>100*O16/B16</f>
        <v>0.46196770538083914</v>
      </c>
      <c r="S16">
        <v>419540</v>
      </c>
      <c r="T16">
        <v>92141</v>
      </c>
      <c r="U16">
        <v>327399</v>
      </c>
    </row>
    <row r="17" spans="1:21" x14ac:dyDescent="0.35">
      <c r="A17" t="s">
        <v>16</v>
      </c>
      <c r="B17">
        <v>50805812</v>
      </c>
      <c r="C17">
        <v>101611624</v>
      </c>
      <c r="D17">
        <v>0.32400000000000001</v>
      </c>
      <c r="E17" s="8">
        <v>68689458</v>
      </c>
      <c r="F17" s="7">
        <v>80197172</v>
      </c>
      <c r="G17" s="7">
        <v>11918874678</v>
      </c>
      <c r="H17" s="29">
        <f t="shared" si="0"/>
        <v>22.306523952795711</v>
      </c>
      <c r="I17" s="7">
        <v>72871477</v>
      </c>
      <c r="J17" s="7">
        <v>10840716669</v>
      </c>
      <c r="K17" s="28">
        <f t="shared" si="1"/>
        <v>20.28871957927975</v>
      </c>
      <c r="L17">
        <v>50613586</v>
      </c>
      <c r="M17">
        <f t="shared" si="2"/>
        <v>45946111</v>
      </c>
      <c r="N17">
        <v>4667475</v>
      </c>
      <c r="O17">
        <v>190653</v>
      </c>
      <c r="P17" s="2">
        <f>100*M17/B17</f>
        <v>90.434753803364075</v>
      </c>
      <c r="Q17" s="2">
        <f>100*N17/B17</f>
        <v>9.1868918461533493</v>
      </c>
      <c r="R17" s="31">
        <f>100*O17/B17</f>
        <v>0.37525824801304231</v>
      </c>
      <c r="S17">
        <v>381306</v>
      </c>
      <c r="T17">
        <v>89880</v>
      </c>
      <c r="U17">
        <v>291426</v>
      </c>
    </row>
    <row r="18" spans="1:21" x14ac:dyDescent="0.35">
      <c r="A18" t="s">
        <v>17</v>
      </c>
      <c r="B18">
        <v>42926370</v>
      </c>
      <c r="C18">
        <v>85852740</v>
      </c>
      <c r="D18">
        <v>0.32950000000000002</v>
      </c>
      <c r="E18" s="8">
        <v>57564262</v>
      </c>
      <c r="F18" s="7">
        <v>67534383</v>
      </c>
      <c r="G18" s="7">
        <v>10036737716</v>
      </c>
      <c r="H18" s="29">
        <f t="shared" si="0"/>
        <v>18.784049360224518</v>
      </c>
      <c r="I18" s="7">
        <v>60542979</v>
      </c>
      <c r="J18" s="7">
        <v>9005743745</v>
      </c>
      <c r="K18" s="28">
        <f t="shared" si="1"/>
        <v>16.854513868778398</v>
      </c>
      <c r="L18">
        <v>42806863</v>
      </c>
      <c r="M18">
        <f t="shared" si="2"/>
        <v>38319916</v>
      </c>
      <c r="N18">
        <v>4486947</v>
      </c>
      <c r="O18">
        <v>118232</v>
      </c>
      <c r="P18" s="2">
        <f>100*M18/B18</f>
        <v>89.268941212592637</v>
      </c>
      <c r="Q18" s="2">
        <f>100*N18/B18</f>
        <v>10.452658820207718</v>
      </c>
      <c r="R18" s="31">
        <f>100*O18/B18</f>
        <v>0.27542976496731497</v>
      </c>
      <c r="S18">
        <v>236464</v>
      </c>
      <c r="T18">
        <v>61066</v>
      </c>
      <c r="U18">
        <v>175398</v>
      </c>
    </row>
    <row r="19" spans="1:21" x14ac:dyDescent="0.35">
      <c r="A19" t="s">
        <v>18</v>
      </c>
      <c r="B19">
        <v>50155887</v>
      </c>
      <c r="C19">
        <v>100311774</v>
      </c>
      <c r="D19">
        <v>0.315</v>
      </c>
      <c r="E19" s="8">
        <v>68713565</v>
      </c>
      <c r="F19" s="7">
        <v>78432831</v>
      </c>
      <c r="G19" s="7">
        <v>11675194995</v>
      </c>
      <c r="H19" s="29">
        <f t="shared" si="0"/>
        <v>21.850470270506193</v>
      </c>
      <c r="I19" s="7">
        <v>71356881</v>
      </c>
      <c r="J19" s="7">
        <v>10628275294</v>
      </c>
      <c r="K19" s="28">
        <f t="shared" si="1"/>
        <v>19.891129307712472</v>
      </c>
      <c r="L19">
        <v>49995507</v>
      </c>
      <c r="M19">
        <f t="shared" si="2"/>
        <v>45497272</v>
      </c>
      <c r="N19">
        <v>4498235</v>
      </c>
      <c r="O19">
        <v>159397</v>
      </c>
      <c r="P19" s="2">
        <f>100*M19/B19</f>
        <v>90.711728415848768</v>
      </c>
      <c r="Q19" s="2">
        <f>100*N19/B19</f>
        <v>8.9685085222398726</v>
      </c>
      <c r="R19" s="31">
        <f>100*O19/B19</f>
        <v>0.31780317233747657</v>
      </c>
      <c r="S19">
        <v>318794</v>
      </c>
      <c r="T19">
        <v>60926</v>
      </c>
      <c r="U19">
        <v>257868</v>
      </c>
    </row>
    <row r="20" spans="1:21" x14ac:dyDescent="0.35">
      <c r="A20" t="s">
        <v>19</v>
      </c>
      <c r="B20">
        <v>39213008</v>
      </c>
      <c r="C20">
        <v>78426016</v>
      </c>
      <c r="D20">
        <v>0.29899999999999999</v>
      </c>
      <c r="E20" s="8">
        <v>54976637</v>
      </c>
      <c r="F20" s="7">
        <v>62812708</v>
      </c>
      <c r="G20" s="7">
        <v>9344514235</v>
      </c>
      <c r="H20" s="29">
        <f t="shared" si="0"/>
        <v>17.488532788671375</v>
      </c>
      <c r="I20" s="7">
        <v>53818671</v>
      </c>
      <c r="J20" s="7">
        <v>8013331357</v>
      </c>
      <c r="K20" s="28">
        <f t="shared" si="1"/>
        <v>14.997184942849305</v>
      </c>
      <c r="L20">
        <v>38826736</v>
      </c>
      <c r="M20">
        <f t="shared" si="2"/>
        <v>33315345</v>
      </c>
      <c r="N20">
        <v>5511391</v>
      </c>
      <c r="O20">
        <v>385670</v>
      </c>
      <c r="P20" s="2">
        <f>100*M20/B20</f>
        <v>84.959932173527719</v>
      </c>
      <c r="Q20" s="2">
        <f>100*N20/B20</f>
        <v>14.055006950754709</v>
      </c>
      <c r="R20" s="31">
        <f>100*O20/B20</f>
        <v>0.98352567086921772</v>
      </c>
      <c r="S20">
        <v>771340</v>
      </c>
      <c r="T20">
        <v>173348</v>
      </c>
      <c r="U20">
        <v>597992</v>
      </c>
    </row>
    <row r="21" spans="1:21" x14ac:dyDescent="0.35">
      <c r="A21" t="s">
        <v>20</v>
      </c>
      <c r="B21">
        <v>37535606</v>
      </c>
      <c r="C21">
        <v>75071212</v>
      </c>
      <c r="D21">
        <v>0.316</v>
      </c>
      <c r="E21" s="8">
        <v>51348709</v>
      </c>
      <c r="F21" s="7">
        <v>59520569</v>
      </c>
      <c r="G21" s="7">
        <v>8853244439</v>
      </c>
      <c r="H21" s="29">
        <f t="shared" si="0"/>
        <v>16.569106939519152</v>
      </c>
      <c r="I21" s="7">
        <v>54073876</v>
      </c>
      <c r="J21" s="7">
        <v>8049419316</v>
      </c>
      <c r="K21" s="28">
        <f t="shared" si="1"/>
        <v>15.064724617826077</v>
      </c>
      <c r="L21">
        <v>37445171</v>
      </c>
      <c r="M21">
        <f t="shared" si="2"/>
        <v>34059295</v>
      </c>
      <c r="N21">
        <v>3385876</v>
      </c>
      <c r="O21">
        <v>89683</v>
      </c>
      <c r="P21" s="2">
        <f>100*M21/B21</f>
        <v>90.738630941511914</v>
      </c>
      <c r="Q21" s="2">
        <f>100*N21/B21</f>
        <v>9.0204378210917913</v>
      </c>
      <c r="R21" s="31">
        <f>100*O21/B21</f>
        <v>0.2389278063074298</v>
      </c>
      <c r="S21">
        <v>179366</v>
      </c>
      <c r="T21">
        <v>44949</v>
      </c>
      <c r="U21">
        <v>134417</v>
      </c>
    </row>
    <row r="22" spans="1:21" x14ac:dyDescent="0.35">
      <c r="A22" t="s">
        <v>21</v>
      </c>
      <c r="B22">
        <v>57434961</v>
      </c>
      <c r="C22">
        <v>114869922</v>
      </c>
      <c r="D22">
        <v>0.32800000000000007</v>
      </c>
      <c r="E22" s="8">
        <v>77192588</v>
      </c>
      <c r="F22" s="7">
        <v>89447012</v>
      </c>
      <c r="G22" s="7">
        <v>13305940267</v>
      </c>
      <c r="H22" s="29">
        <f t="shared" si="0"/>
        <v>24.902457933227414</v>
      </c>
      <c r="I22" s="7">
        <v>85500285</v>
      </c>
      <c r="J22" s="7">
        <v>12726713522</v>
      </c>
      <c r="K22" s="28">
        <f t="shared" si="1"/>
        <v>23.818418071201574</v>
      </c>
      <c r="L22">
        <v>57304646</v>
      </c>
      <c r="M22">
        <f t="shared" si="2"/>
        <v>54767524</v>
      </c>
      <c r="N22">
        <v>2537122</v>
      </c>
      <c r="O22">
        <v>128723</v>
      </c>
      <c r="P22" s="2">
        <f>100*M22/B22</f>
        <v>95.355725931458366</v>
      </c>
      <c r="Q22" s="2">
        <f>100*N22/B22</f>
        <v>4.4173826460855432</v>
      </c>
      <c r="R22" s="31">
        <f>100*O22/B22</f>
        <v>0.22411959154982278</v>
      </c>
      <c r="S22">
        <v>257446</v>
      </c>
      <c r="T22">
        <v>58677</v>
      </c>
      <c r="U22">
        <v>198769</v>
      </c>
    </row>
    <row r="23" spans="1:21" x14ac:dyDescent="0.35">
      <c r="A23" t="s">
        <v>22</v>
      </c>
      <c r="B23">
        <v>56388447</v>
      </c>
      <c r="C23">
        <v>112776894</v>
      </c>
      <c r="D23">
        <v>0.34950000000000003</v>
      </c>
      <c r="E23" s="8">
        <v>73361370</v>
      </c>
      <c r="F23" s="7">
        <v>85703466</v>
      </c>
      <c r="G23" s="7">
        <v>12748598754</v>
      </c>
      <c r="H23" s="29">
        <f t="shared" si="0"/>
        <v>23.859376925540531</v>
      </c>
      <c r="I23" s="7">
        <v>77323198</v>
      </c>
      <c r="J23" s="7">
        <v>11513651692</v>
      </c>
      <c r="K23" s="28">
        <f t="shared" si="1"/>
        <v>21.548137235288149</v>
      </c>
      <c r="L23">
        <v>56194649</v>
      </c>
      <c r="M23">
        <f t="shared" si="2"/>
        <v>50723722</v>
      </c>
      <c r="N23">
        <v>5470927</v>
      </c>
      <c r="O23">
        <v>192733</v>
      </c>
      <c r="P23" s="2">
        <f>100*M23/B23</f>
        <v>89.954103541812387</v>
      </c>
      <c r="Q23" s="2">
        <f>100*N23/B23</f>
        <v>9.7022125826589978</v>
      </c>
      <c r="R23" s="31">
        <f>100*O23/B23</f>
        <v>0.34179519077728809</v>
      </c>
      <c r="S23">
        <v>385466</v>
      </c>
      <c r="T23">
        <v>100034</v>
      </c>
      <c r="U23">
        <v>285432</v>
      </c>
    </row>
    <row r="24" spans="1:21" x14ac:dyDescent="0.35">
      <c r="A24" t="s">
        <v>23</v>
      </c>
      <c r="B24">
        <v>41238693</v>
      </c>
      <c r="C24">
        <v>82477386</v>
      </c>
      <c r="D24">
        <v>0.29549999999999998</v>
      </c>
      <c r="E24" s="8">
        <v>58105318</v>
      </c>
      <c r="F24" s="7">
        <v>66469470</v>
      </c>
      <c r="G24" s="7">
        <v>9843137512</v>
      </c>
      <c r="H24" s="29">
        <f t="shared" si="0"/>
        <v>18.421720893447084</v>
      </c>
      <c r="I24" s="7">
        <v>48516969</v>
      </c>
      <c r="J24" s="7">
        <v>7195807461</v>
      </c>
      <c r="K24" s="28">
        <f t="shared" si="1"/>
        <v>13.467164965227818</v>
      </c>
      <c r="L24">
        <v>41107398</v>
      </c>
      <c r="M24">
        <f t="shared" si="2"/>
        <v>30074040</v>
      </c>
      <c r="N24">
        <v>11033358</v>
      </c>
      <c r="O24">
        <v>130652</v>
      </c>
      <c r="P24" s="2">
        <f>100*M24/B24</f>
        <v>72.926753522474627</v>
      </c>
      <c r="Q24" s="2">
        <f>100*N24/B24</f>
        <v>26.754868298081124</v>
      </c>
      <c r="R24" s="31">
        <f>100*O24/B24</f>
        <v>0.3168189641703727</v>
      </c>
      <c r="S24">
        <v>261304</v>
      </c>
      <c r="T24">
        <v>51757</v>
      </c>
      <c r="U24">
        <v>209547</v>
      </c>
    </row>
    <row r="25" spans="1:21" x14ac:dyDescent="0.35">
      <c r="A25" t="s">
        <v>24</v>
      </c>
      <c r="B25">
        <v>45986629</v>
      </c>
      <c r="C25">
        <v>91973258</v>
      </c>
      <c r="D25">
        <v>0.3175</v>
      </c>
      <c r="E25" s="8">
        <v>62771749</v>
      </c>
      <c r="F25" s="7">
        <v>72825405</v>
      </c>
      <c r="G25" s="7">
        <v>10828368231</v>
      </c>
      <c r="H25" s="29">
        <f t="shared" si="0"/>
        <v>20.265609114955879</v>
      </c>
      <c r="I25" s="7">
        <v>64092625</v>
      </c>
      <c r="J25" s="7">
        <v>9538996153</v>
      </c>
      <c r="K25" s="28">
        <f t="shared" si="1"/>
        <v>17.852511409090983</v>
      </c>
      <c r="L25">
        <v>45881302</v>
      </c>
      <c r="M25">
        <f t="shared" si="2"/>
        <v>40439290</v>
      </c>
      <c r="N25">
        <v>5442012</v>
      </c>
      <c r="O25">
        <v>104621</v>
      </c>
      <c r="P25" s="2">
        <f>100*M25/B25</f>
        <v>87.937061009625211</v>
      </c>
      <c r="Q25" s="2">
        <f>100*N25/B25</f>
        <v>11.833900675781214</v>
      </c>
      <c r="R25" s="31">
        <f>100*O25/B25</f>
        <v>0.22750308573389888</v>
      </c>
      <c r="S25">
        <v>209242</v>
      </c>
      <c r="T25">
        <v>46069</v>
      </c>
      <c r="U25">
        <v>163173</v>
      </c>
    </row>
    <row r="26" spans="1:21" x14ac:dyDescent="0.35">
      <c r="A26" t="s">
        <v>25</v>
      </c>
      <c r="B26">
        <v>45871390</v>
      </c>
      <c r="C26">
        <v>91742780</v>
      </c>
      <c r="D26">
        <v>0.30149999999999999</v>
      </c>
      <c r="E26" s="8">
        <v>64082332</v>
      </c>
      <c r="F26" s="7">
        <v>72459557</v>
      </c>
      <c r="G26" s="7">
        <v>10774128838</v>
      </c>
      <c r="H26" s="29">
        <f t="shared" si="0"/>
        <v>20.164098498238612</v>
      </c>
      <c r="I26" s="7">
        <v>65935368</v>
      </c>
      <c r="J26" s="7">
        <v>9811516975</v>
      </c>
      <c r="K26" s="28">
        <f t="shared" si="1"/>
        <v>18.362542129927345</v>
      </c>
      <c r="L26">
        <v>45750126</v>
      </c>
      <c r="M26">
        <f t="shared" si="2"/>
        <v>41652713</v>
      </c>
      <c r="N26">
        <v>4097413</v>
      </c>
      <c r="O26">
        <v>120677</v>
      </c>
      <c r="P26" s="2">
        <f>100*M26/B26</f>
        <v>90.803250130418988</v>
      </c>
      <c r="Q26" s="2">
        <f>100*N26/B26</f>
        <v>8.9323933719906901</v>
      </c>
      <c r="R26" s="31">
        <f>100*O26/B26</f>
        <v>0.26307683285812788</v>
      </c>
      <c r="S26">
        <v>241354</v>
      </c>
      <c r="T26">
        <v>50417</v>
      </c>
      <c r="U26">
        <v>190937</v>
      </c>
    </row>
    <row r="27" spans="1:21" x14ac:dyDescent="0.35">
      <c r="A27" t="s">
        <v>26</v>
      </c>
      <c r="B27">
        <v>37889269</v>
      </c>
      <c r="C27">
        <v>75778538</v>
      </c>
      <c r="D27">
        <v>0.28949999999999998</v>
      </c>
      <c r="E27" s="8">
        <v>53840651</v>
      </c>
      <c r="F27" s="7">
        <v>60775496</v>
      </c>
      <c r="G27" s="7">
        <v>9032981573</v>
      </c>
      <c r="H27" s="29">
        <f t="shared" si="0"/>
        <v>16.905490263708163</v>
      </c>
      <c r="I27" s="7">
        <v>54691334</v>
      </c>
      <c r="J27" s="7">
        <v>8136662899</v>
      </c>
      <c r="K27" s="28">
        <f t="shared" si="1"/>
        <v>15.228003545282991</v>
      </c>
      <c r="L27">
        <v>37743780</v>
      </c>
      <c r="M27">
        <f t="shared" si="2"/>
        <v>33988400</v>
      </c>
      <c r="N27">
        <v>3755380</v>
      </c>
      <c r="O27">
        <v>144965</v>
      </c>
      <c r="P27" s="2">
        <f>100*M27/B27</f>
        <v>89.704554606213179</v>
      </c>
      <c r="Q27" s="2">
        <f>100*N27/B27</f>
        <v>9.9114606829706844</v>
      </c>
      <c r="R27" s="31">
        <f>100*O27/B27</f>
        <v>0.38260173348818105</v>
      </c>
      <c r="S27">
        <v>289930</v>
      </c>
      <c r="T27">
        <v>56403</v>
      </c>
      <c r="U27">
        <v>233527</v>
      </c>
    </row>
    <row r="28" spans="1:21" x14ac:dyDescent="0.35">
      <c r="A28" t="s">
        <v>27</v>
      </c>
      <c r="B28">
        <v>45288917</v>
      </c>
      <c r="C28">
        <v>90577834</v>
      </c>
      <c r="D28">
        <v>0.29199999999999998</v>
      </c>
      <c r="E28" s="8">
        <v>64129106</v>
      </c>
      <c r="F28" s="7">
        <v>72366163</v>
      </c>
      <c r="G28" s="7">
        <v>10756106187</v>
      </c>
      <c r="H28" s="29">
        <f t="shared" si="0"/>
        <v>20.130368577664278</v>
      </c>
      <c r="I28" s="7">
        <v>66106972</v>
      </c>
      <c r="J28" s="7">
        <v>9834179012</v>
      </c>
      <c r="K28" s="28">
        <f t="shared" si="1"/>
        <v>18.404954797634364</v>
      </c>
      <c r="L28">
        <v>45168113</v>
      </c>
      <c r="M28">
        <f t="shared" si="2"/>
        <v>41223210</v>
      </c>
      <c r="N28">
        <v>3944903</v>
      </c>
      <c r="O28">
        <v>120118</v>
      </c>
      <c r="P28" s="2">
        <f>100*M28/B28</f>
        <v>91.022733001100463</v>
      </c>
      <c r="Q28" s="2">
        <f>100*N28/B28</f>
        <v>8.7105262419942608</v>
      </c>
      <c r="R28" s="31">
        <f>100*O28/B28</f>
        <v>0.26522603753143403</v>
      </c>
      <c r="S28">
        <v>240236</v>
      </c>
      <c r="T28">
        <v>46776</v>
      </c>
      <c r="U28">
        <v>193460</v>
      </c>
    </row>
    <row r="29" spans="1:21" x14ac:dyDescent="0.35">
      <c r="A29" t="s">
        <v>28</v>
      </c>
      <c r="B29">
        <v>42853188</v>
      </c>
      <c r="C29">
        <v>85706376</v>
      </c>
      <c r="D29">
        <v>0.29149999999999998</v>
      </c>
      <c r="E29" s="8">
        <v>60722967</v>
      </c>
      <c r="F29" s="7">
        <v>68643655</v>
      </c>
      <c r="G29" s="7">
        <v>10196847710</v>
      </c>
      <c r="H29" s="29">
        <f t="shared" si="0"/>
        <v>19.083699915560526</v>
      </c>
      <c r="I29" s="7">
        <v>61123843</v>
      </c>
      <c r="J29" s="7">
        <v>9089020074</v>
      </c>
      <c r="K29" s="28">
        <f t="shared" si="1"/>
        <v>17.010367963877506</v>
      </c>
      <c r="L29">
        <v>42733713</v>
      </c>
      <c r="M29">
        <f t="shared" si="2"/>
        <v>37941918</v>
      </c>
      <c r="N29">
        <v>4791795</v>
      </c>
      <c r="O29">
        <v>118584</v>
      </c>
      <c r="P29" s="2">
        <f>100*M29/B29</f>
        <v>88.53931240774898</v>
      </c>
      <c r="Q29" s="2">
        <f>100*N29/B29</f>
        <v>11.181886864519857</v>
      </c>
      <c r="R29" s="31">
        <f>100*O29/B29</f>
        <v>0.27672153586332948</v>
      </c>
      <c r="S29">
        <v>237168</v>
      </c>
      <c r="T29">
        <v>39019</v>
      </c>
      <c r="U29">
        <v>198149</v>
      </c>
    </row>
    <row r="30" spans="1:21" x14ac:dyDescent="0.35">
      <c r="A30" t="s">
        <v>29</v>
      </c>
      <c r="B30">
        <v>40488591</v>
      </c>
      <c r="C30">
        <v>80977182</v>
      </c>
      <c r="D30">
        <v>0.28449999999999998</v>
      </c>
      <c r="E30" s="8">
        <v>57939174</v>
      </c>
      <c r="F30" s="7">
        <v>65452047</v>
      </c>
      <c r="G30" s="7">
        <v>9728546640</v>
      </c>
      <c r="H30" s="29">
        <f t="shared" si="0"/>
        <v>18.207260711584624</v>
      </c>
      <c r="I30" s="7">
        <v>59220807</v>
      </c>
      <c r="J30" s="7">
        <v>8811506095</v>
      </c>
      <c r="K30" s="28">
        <f t="shared" si="1"/>
        <v>16.490992403093617</v>
      </c>
      <c r="L30">
        <v>40368890</v>
      </c>
      <c r="M30">
        <f t="shared" si="2"/>
        <v>36561477</v>
      </c>
      <c r="N30">
        <v>3807413</v>
      </c>
      <c r="O30">
        <v>119125</v>
      </c>
      <c r="P30" s="2">
        <f>100*M30/B30</f>
        <v>90.300689890641038</v>
      </c>
      <c r="Q30" s="2">
        <f>100*N30/B30</f>
        <v>9.4036688014161811</v>
      </c>
      <c r="R30" s="31">
        <f>100*O30/B30</f>
        <v>0.29421868496238857</v>
      </c>
      <c r="S30">
        <v>238250</v>
      </c>
      <c r="T30">
        <v>49707</v>
      </c>
      <c r="U30">
        <v>188543</v>
      </c>
    </row>
    <row r="31" spans="1:21" x14ac:dyDescent="0.35">
      <c r="A31" t="s">
        <v>30</v>
      </c>
      <c r="B31">
        <v>41005118</v>
      </c>
      <c r="C31">
        <v>82010236</v>
      </c>
      <c r="D31">
        <v>0.29599999999999999</v>
      </c>
      <c r="E31" s="8">
        <v>57735206</v>
      </c>
      <c r="F31" s="7">
        <v>64729960</v>
      </c>
      <c r="G31" s="7">
        <v>9613451435</v>
      </c>
      <c r="H31" s="29">
        <f t="shared" si="0"/>
        <v>17.991856655703128</v>
      </c>
      <c r="I31" s="7">
        <v>56604866</v>
      </c>
      <c r="J31" s="7">
        <v>8416574897</v>
      </c>
      <c r="K31" s="28">
        <f t="shared" si="1"/>
        <v>15.751867069042236</v>
      </c>
      <c r="L31">
        <v>40808498</v>
      </c>
      <c r="M31">
        <f t="shared" si="2"/>
        <v>35702143</v>
      </c>
      <c r="N31">
        <v>5106355</v>
      </c>
      <c r="O31">
        <v>195943</v>
      </c>
      <c r="P31" s="2">
        <f>100*M31/B31</f>
        <v>87.067528985040354</v>
      </c>
      <c r="Q31" s="2">
        <f>100*N31/B31</f>
        <v>12.452969895123823</v>
      </c>
      <c r="R31" s="31">
        <f>100*O31/B31</f>
        <v>0.47785010641842318</v>
      </c>
      <c r="S31">
        <v>391886</v>
      </c>
      <c r="T31">
        <v>87265</v>
      </c>
      <c r="U31">
        <v>304621</v>
      </c>
    </row>
    <row r="32" spans="1:21" x14ac:dyDescent="0.35">
      <c r="A32" t="s">
        <v>31</v>
      </c>
      <c r="B32">
        <v>22105718</v>
      </c>
      <c r="C32">
        <v>44211436</v>
      </c>
      <c r="D32">
        <v>0.26050000000000001</v>
      </c>
      <c r="E32" s="8">
        <v>32694357</v>
      </c>
      <c r="F32" s="7">
        <v>33905725</v>
      </c>
      <c r="G32" s="7">
        <v>5019225382</v>
      </c>
      <c r="H32" s="29">
        <f t="shared" si="0"/>
        <v>9.3936276899297386</v>
      </c>
      <c r="I32" s="7">
        <v>31247499</v>
      </c>
      <c r="J32" s="7">
        <v>4632424666</v>
      </c>
      <c r="K32" s="28">
        <f t="shared" si="1"/>
        <v>8.669718791689661</v>
      </c>
      <c r="L32">
        <v>21422716</v>
      </c>
      <c r="M32">
        <f t="shared" si="2"/>
        <v>19721594</v>
      </c>
      <c r="N32">
        <v>1701122</v>
      </c>
      <c r="O32">
        <v>681721</v>
      </c>
      <c r="P32" s="2">
        <f>100*M32/B32</f>
        <v>89.214899059148408</v>
      </c>
      <c r="Q32" s="2">
        <f>100*N32/B32</f>
        <v>7.6953935628781656</v>
      </c>
      <c r="R32" s="31">
        <f>100*O32/B32</f>
        <v>3.0839124972099978</v>
      </c>
      <c r="S32">
        <v>1363442</v>
      </c>
      <c r="T32">
        <v>312199</v>
      </c>
      <c r="U32">
        <v>1051243</v>
      </c>
    </row>
    <row r="33" spans="1:21" x14ac:dyDescent="0.35">
      <c r="A33" t="s">
        <v>32</v>
      </c>
      <c r="B33">
        <v>42025249</v>
      </c>
      <c r="C33">
        <v>84050498</v>
      </c>
      <c r="D33">
        <v>0.30599999999999999</v>
      </c>
      <c r="E33" s="8">
        <v>58331046</v>
      </c>
      <c r="F33" s="7">
        <v>63207962</v>
      </c>
      <c r="G33" s="7">
        <v>9384067775</v>
      </c>
      <c r="H33" s="29">
        <f t="shared" si="0"/>
        <v>17.562558400255028</v>
      </c>
      <c r="I33" s="7">
        <v>59337565</v>
      </c>
      <c r="J33" s="7">
        <v>8821502993</v>
      </c>
      <c r="K33" s="28">
        <f t="shared" si="1"/>
        <v>16.509701891255471</v>
      </c>
      <c r="L33">
        <v>41847582</v>
      </c>
      <c r="M33">
        <f t="shared" si="2"/>
        <v>39334971</v>
      </c>
      <c r="N33">
        <v>2512611</v>
      </c>
      <c r="O33">
        <v>176265</v>
      </c>
      <c r="P33" s="2">
        <f>100*M33/B33</f>
        <v>93.598424604218295</v>
      </c>
      <c r="Q33" s="2">
        <f>100*N33/B33</f>
        <v>5.9788128798475411</v>
      </c>
      <c r="R33" s="31">
        <f>100*O33/B33</f>
        <v>0.41942642624199561</v>
      </c>
      <c r="S33">
        <v>352530</v>
      </c>
      <c r="T33">
        <v>70185</v>
      </c>
      <c r="U33">
        <v>282345</v>
      </c>
    </row>
    <row r="34" spans="1:21" x14ac:dyDescent="0.35">
      <c r="A34" t="s">
        <v>33</v>
      </c>
      <c r="B34">
        <v>31060078</v>
      </c>
      <c r="C34">
        <v>62120156</v>
      </c>
      <c r="D34">
        <v>0.27400000000000002</v>
      </c>
      <c r="E34" s="8">
        <v>45099233</v>
      </c>
      <c r="F34" s="7">
        <v>49539048</v>
      </c>
      <c r="G34" s="7">
        <v>7352659140</v>
      </c>
      <c r="H34" s="29">
        <f t="shared" si="0"/>
        <v>13.760717488362227</v>
      </c>
      <c r="I34" s="7">
        <v>46124388</v>
      </c>
      <c r="J34" s="7">
        <v>6856079518</v>
      </c>
      <c r="K34" s="28">
        <f t="shared" si="1"/>
        <v>12.831354143930119</v>
      </c>
      <c r="L34">
        <v>30987410</v>
      </c>
      <c r="M34">
        <f t="shared" si="2"/>
        <v>28894225</v>
      </c>
      <c r="N34">
        <v>2093185</v>
      </c>
      <c r="O34">
        <v>71494</v>
      </c>
      <c r="P34" s="2">
        <f>100*M34/B34</f>
        <v>93.026891304007677</v>
      </c>
      <c r="Q34" s="2">
        <f>100*N34/B34</f>
        <v>6.7391492062576273</v>
      </c>
      <c r="R34" s="31">
        <f>100*O34/B34</f>
        <v>0.23017971815782304</v>
      </c>
      <c r="S34">
        <v>142988</v>
      </c>
      <c r="T34">
        <v>32531</v>
      </c>
      <c r="U34">
        <v>110457</v>
      </c>
    </row>
    <row r="35" spans="1:21" x14ac:dyDescent="0.35">
      <c r="A35" t="s">
        <v>34</v>
      </c>
      <c r="B35">
        <v>39042572</v>
      </c>
      <c r="C35">
        <v>78085144</v>
      </c>
      <c r="D35">
        <v>0.30499999999999999</v>
      </c>
      <c r="E35" s="8">
        <v>54269175</v>
      </c>
      <c r="F35" s="7">
        <v>61543984</v>
      </c>
      <c r="G35" s="7">
        <v>9156134271</v>
      </c>
      <c r="H35" s="29">
        <f t="shared" si="0"/>
        <v>17.135974154344169</v>
      </c>
      <c r="I35" s="7">
        <v>58591037</v>
      </c>
      <c r="J35" s="7">
        <v>8723992008</v>
      </c>
      <c r="K35" s="28">
        <f t="shared" si="1"/>
        <v>16.327207219457463</v>
      </c>
      <c r="L35">
        <v>38786091</v>
      </c>
      <c r="M35">
        <f t="shared" si="2"/>
        <v>36912587</v>
      </c>
      <c r="N35">
        <v>1873504</v>
      </c>
      <c r="O35">
        <v>255439</v>
      </c>
      <c r="P35" s="2">
        <f>100*M35/B35</f>
        <v>94.544455216731109</v>
      </c>
      <c r="Q35" s="2">
        <f>100*N35/B35</f>
        <v>4.7986182877501005</v>
      </c>
      <c r="R35" s="31">
        <f>100*O35/B35</f>
        <v>0.65425761397071891</v>
      </c>
      <c r="S35">
        <v>510878</v>
      </c>
    </row>
    <row r="36" spans="1:21" x14ac:dyDescent="0.35">
      <c r="A36" t="s">
        <v>35</v>
      </c>
      <c r="B36">
        <v>42585009</v>
      </c>
      <c r="C36">
        <v>85170018</v>
      </c>
      <c r="D36">
        <v>0.3115</v>
      </c>
      <c r="E36" s="8">
        <v>58639557</v>
      </c>
      <c r="F36" s="7">
        <v>67002784</v>
      </c>
      <c r="G36" s="7">
        <v>9969052159</v>
      </c>
      <c r="H36" s="29">
        <f t="shared" si="0"/>
        <v>18.657373852740101</v>
      </c>
      <c r="I36" s="7">
        <v>63158076</v>
      </c>
      <c r="J36" s="7">
        <v>9402131150</v>
      </c>
      <c r="K36" s="28">
        <f t="shared" si="1"/>
        <v>17.596364536991207</v>
      </c>
      <c r="L36">
        <v>42429915</v>
      </c>
      <c r="M36">
        <f t="shared" si="2"/>
        <v>39979482</v>
      </c>
      <c r="N36">
        <v>2450433</v>
      </c>
      <c r="O36">
        <v>154020</v>
      </c>
      <c r="P36" s="2">
        <f>100*M36/B36</f>
        <v>93.881586358241705</v>
      </c>
      <c r="Q36" s="2">
        <f>100*N36/B36</f>
        <v>5.7542150572282376</v>
      </c>
      <c r="R36" s="31">
        <f>100*O36/B36</f>
        <v>0.36167657026912919</v>
      </c>
      <c r="S36">
        <v>308040</v>
      </c>
      <c r="T36">
        <v>70396</v>
      </c>
      <c r="U36">
        <v>237644</v>
      </c>
    </row>
    <row r="37" spans="1:21" x14ac:dyDescent="0.35">
      <c r="A37" t="s">
        <v>36</v>
      </c>
      <c r="B37">
        <v>40620585</v>
      </c>
      <c r="C37">
        <v>81241170</v>
      </c>
      <c r="D37">
        <v>0.28400000000000003</v>
      </c>
      <c r="E37" s="8">
        <v>58168678</v>
      </c>
      <c r="F37" s="7">
        <v>63791365</v>
      </c>
      <c r="G37" s="7">
        <v>9482255116</v>
      </c>
      <c r="H37" s="29">
        <f t="shared" si="0"/>
        <v>17.746318892167956</v>
      </c>
      <c r="I37" s="7">
        <v>60946028</v>
      </c>
      <c r="J37" s="7">
        <v>9063388367</v>
      </c>
      <c r="K37" s="28">
        <f t="shared" si="1"/>
        <v>16.96239747156233</v>
      </c>
      <c r="L37">
        <v>40516283</v>
      </c>
      <c r="M37">
        <f t="shared" si="2"/>
        <v>38723084</v>
      </c>
      <c r="N37">
        <v>1793199</v>
      </c>
      <c r="O37">
        <v>103220</v>
      </c>
      <c r="P37" s="2">
        <f>100*M37/B37</f>
        <v>95.328720647425442</v>
      </c>
      <c r="Q37" s="2">
        <f>100*N37/B37</f>
        <v>4.414508062845476</v>
      </c>
      <c r="R37" s="31">
        <f>100*O37/B37</f>
        <v>0.25410761563379747</v>
      </c>
      <c r="S37">
        <v>206440</v>
      </c>
      <c r="T37">
        <v>38936</v>
      </c>
      <c r="U37">
        <v>167504</v>
      </c>
    </row>
    <row r="38" spans="1:21" x14ac:dyDescent="0.35">
      <c r="A38" t="s">
        <v>37</v>
      </c>
      <c r="B38">
        <v>30660340</v>
      </c>
      <c r="C38">
        <v>61320680</v>
      </c>
      <c r="D38">
        <v>0.314</v>
      </c>
      <c r="E38" s="8">
        <v>42065986</v>
      </c>
      <c r="F38" s="7">
        <v>48130421</v>
      </c>
      <c r="G38" s="7">
        <v>7148256187</v>
      </c>
      <c r="H38" s="29">
        <f t="shared" si="0"/>
        <v>13.378171359612951</v>
      </c>
      <c r="I38" s="7">
        <v>43537294</v>
      </c>
      <c r="J38" s="7">
        <v>6474395612</v>
      </c>
      <c r="K38" s="28">
        <f t="shared" si="1"/>
        <v>12.117021505858093</v>
      </c>
      <c r="L38">
        <v>30565568</v>
      </c>
      <c r="M38">
        <f t="shared" si="2"/>
        <v>27657855</v>
      </c>
      <c r="N38">
        <v>2907713</v>
      </c>
      <c r="O38">
        <v>93731</v>
      </c>
      <c r="P38" s="2">
        <f>100*M38/B38</f>
        <v>90.2072677602401</v>
      </c>
      <c r="Q38" s="2">
        <f>100*N38/B38</f>
        <v>9.4836293400529801</v>
      </c>
      <c r="R38" s="31">
        <f>100*O38/B38</f>
        <v>0.30570763403145562</v>
      </c>
      <c r="S38">
        <v>187462</v>
      </c>
      <c r="T38">
        <v>39461</v>
      </c>
      <c r="U38">
        <v>148001</v>
      </c>
    </row>
    <row r="39" spans="1:21" x14ac:dyDescent="0.35">
      <c r="A39" t="s">
        <v>38</v>
      </c>
      <c r="B39">
        <v>33054302</v>
      </c>
      <c r="C39">
        <v>66108604</v>
      </c>
      <c r="D39">
        <v>0.29549999999999998</v>
      </c>
      <c r="E39" s="8">
        <v>46573512</v>
      </c>
      <c r="F39" s="7">
        <v>52561038</v>
      </c>
      <c r="G39" s="7">
        <v>7800918572</v>
      </c>
      <c r="H39" s="29">
        <f t="shared" si="0"/>
        <v>14.599648178306561</v>
      </c>
      <c r="I39" s="7">
        <v>45121370</v>
      </c>
      <c r="J39" s="7">
        <v>6708844672</v>
      </c>
      <c r="K39" s="28">
        <f t="shared" si="1"/>
        <v>12.555799806149608</v>
      </c>
      <c r="L39">
        <v>32842352</v>
      </c>
      <c r="M39">
        <f t="shared" si="2"/>
        <v>28210799</v>
      </c>
      <c r="N39">
        <v>4631553</v>
      </c>
      <c r="O39">
        <v>211201</v>
      </c>
      <c r="P39" s="2">
        <f>100*M39/B39</f>
        <v>85.346830194750439</v>
      </c>
      <c r="Q39" s="2">
        <f>100*N39/B39</f>
        <v>14.011952211243184</v>
      </c>
      <c r="R39" s="31">
        <f>100*O39/B39</f>
        <v>0.63895162572181985</v>
      </c>
      <c r="S39">
        <v>422402</v>
      </c>
      <c r="T39">
        <v>93855</v>
      </c>
      <c r="U39">
        <v>328547</v>
      </c>
    </row>
    <row r="40" spans="1:21" x14ac:dyDescent="0.35">
      <c r="A40" t="s">
        <v>39</v>
      </c>
      <c r="B40">
        <v>40823427</v>
      </c>
      <c r="C40">
        <v>81646854</v>
      </c>
      <c r="D40">
        <v>0.28400000000000003</v>
      </c>
      <c r="E40" s="8">
        <v>58459147</v>
      </c>
      <c r="F40" s="7">
        <v>64086715</v>
      </c>
      <c r="G40" s="7">
        <v>9506356585</v>
      </c>
      <c r="H40" s="29">
        <f t="shared" si="0"/>
        <v>17.791425499131314</v>
      </c>
      <c r="I40" s="7">
        <v>57361197</v>
      </c>
      <c r="J40" s="7">
        <v>8524955089</v>
      </c>
      <c r="K40" s="28">
        <f t="shared" si="1"/>
        <v>15.954703780910597</v>
      </c>
      <c r="L40">
        <v>40591775</v>
      </c>
      <c r="M40">
        <f t="shared" si="2"/>
        <v>36299216</v>
      </c>
      <c r="N40">
        <v>4292559</v>
      </c>
      <c r="O40">
        <v>230211</v>
      </c>
      <c r="P40" s="2">
        <f>100*M40/B40</f>
        <v>88.917610959021147</v>
      </c>
      <c r="Q40" s="2">
        <f>100*N40/B40</f>
        <v>10.514940355203398</v>
      </c>
      <c r="R40" s="31">
        <f>100*O40/B40</f>
        <v>0.56391884983100515</v>
      </c>
      <c r="S40">
        <v>460422</v>
      </c>
      <c r="T40">
        <v>104287</v>
      </c>
      <c r="U40">
        <v>356135</v>
      </c>
    </row>
    <row r="41" spans="1:21" x14ac:dyDescent="0.35">
      <c r="A41" t="s">
        <v>40</v>
      </c>
      <c r="B41">
        <v>40794914</v>
      </c>
      <c r="C41">
        <v>81589828</v>
      </c>
      <c r="D41">
        <v>0.3165</v>
      </c>
      <c r="E41" s="8">
        <v>55766647</v>
      </c>
      <c r="F41" s="7">
        <v>63587473</v>
      </c>
      <c r="G41" s="7">
        <v>9436842336</v>
      </c>
      <c r="H41" s="29">
        <f t="shared" si="0"/>
        <v>17.661327540870097</v>
      </c>
      <c r="I41" s="7">
        <v>57002779</v>
      </c>
      <c r="J41" s="7">
        <v>8473079986</v>
      </c>
      <c r="K41" s="28">
        <f t="shared" si="1"/>
        <v>15.857618002354746</v>
      </c>
      <c r="L41">
        <v>40718072</v>
      </c>
      <c r="M41">
        <f t="shared" si="2"/>
        <v>36559815</v>
      </c>
      <c r="N41">
        <v>4158257</v>
      </c>
      <c r="O41">
        <v>75422</v>
      </c>
      <c r="P41" s="2">
        <f>100*M41/B41</f>
        <v>89.618561274574574</v>
      </c>
      <c r="Q41" s="2">
        <f>100*N41/B41</f>
        <v>10.19307700955075</v>
      </c>
      <c r="R41" s="31">
        <f>100*O41/B41</f>
        <v>0.18488088980896</v>
      </c>
      <c r="S41">
        <v>150844</v>
      </c>
      <c r="T41">
        <v>35610</v>
      </c>
      <c r="U41">
        <v>115234</v>
      </c>
    </row>
    <row r="42" spans="1:21" x14ac:dyDescent="0.35">
      <c r="A42" t="s">
        <v>41</v>
      </c>
      <c r="B42">
        <v>44716679</v>
      </c>
      <c r="C42">
        <v>89433358</v>
      </c>
      <c r="D42">
        <v>0.33600000000000002</v>
      </c>
      <c r="E42" s="8">
        <v>59383750</v>
      </c>
      <c r="F42" s="7">
        <v>69242927</v>
      </c>
      <c r="G42" s="7">
        <v>10287201112</v>
      </c>
      <c r="H42" s="29">
        <f t="shared" si="0"/>
        <v>19.252798960594514</v>
      </c>
      <c r="I42" s="7">
        <v>61274206</v>
      </c>
      <c r="J42" s="7">
        <v>9114299565</v>
      </c>
      <c r="K42" s="28">
        <f t="shared" si="1"/>
        <v>17.057679273606002</v>
      </c>
      <c r="L42">
        <v>44639238</v>
      </c>
      <c r="M42">
        <f t="shared" si="2"/>
        <v>39478424</v>
      </c>
      <c r="N42">
        <v>5160814</v>
      </c>
      <c r="O42">
        <v>75918</v>
      </c>
      <c r="P42" s="2">
        <f>100*M42/B42</f>
        <v>88.285679712484907</v>
      </c>
      <c r="Q42" s="2">
        <f>100*N42/B42</f>
        <v>11.541138822048927</v>
      </c>
      <c r="R42" s="31">
        <f>100*O42/B42</f>
        <v>0.16977557747524138</v>
      </c>
      <c r="S42">
        <v>151836</v>
      </c>
      <c r="T42">
        <v>36675</v>
      </c>
      <c r="U42">
        <v>115161</v>
      </c>
    </row>
    <row r="43" spans="1:21" x14ac:dyDescent="0.35">
      <c r="A43" t="s">
        <v>42</v>
      </c>
      <c r="B43">
        <v>51536067</v>
      </c>
      <c r="C43">
        <v>103072134</v>
      </c>
      <c r="D43">
        <v>0.20850000000000002</v>
      </c>
      <c r="E43" s="8">
        <v>81581594</v>
      </c>
      <c r="F43" s="7">
        <v>98530320</v>
      </c>
      <c r="G43" s="7">
        <v>14425986818</v>
      </c>
      <c r="H43" s="29">
        <f t="shared" si="0"/>
        <v>26.998657943136415</v>
      </c>
      <c r="I43" s="7">
        <v>93196219</v>
      </c>
      <c r="J43" s="7">
        <v>13667540646</v>
      </c>
      <c r="K43" s="28">
        <f t="shared" si="1"/>
        <v>25.579203660774322</v>
      </c>
      <c r="L43">
        <v>50788397</v>
      </c>
      <c r="M43">
        <f t="shared" si="2"/>
        <v>47960571</v>
      </c>
      <c r="N43">
        <v>2827826</v>
      </c>
      <c r="O43">
        <v>747044</v>
      </c>
      <c r="P43" s="2">
        <f>100*M43/B43</f>
        <v>93.06214810687824</v>
      </c>
      <c r="Q43" s="2">
        <f>100*N43/B43</f>
        <v>5.487081503522572</v>
      </c>
      <c r="R43" s="31">
        <f>100*O43/B43</f>
        <v>1.4495557062978826</v>
      </c>
      <c r="S43">
        <v>1494088</v>
      </c>
      <c r="T43">
        <v>139352</v>
      </c>
      <c r="U43">
        <v>1354736</v>
      </c>
    </row>
    <row r="44" spans="1:21" x14ac:dyDescent="0.35">
      <c r="A44" t="s">
        <v>43</v>
      </c>
      <c r="B44">
        <v>52129990</v>
      </c>
      <c r="C44">
        <v>104259980</v>
      </c>
      <c r="D44">
        <v>0.2145</v>
      </c>
      <c r="E44" s="8">
        <v>81896214</v>
      </c>
      <c r="F44" s="7">
        <v>100753481</v>
      </c>
      <c r="G44" s="7">
        <v>14762720469</v>
      </c>
      <c r="H44" s="29">
        <f t="shared" si="0"/>
        <v>27.628864859029942</v>
      </c>
      <c r="I44" s="7">
        <v>95088890</v>
      </c>
      <c r="J44" s="7">
        <v>13953538469</v>
      </c>
      <c r="K44" s="28">
        <f t="shared" si="1"/>
        <v>26.114456984728847</v>
      </c>
      <c r="L44">
        <v>51850998</v>
      </c>
      <c r="M44">
        <f t="shared" si="2"/>
        <v>48910644</v>
      </c>
      <c r="N44">
        <v>2940354</v>
      </c>
      <c r="O44">
        <v>278420</v>
      </c>
      <c r="P44" s="2">
        <f>100*M44/B44</f>
        <v>93.824387842775337</v>
      </c>
      <c r="Q44" s="2">
        <f>100*N44/B44</f>
        <v>5.6404269404233531</v>
      </c>
      <c r="R44" s="31">
        <f>100*O44/B44</f>
        <v>0.53408795973296752</v>
      </c>
      <c r="S44">
        <v>556840</v>
      </c>
      <c r="T44">
        <v>34481</v>
      </c>
      <c r="U44">
        <v>522359</v>
      </c>
    </row>
    <row r="45" spans="1:21" x14ac:dyDescent="0.35">
      <c r="A45" t="s">
        <v>44</v>
      </c>
      <c r="B45">
        <v>54273684</v>
      </c>
      <c r="C45">
        <v>108547368</v>
      </c>
      <c r="D45">
        <v>0.22149999999999997</v>
      </c>
      <c r="E45" s="8">
        <v>84504126</v>
      </c>
      <c r="F45" s="7">
        <v>104413753</v>
      </c>
      <c r="G45" s="7">
        <v>15287051154</v>
      </c>
      <c r="H45" s="29">
        <f t="shared" si="0"/>
        <v>28.610165132765253</v>
      </c>
      <c r="I45" s="7">
        <v>98912291</v>
      </c>
      <c r="J45" s="7">
        <v>14506527294</v>
      </c>
      <c r="K45" s="28">
        <f t="shared" si="1"/>
        <v>27.149391809008812</v>
      </c>
      <c r="L45">
        <v>53734625</v>
      </c>
      <c r="M45">
        <f t="shared" si="2"/>
        <v>50686126</v>
      </c>
      <c r="N45">
        <v>3048499</v>
      </c>
      <c r="O45">
        <v>538462</v>
      </c>
      <c r="P45" s="2">
        <f>100*M45/B45</f>
        <v>93.389875653180283</v>
      </c>
      <c r="Q45" s="2">
        <f>100*N45/B45</f>
        <v>5.6169008169778927</v>
      </c>
      <c r="R45" s="31">
        <f>100*O45/B45</f>
        <v>0.99212354923244206</v>
      </c>
      <c r="S45">
        <v>1076924</v>
      </c>
      <c r="T45">
        <v>55735</v>
      </c>
      <c r="U45">
        <v>1021189</v>
      </c>
    </row>
    <row r="46" spans="1:21" x14ac:dyDescent="0.35">
      <c r="A46" t="s">
        <v>45</v>
      </c>
      <c r="B46">
        <v>25636338</v>
      </c>
      <c r="C46">
        <v>51272676</v>
      </c>
      <c r="D46">
        <v>0.28349999999999997</v>
      </c>
      <c r="E46" s="8">
        <v>36736872</v>
      </c>
      <c r="F46" s="7">
        <v>40600851</v>
      </c>
      <c r="G46" s="7">
        <v>6029601900</v>
      </c>
      <c r="H46" s="29">
        <f t="shared" si="0"/>
        <v>11.284577012663219</v>
      </c>
      <c r="I46" s="7">
        <v>36996963</v>
      </c>
      <c r="J46" s="7">
        <v>5500112954</v>
      </c>
      <c r="K46" s="28">
        <f t="shared" si="1"/>
        <v>10.293622901996166</v>
      </c>
      <c r="L46">
        <v>25587931</v>
      </c>
      <c r="M46">
        <f t="shared" si="2"/>
        <v>23360597</v>
      </c>
      <c r="N46">
        <v>2227334</v>
      </c>
      <c r="O46">
        <v>47616</v>
      </c>
      <c r="P46" s="2">
        <f>100*M46/B46</f>
        <v>91.122987222277999</v>
      </c>
      <c r="Q46" s="2">
        <f>100*N46/B46</f>
        <v>8.6881909576945038</v>
      </c>
      <c r="R46" s="31">
        <f>100*O46/B46</f>
        <v>0.18573635594912191</v>
      </c>
      <c r="S46">
        <v>95232</v>
      </c>
      <c r="T46">
        <v>24130</v>
      </c>
      <c r="U46">
        <v>71102</v>
      </c>
    </row>
    <row r="47" spans="1:21" x14ac:dyDescent="0.35">
      <c r="A47" t="s">
        <v>46</v>
      </c>
      <c r="B47">
        <v>34268914</v>
      </c>
      <c r="C47">
        <v>68537828</v>
      </c>
      <c r="D47">
        <v>0.3135</v>
      </c>
      <c r="E47" s="8">
        <v>47051219</v>
      </c>
      <c r="F47" s="7">
        <v>54303398</v>
      </c>
      <c r="G47" s="7">
        <v>8072387212</v>
      </c>
      <c r="H47" s="29">
        <f t="shared" si="0"/>
        <v>15.107709709633024</v>
      </c>
      <c r="I47" s="7">
        <v>48357998</v>
      </c>
      <c r="J47" s="7">
        <v>7196473991</v>
      </c>
      <c r="K47" s="28">
        <f t="shared" si="1"/>
        <v>13.4684123956952</v>
      </c>
      <c r="L47">
        <v>34148844</v>
      </c>
      <c r="M47">
        <f t="shared" si="2"/>
        <v>30451481</v>
      </c>
      <c r="N47">
        <v>3697363</v>
      </c>
      <c r="O47">
        <v>119014</v>
      </c>
      <c r="P47" s="2">
        <f>100*M47/B47</f>
        <v>88.86036190116792</v>
      </c>
      <c r="Q47" s="2">
        <f>100*N47/B47</f>
        <v>10.789262245077273</v>
      </c>
      <c r="R47" s="31">
        <f>100*O47/B47</f>
        <v>0.34729434378924295</v>
      </c>
      <c r="S47">
        <v>238028</v>
      </c>
      <c r="T47">
        <v>54102</v>
      </c>
      <c r="U47">
        <v>183926</v>
      </c>
    </row>
    <row r="48" spans="1:21" x14ac:dyDescent="0.35">
      <c r="A48" t="s">
        <v>47</v>
      </c>
      <c r="B48">
        <v>36231923</v>
      </c>
      <c r="C48">
        <v>72463846</v>
      </c>
      <c r="D48">
        <v>0.30199999999999999</v>
      </c>
      <c r="E48" s="8">
        <v>50579765</v>
      </c>
      <c r="F48" s="7">
        <v>56537951</v>
      </c>
      <c r="G48" s="7">
        <v>8388474558</v>
      </c>
      <c r="H48" s="29">
        <f t="shared" si="0"/>
        <v>15.699276459448683</v>
      </c>
      <c r="I48" s="7">
        <v>51358620</v>
      </c>
      <c r="J48" s="7">
        <v>7630892094</v>
      </c>
      <c r="K48" s="28">
        <f t="shared" si="1"/>
        <v>14.281438631971024</v>
      </c>
      <c r="L48">
        <v>36161388</v>
      </c>
      <c r="M48">
        <f t="shared" si="2"/>
        <v>32885807</v>
      </c>
      <c r="N48">
        <v>3275581</v>
      </c>
      <c r="O48">
        <v>68958</v>
      </c>
      <c r="P48" s="2">
        <f>100*M48/B48</f>
        <v>90.764729766068442</v>
      </c>
      <c r="Q48" s="2">
        <f>100*N48/B48</f>
        <v>9.0405938431697379</v>
      </c>
      <c r="R48" s="31">
        <f>100*O48/B48</f>
        <v>0.19032387543989868</v>
      </c>
      <c r="S48">
        <v>137916</v>
      </c>
      <c r="T48">
        <v>32331</v>
      </c>
      <c r="U48">
        <v>105585</v>
      </c>
    </row>
    <row r="49" spans="1:21" x14ac:dyDescent="0.35">
      <c r="A49" t="s">
        <v>48</v>
      </c>
      <c r="B49">
        <v>51160788</v>
      </c>
      <c r="C49">
        <v>102321576</v>
      </c>
      <c r="D49">
        <v>0.32550000000000007</v>
      </c>
      <c r="E49" s="8">
        <v>69015903</v>
      </c>
      <c r="F49" s="7">
        <v>80774866</v>
      </c>
      <c r="G49" s="7">
        <v>11975483218</v>
      </c>
      <c r="H49" s="29">
        <f t="shared" si="0"/>
        <v>22.412468497692519</v>
      </c>
      <c r="I49" s="7">
        <v>69868867</v>
      </c>
      <c r="J49" s="7">
        <v>10377693162</v>
      </c>
      <c r="K49" s="28">
        <f t="shared" si="1"/>
        <v>19.422157489431843</v>
      </c>
      <c r="L49">
        <v>51047259</v>
      </c>
      <c r="M49">
        <f t="shared" si="2"/>
        <v>44243488</v>
      </c>
      <c r="N49">
        <v>6803771</v>
      </c>
      <c r="O49">
        <v>111478</v>
      </c>
      <c r="P49" s="2">
        <f>100*M49/B49</f>
        <v>86.479293477653243</v>
      </c>
      <c r="Q49" s="2">
        <f>100*N49/B49</f>
        <v>13.298800245219054</v>
      </c>
      <c r="R49" s="31">
        <f>100*O49/B49</f>
        <v>0.21789734747635239</v>
      </c>
      <c r="S49">
        <v>222956</v>
      </c>
      <c r="T49">
        <v>59117</v>
      </c>
      <c r="U49">
        <v>163839</v>
      </c>
    </row>
    <row r="50" spans="1:21" x14ac:dyDescent="0.35">
      <c r="A50" t="s">
        <v>49</v>
      </c>
      <c r="B50">
        <v>39200406</v>
      </c>
      <c r="C50">
        <v>78400812</v>
      </c>
      <c r="D50">
        <v>0.33450000000000002</v>
      </c>
      <c r="E50" s="8">
        <v>52175740</v>
      </c>
      <c r="F50" s="7">
        <v>61261775</v>
      </c>
      <c r="G50" s="7">
        <v>9078232262</v>
      </c>
      <c r="H50" s="29">
        <f t="shared" si="0"/>
        <v>16.990178256939785</v>
      </c>
      <c r="I50" s="7">
        <v>52635913</v>
      </c>
      <c r="J50" s="7">
        <v>7813227629</v>
      </c>
      <c r="K50" s="28">
        <f t="shared" si="1"/>
        <v>14.622684939932526</v>
      </c>
      <c r="L50">
        <v>39131760</v>
      </c>
      <c r="M50">
        <f t="shared" si="2"/>
        <v>33668838</v>
      </c>
      <c r="N50">
        <v>5462922</v>
      </c>
      <c r="O50">
        <v>66579</v>
      </c>
      <c r="P50" s="2">
        <f>100*M50/B50</f>
        <v>85.889003292465901</v>
      </c>
      <c r="Q50" s="2">
        <f>100*N50/B50</f>
        <v>13.93588117429192</v>
      </c>
      <c r="R50" s="31">
        <f>100*O50/B50</f>
        <v>0.16984262867073366</v>
      </c>
      <c r="S50">
        <v>133158</v>
      </c>
      <c r="T50">
        <v>32566</v>
      </c>
      <c r="U50">
        <v>100592</v>
      </c>
    </row>
    <row r="51" spans="1:21" x14ac:dyDescent="0.35">
      <c r="A51" t="s">
        <v>50</v>
      </c>
      <c r="B51">
        <v>37369080</v>
      </c>
      <c r="C51">
        <v>74738160</v>
      </c>
      <c r="D51">
        <v>0.29399999999999998</v>
      </c>
      <c r="E51" s="8">
        <v>52765141</v>
      </c>
      <c r="F51" s="7">
        <v>61193102</v>
      </c>
      <c r="G51" s="7">
        <v>9076755443</v>
      </c>
      <c r="H51" s="29">
        <f t="shared" si="0"/>
        <v>16.987414346815093</v>
      </c>
      <c r="I51" s="7">
        <v>52368148</v>
      </c>
      <c r="J51" s="7">
        <v>7781349350</v>
      </c>
      <c r="K51" s="28">
        <f t="shared" si="1"/>
        <v>14.563023804691298</v>
      </c>
      <c r="L51">
        <v>37255984</v>
      </c>
      <c r="M51">
        <f t="shared" si="2"/>
        <v>31909353</v>
      </c>
      <c r="N51">
        <v>5346631</v>
      </c>
      <c r="O51">
        <v>112122</v>
      </c>
      <c r="P51" s="2">
        <f>100*M51/B51</f>
        <v>85.389720592532655</v>
      </c>
      <c r="Q51" s="2">
        <f>100*N51/B51</f>
        <v>14.307633476660383</v>
      </c>
      <c r="R51" s="31">
        <f>100*O51/B51</f>
        <v>0.30003949789505119</v>
      </c>
      <c r="S51">
        <v>224244</v>
      </c>
      <c r="T51">
        <v>41918</v>
      </c>
      <c r="U51">
        <v>182326</v>
      </c>
    </row>
    <row r="52" spans="1:21" x14ac:dyDescent="0.35">
      <c r="A52" t="s">
        <v>51</v>
      </c>
      <c r="B52">
        <v>48415713</v>
      </c>
      <c r="C52">
        <v>96831426</v>
      </c>
      <c r="D52">
        <v>0.313</v>
      </c>
      <c r="E52" s="8">
        <v>66523190</v>
      </c>
      <c r="F52" s="7">
        <v>77882884</v>
      </c>
      <c r="G52" s="7">
        <v>11566490740</v>
      </c>
      <c r="H52" s="29">
        <f t="shared" si="0"/>
        <v>21.647027065217355</v>
      </c>
      <c r="I52" s="7">
        <v>70292601</v>
      </c>
      <c r="J52" s="7">
        <v>10450215852</v>
      </c>
      <c r="K52" s="28">
        <f t="shared" si="1"/>
        <v>19.557885833366207</v>
      </c>
      <c r="L52">
        <v>48297494</v>
      </c>
      <c r="M52">
        <f t="shared" si="2"/>
        <v>43560259</v>
      </c>
      <c r="N52">
        <v>4737235</v>
      </c>
      <c r="O52">
        <v>117128</v>
      </c>
      <c r="P52" s="2">
        <f>100*M52/B52</f>
        <v>89.971326044501296</v>
      </c>
      <c r="Q52" s="2">
        <f>100*N52/B52</f>
        <v>9.7844990943332792</v>
      </c>
      <c r="R52" s="31">
        <f>100*O52/B52</f>
        <v>0.24192146049775204</v>
      </c>
      <c r="S52">
        <v>234256</v>
      </c>
      <c r="T52">
        <v>2094860</v>
      </c>
      <c r="U52">
        <v>-1860604</v>
      </c>
    </row>
    <row r="53" spans="1:21" x14ac:dyDescent="0.35">
      <c r="A53" t="s">
        <v>52</v>
      </c>
      <c r="B53">
        <v>46928594</v>
      </c>
      <c r="C53">
        <v>93857188</v>
      </c>
      <c r="D53">
        <v>0.30649999999999999</v>
      </c>
      <c r="E53" s="8">
        <v>65089960</v>
      </c>
      <c r="F53" s="7">
        <v>75984378</v>
      </c>
      <c r="G53" s="7">
        <v>11258488723</v>
      </c>
      <c r="H53" s="29">
        <f t="shared" si="0"/>
        <v>21.0705922460476</v>
      </c>
      <c r="I53" s="7">
        <v>65677174</v>
      </c>
      <c r="J53" s="7">
        <v>9748137140</v>
      </c>
      <c r="K53" s="28">
        <f t="shared" si="1"/>
        <v>18.243924907601706</v>
      </c>
      <c r="L53">
        <v>46778961</v>
      </c>
      <c r="M53">
        <f t="shared" si="2"/>
        <v>40466477</v>
      </c>
      <c r="N53">
        <v>6312484</v>
      </c>
      <c r="O53">
        <v>148265</v>
      </c>
      <c r="P53" s="2">
        <f>100*M53/B53</f>
        <v>86.229894294297424</v>
      </c>
      <c r="Q53" s="2">
        <f>100*N53/B53</f>
        <v>13.451253195439863</v>
      </c>
      <c r="R53" s="31">
        <f>100*O53/B53</f>
        <v>0.31593744317164074</v>
      </c>
      <c r="S53">
        <v>296530</v>
      </c>
      <c r="T53">
        <v>58473</v>
      </c>
      <c r="U53">
        <v>238057</v>
      </c>
    </row>
    <row r="54" spans="1:21" x14ac:dyDescent="0.35">
      <c r="A54" t="s">
        <v>53</v>
      </c>
      <c r="B54">
        <v>37484709</v>
      </c>
      <c r="C54">
        <v>74969418</v>
      </c>
      <c r="D54">
        <v>0.29100000000000004</v>
      </c>
      <c r="E54" s="8">
        <v>53153317</v>
      </c>
      <c r="F54" s="7">
        <v>61275767</v>
      </c>
      <c r="G54" s="7">
        <v>9083919297</v>
      </c>
      <c r="H54" s="29">
        <f t="shared" si="0"/>
        <v>17.00082170993976</v>
      </c>
      <c r="I54" s="7">
        <v>54640554</v>
      </c>
      <c r="J54" s="7">
        <v>8110168357</v>
      </c>
      <c r="K54" s="28">
        <f t="shared" si="1"/>
        <v>15.178418231928516</v>
      </c>
      <c r="L54">
        <v>37402721</v>
      </c>
      <c r="M54">
        <f t="shared" si="2"/>
        <v>33364714</v>
      </c>
      <c r="N54">
        <v>4038007</v>
      </c>
      <c r="O54">
        <v>80915</v>
      </c>
      <c r="P54" s="2">
        <f>100*M54/B54</f>
        <v>89.008864921427033</v>
      </c>
      <c r="Q54" s="2">
        <f>100*N54/B54</f>
        <v>10.772411225067801</v>
      </c>
      <c r="R54" s="31">
        <f>100*O54/B54</f>
        <v>0.21586135295861575</v>
      </c>
      <c r="S54">
        <v>161830</v>
      </c>
      <c r="T54">
        <v>33564</v>
      </c>
      <c r="U54">
        <v>128266</v>
      </c>
    </row>
    <row r="55" spans="1:21" x14ac:dyDescent="0.35">
      <c r="A55" t="s">
        <v>54</v>
      </c>
      <c r="B55">
        <v>38515358</v>
      </c>
      <c r="C55">
        <v>77030716</v>
      </c>
      <c r="D55">
        <v>0.3115</v>
      </c>
      <c r="E55" s="8">
        <v>53035648</v>
      </c>
      <c r="F55" s="7">
        <v>61712044</v>
      </c>
      <c r="G55" s="7">
        <v>9134823848</v>
      </c>
      <c r="H55" s="29">
        <f t="shared" si="0"/>
        <v>17.096091071927745</v>
      </c>
      <c r="I55" s="7">
        <v>56796437</v>
      </c>
      <c r="J55" s="7">
        <v>8427894941</v>
      </c>
      <c r="K55" s="28">
        <f t="shared" si="1"/>
        <v>15.773052863796735</v>
      </c>
      <c r="L55">
        <v>38434502</v>
      </c>
      <c r="M55">
        <f t="shared" si="2"/>
        <v>35429810</v>
      </c>
      <c r="N55">
        <v>3004692</v>
      </c>
      <c r="O55">
        <v>78615</v>
      </c>
      <c r="P55" s="2">
        <f>100*M55/B55</f>
        <v>91.988785356740024</v>
      </c>
      <c r="Q55" s="2">
        <f>100*N55/B55</f>
        <v>7.8012828025641099</v>
      </c>
      <c r="R55" s="31">
        <f>100*O55/B55</f>
        <v>0.20411338251094538</v>
      </c>
      <c r="S55">
        <v>157230</v>
      </c>
      <c r="T55">
        <v>30743</v>
      </c>
      <c r="U55">
        <v>126487</v>
      </c>
    </row>
    <row r="56" spans="1:21" x14ac:dyDescent="0.35">
      <c r="A56" t="s">
        <v>55</v>
      </c>
      <c r="B56">
        <v>35398299</v>
      </c>
      <c r="C56">
        <v>70796598</v>
      </c>
      <c r="D56">
        <v>0.3105</v>
      </c>
      <c r="E56" s="8">
        <v>48814254</v>
      </c>
      <c r="F56" s="7">
        <v>56805908</v>
      </c>
      <c r="G56" s="7">
        <v>8416555301</v>
      </c>
      <c r="H56" s="29">
        <f t="shared" si="0"/>
        <v>15.751830394552808</v>
      </c>
      <c r="I56" s="7">
        <v>52617685</v>
      </c>
      <c r="J56" s="7">
        <v>7810829277</v>
      </c>
      <c r="K56" s="28">
        <f t="shared" si="1"/>
        <v>14.618196353737892</v>
      </c>
      <c r="L56">
        <v>35171494</v>
      </c>
      <c r="M56">
        <f t="shared" si="2"/>
        <v>32554349</v>
      </c>
      <c r="N56">
        <v>2617145</v>
      </c>
      <c r="O56">
        <v>223953</v>
      </c>
      <c r="P56" s="2">
        <f>100*M56/B56</f>
        <v>91.965856890468103</v>
      </c>
      <c r="Q56" s="2">
        <f>100*N56/B56</f>
        <v>7.3934202318591637</v>
      </c>
      <c r="R56" s="31">
        <f>100*O56/B56</f>
        <v>0.63266599335747742</v>
      </c>
      <c r="S56">
        <v>447906</v>
      </c>
      <c r="T56">
        <v>91482</v>
      </c>
      <c r="U56">
        <v>356424</v>
      </c>
    </row>
    <row r="57" spans="1:21" x14ac:dyDescent="0.35">
      <c r="A57" t="s">
        <v>56</v>
      </c>
      <c r="B57">
        <v>52590224</v>
      </c>
      <c r="C57">
        <v>105180448</v>
      </c>
      <c r="D57">
        <v>0.32800000000000007</v>
      </c>
      <c r="E57" s="8">
        <v>70681261</v>
      </c>
      <c r="F57" s="7">
        <v>83875064</v>
      </c>
      <c r="G57" s="7">
        <v>12456270926</v>
      </c>
      <c r="H57" s="29">
        <f t="shared" si="0"/>
        <v>23.312276811350479</v>
      </c>
      <c r="I57" s="7">
        <v>78502214</v>
      </c>
      <c r="J57" s="7">
        <v>11679283085</v>
      </c>
      <c r="K57" s="28">
        <f t="shared" si="1"/>
        <v>21.858121250986297</v>
      </c>
      <c r="L57">
        <v>52170184</v>
      </c>
      <c r="M57">
        <f t="shared" si="2"/>
        <v>48628346</v>
      </c>
      <c r="N57">
        <v>3541838</v>
      </c>
      <c r="O57">
        <v>418640</v>
      </c>
      <c r="P57" s="2">
        <f>100*M57/B57</f>
        <v>92.466512407324984</v>
      </c>
      <c r="Q57" s="2">
        <f>100*N57/B57</f>
        <v>6.7347840161319716</v>
      </c>
      <c r="R57" s="31">
        <f>100*O57/B57</f>
        <v>0.79604148482044879</v>
      </c>
      <c r="S57">
        <v>837280</v>
      </c>
      <c r="T57">
        <v>171908</v>
      </c>
      <c r="U57">
        <v>665372</v>
      </c>
    </row>
    <row r="58" spans="1:21" x14ac:dyDescent="0.35">
      <c r="A58" t="s">
        <v>57</v>
      </c>
      <c r="B58">
        <v>44218628</v>
      </c>
      <c r="C58">
        <v>88437256</v>
      </c>
      <c r="D58">
        <v>0.311</v>
      </c>
      <c r="E58" s="8">
        <v>60933269</v>
      </c>
      <c r="F58" s="7">
        <v>71576154</v>
      </c>
      <c r="G58" s="7">
        <v>10620529000</v>
      </c>
      <c r="H58" s="29">
        <f t="shared" si="0"/>
        <v>19.876631891024694</v>
      </c>
      <c r="I58" s="7">
        <v>67058375</v>
      </c>
      <c r="J58" s="7">
        <v>9965207648</v>
      </c>
      <c r="K58" s="28">
        <f t="shared" si="1"/>
        <v>18.650178737511094</v>
      </c>
      <c r="L58">
        <v>44098531</v>
      </c>
      <c r="M58">
        <f t="shared" si="2"/>
        <v>41308251</v>
      </c>
      <c r="N58">
        <v>2790280</v>
      </c>
      <c r="O58">
        <v>118315</v>
      </c>
      <c r="P58" s="2">
        <f>100*M58/B58</f>
        <v>93.418210533352593</v>
      </c>
      <c r="Q58" s="2">
        <f>100*N58/B58</f>
        <v>6.3101912614746887</v>
      </c>
      <c r="R58" s="31">
        <f>100*O58/B58</f>
        <v>0.26756822938965902</v>
      </c>
      <c r="S58">
        <v>236630</v>
      </c>
      <c r="T58">
        <v>41647</v>
      </c>
      <c r="U58">
        <v>194983</v>
      </c>
    </row>
    <row r="59" spans="1:21" x14ac:dyDescent="0.35">
      <c r="A59" t="s">
        <v>58</v>
      </c>
      <c r="B59">
        <v>49472980</v>
      </c>
      <c r="C59">
        <v>98945960</v>
      </c>
      <c r="D59">
        <v>0.33750000000000002</v>
      </c>
      <c r="E59" s="8">
        <v>65551699</v>
      </c>
      <c r="F59" s="7">
        <v>78387410</v>
      </c>
      <c r="G59" s="7">
        <v>11638674460</v>
      </c>
      <c r="H59" s="29">
        <f t="shared" si="0"/>
        <v>21.782121016843004</v>
      </c>
      <c r="I59" s="7">
        <v>73162193</v>
      </c>
      <c r="J59" s="7">
        <v>10877590660</v>
      </c>
      <c r="K59" s="28">
        <f t="shared" si="1"/>
        <v>20.357730336226034</v>
      </c>
      <c r="L59">
        <v>49329629</v>
      </c>
      <c r="M59">
        <f t="shared" si="2"/>
        <v>45967881</v>
      </c>
      <c r="N59">
        <v>3361748</v>
      </c>
      <c r="O59">
        <v>141920</v>
      </c>
      <c r="P59" s="2">
        <f>100*M59/B59</f>
        <v>92.915124579113694</v>
      </c>
      <c r="Q59" s="2">
        <f>100*N59/B59</f>
        <v>6.7951192752084069</v>
      </c>
      <c r="R59" s="31">
        <f>100*O59/B59</f>
        <v>0.28686365769759575</v>
      </c>
      <c r="S59">
        <v>283840</v>
      </c>
      <c r="T59">
        <v>60546</v>
      </c>
      <c r="U59">
        <v>223294</v>
      </c>
    </row>
    <row r="60" spans="1:21" x14ac:dyDescent="0.35">
      <c r="A60" t="s">
        <v>59</v>
      </c>
      <c r="B60">
        <v>48040420</v>
      </c>
      <c r="C60">
        <v>96080840</v>
      </c>
      <c r="D60">
        <v>0.32350000000000001</v>
      </c>
      <c r="E60" s="8">
        <v>64998688</v>
      </c>
      <c r="F60" s="7">
        <v>77784256</v>
      </c>
      <c r="G60" s="7">
        <v>11540252959</v>
      </c>
      <c r="H60" s="29">
        <f t="shared" si="0"/>
        <v>21.597922287614061</v>
      </c>
      <c r="I60" s="7">
        <v>72059493</v>
      </c>
      <c r="J60" s="7">
        <v>10705396285</v>
      </c>
      <c r="K60" s="28">
        <f t="shared" si="1"/>
        <v>20.03546350699558</v>
      </c>
      <c r="L60">
        <v>47951247</v>
      </c>
      <c r="M60">
        <f t="shared" si="2"/>
        <v>44393072</v>
      </c>
      <c r="N60">
        <v>3558175</v>
      </c>
      <c r="O60">
        <v>87870</v>
      </c>
      <c r="P60" s="2">
        <f>100*M60/B60</f>
        <v>92.407751639140542</v>
      </c>
      <c r="Q60" s="2">
        <f>100*N60/B60</f>
        <v>7.406627585687219</v>
      </c>
      <c r="R60" s="31">
        <f>100*O60/B60</f>
        <v>0.18290847582098574</v>
      </c>
      <c r="S60">
        <v>175740</v>
      </c>
      <c r="T60">
        <v>38684</v>
      </c>
      <c r="U60">
        <v>137056</v>
      </c>
    </row>
    <row r="61" spans="1:21" x14ac:dyDescent="0.35">
      <c r="A61" t="s">
        <v>60</v>
      </c>
      <c r="B61">
        <v>50778314</v>
      </c>
      <c r="C61">
        <v>101556628</v>
      </c>
      <c r="D61">
        <v>0.29499999999999998</v>
      </c>
      <c r="E61" s="8">
        <v>71597423</v>
      </c>
      <c r="F61" s="7">
        <v>81501049</v>
      </c>
      <c r="G61" s="7">
        <v>12104707809</v>
      </c>
      <c r="H61" s="29">
        <f t="shared" si="0"/>
        <v>22.654316114376698</v>
      </c>
      <c r="I61" s="7">
        <v>76628517</v>
      </c>
      <c r="J61" s="7">
        <v>11395592460</v>
      </c>
      <c r="K61" s="28">
        <f t="shared" si="1"/>
        <v>21.327185915838704</v>
      </c>
      <c r="L61">
        <v>50533912</v>
      </c>
      <c r="M61">
        <f t="shared" si="2"/>
        <v>47523291</v>
      </c>
      <c r="N61">
        <v>3010621</v>
      </c>
      <c r="O61">
        <v>243317</v>
      </c>
      <c r="P61" s="2">
        <f>100*M61/B61</f>
        <v>93.589737934189785</v>
      </c>
      <c r="Q61" s="2">
        <f>100*N61/B61</f>
        <v>5.9289502995314098</v>
      </c>
      <c r="R61" s="31">
        <f>100*O61/B61</f>
        <v>0.47917502735518158</v>
      </c>
      <c r="S61">
        <v>486634</v>
      </c>
      <c r="T61">
        <v>98310</v>
      </c>
      <c r="U61">
        <v>388324</v>
      </c>
    </row>
    <row r="62" spans="1:21" x14ac:dyDescent="0.35">
      <c r="A62" t="s">
        <v>61</v>
      </c>
      <c r="B62">
        <v>42435441</v>
      </c>
      <c r="C62">
        <v>84870882</v>
      </c>
      <c r="D62">
        <v>0.29849999999999999</v>
      </c>
      <c r="E62" s="8">
        <v>59536924</v>
      </c>
      <c r="F62" s="7">
        <v>68219555</v>
      </c>
      <c r="G62" s="7">
        <v>10130862876</v>
      </c>
      <c r="H62" s="29">
        <f t="shared" si="0"/>
        <v>18.96020736111165</v>
      </c>
      <c r="I62" s="7">
        <v>63995244</v>
      </c>
      <c r="J62" s="7">
        <v>9514338749</v>
      </c>
      <c r="K62" s="28">
        <f t="shared" si="1"/>
        <v>17.80636435345032</v>
      </c>
      <c r="L62">
        <v>42285431</v>
      </c>
      <c r="M62">
        <f t="shared" si="2"/>
        <v>39672071</v>
      </c>
      <c r="N62">
        <v>2613360</v>
      </c>
      <c r="O62">
        <v>148927</v>
      </c>
      <c r="P62" s="2">
        <f>100*M62/B62</f>
        <v>93.488061076117958</v>
      </c>
      <c r="Q62" s="2">
        <f>100*N62/B62</f>
        <v>6.1584372364599673</v>
      </c>
      <c r="R62" s="31">
        <f>100*O62/B62</f>
        <v>0.35094957537969262</v>
      </c>
      <c r="S62">
        <v>297854</v>
      </c>
      <c r="T62">
        <v>56014</v>
      </c>
      <c r="U62">
        <v>241840</v>
      </c>
    </row>
    <row r="63" spans="1:21" x14ac:dyDescent="0.35">
      <c r="A63" t="s">
        <v>62</v>
      </c>
      <c r="B63">
        <v>40500556</v>
      </c>
      <c r="C63">
        <v>81001112</v>
      </c>
      <c r="D63">
        <v>0.29849999999999999</v>
      </c>
      <c r="E63" s="8">
        <v>56822280</v>
      </c>
      <c r="F63" s="7">
        <v>65511240</v>
      </c>
      <c r="G63" s="7">
        <v>9727141520</v>
      </c>
      <c r="H63" s="29">
        <f t="shared" si="0"/>
        <v>18.204630988243846</v>
      </c>
      <c r="I63" s="7">
        <v>61722260</v>
      </c>
      <c r="J63" s="7">
        <v>9174058313</v>
      </c>
      <c r="K63" s="28">
        <f t="shared" si="1"/>
        <v>17.169519525279391</v>
      </c>
      <c r="L63">
        <v>40356298</v>
      </c>
      <c r="M63">
        <f t="shared" si="2"/>
        <v>38020533</v>
      </c>
      <c r="N63">
        <v>2335765</v>
      </c>
      <c r="O63">
        <v>143369</v>
      </c>
      <c r="P63" s="2">
        <f>100*M63/B63</f>
        <v>93.8765704846126</v>
      </c>
      <c r="Q63" s="2">
        <f>100*N63/B63</f>
        <v>5.7672418126803002</v>
      </c>
      <c r="R63" s="31">
        <f>100*O63/B63</f>
        <v>0.35399267111295951</v>
      </c>
      <c r="S63">
        <v>286738</v>
      </c>
      <c r="T63">
        <v>60084</v>
      </c>
      <c r="U63">
        <v>226654</v>
      </c>
    </row>
    <row r="64" spans="1:21" x14ac:dyDescent="0.35">
      <c r="A64" t="s">
        <v>63</v>
      </c>
      <c r="B64">
        <v>57371406</v>
      </c>
      <c r="C64">
        <v>114742812</v>
      </c>
      <c r="D64">
        <v>0.313</v>
      </c>
      <c r="E64" s="8">
        <v>78828312</v>
      </c>
      <c r="F64" s="7">
        <v>92521001</v>
      </c>
      <c r="G64" s="7">
        <v>13737892441</v>
      </c>
      <c r="H64" s="29">
        <f t="shared" si="0"/>
        <v>25.710869110968734</v>
      </c>
      <c r="I64" s="7">
        <v>85892890</v>
      </c>
      <c r="J64" s="7">
        <v>12770040630</v>
      </c>
      <c r="K64" s="28">
        <f t="shared" si="1"/>
        <v>23.899506026106522</v>
      </c>
      <c r="L64">
        <v>56769500</v>
      </c>
      <c r="M64">
        <f t="shared" si="2"/>
        <v>52647885</v>
      </c>
      <c r="N64">
        <v>4121615</v>
      </c>
      <c r="O64">
        <v>600707</v>
      </c>
      <c r="P64" s="2">
        <f>100*M64/B64</f>
        <v>91.766767926168654</v>
      </c>
      <c r="Q64" s="2">
        <f>100*N64/B64</f>
        <v>7.1840927168492259</v>
      </c>
      <c r="R64" s="31">
        <f>100*O64/B64</f>
        <v>1.0470494657216523</v>
      </c>
      <c r="S64">
        <v>1201414</v>
      </c>
      <c r="T64">
        <v>233770</v>
      </c>
      <c r="U64">
        <v>967644</v>
      </c>
    </row>
    <row r="65" spans="1:21" x14ac:dyDescent="0.35">
      <c r="A65" t="s">
        <v>64</v>
      </c>
      <c r="B65">
        <v>52087677</v>
      </c>
      <c r="C65">
        <v>104175354</v>
      </c>
      <c r="D65">
        <v>0.32600000000000001</v>
      </c>
      <c r="E65" s="8">
        <v>70214189</v>
      </c>
      <c r="F65" s="7">
        <v>81017848</v>
      </c>
      <c r="G65" s="7">
        <v>12036372926</v>
      </c>
      <c r="H65" s="29">
        <f t="shared" si="0"/>
        <v>22.526425374216085</v>
      </c>
      <c r="I65" s="7">
        <v>75043507</v>
      </c>
      <c r="J65" s="7">
        <v>11160465829</v>
      </c>
      <c r="K65" s="28">
        <f t="shared" si="1"/>
        <v>20.887139521524091</v>
      </c>
      <c r="L65">
        <v>51733404</v>
      </c>
      <c r="M65">
        <f t="shared" si="2"/>
        <v>47851886</v>
      </c>
      <c r="N65">
        <v>3881518</v>
      </c>
      <c r="O65">
        <v>353304</v>
      </c>
      <c r="P65" s="2">
        <f>100*M65/B65</f>
        <v>91.867959479168178</v>
      </c>
      <c r="Q65" s="2">
        <f>100*N65/B65</f>
        <v>7.4518930840398196</v>
      </c>
      <c r="R65" s="31">
        <f>100*O65/B65</f>
        <v>0.67828711194012359</v>
      </c>
      <c r="S65">
        <v>706608</v>
      </c>
      <c r="T65">
        <v>165918</v>
      </c>
      <c r="U65">
        <v>540690</v>
      </c>
    </row>
    <row r="66" spans="1:21" x14ac:dyDescent="0.35">
      <c r="A66" t="s">
        <v>65</v>
      </c>
      <c r="B66">
        <v>67609606</v>
      </c>
      <c r="C66">
        <v>135219212</v>
      </c>
      <c r="D66">
        <v>0.3125</v>
      </c>
      <c r="E66" s="8">
        <v>92963208</v>
      </c>
      <c r="F66" s="7">
        <v>105320325</v>
      </c>
      <c r="G66" s="7">
        <v>15638971905</v>
      </c>
      <c r="H66" s="29">
        <f t="shared" si="0"/>
        <v>29.268795152271814</v>
      </c>
      <c r="I66" s="7">
        <v>98662830</v>
      </c>
      <c r="J66" s="7">
        <v>14663645144</v>
      </c>
      <c r="K66" s="28">
        <f t="shared" si="1"/>
        <v>27.443442478985723</v>
      </c>
      <c r="L66">
        <v>67445781</v>
      </c>
      <c r="M66">
        <f t="shared" si="2"/>
        <v>63143984</v>
      </c>
      <c r="N66">
        <v>4301797</v>
      </c>
      <c r="O66">
        <v>162590</v>
      </c>
      <c r="P66" s="2">
        <f>100*M66/B66</f>
        <v>93.394988871847588</v>
      </c>
      <c r="Q66" s="2">
        <f>100*N66/B66</f>
        <v>6.3627008860249825</v>
      </c>
      <c r="R66" s="31">
        <f>100*O66/B66</f>
        <v>0.24048357862046998</v>
      </c>
      <c r="S66">
        <v>325180</v>
      </c>
      <c r="T66">
        <v>65091</v>
      </c>
      <c r="U66">
        <v>260089</v>
      </c>
    </row>
    <row r="67" spans="1:21" x14ac:dyDescent="0.35">
      <c r="A67" t="s">
        <v>66</v>
      </c>
      <c r="B67">
        <v>56914963</v>
      </c>
      <c r="C67">
        <v>113829926</v>
      </c>
      <c r="D67">
        <v>0.30599999999999999</v>
      </c>
      <c r="E67" s="8">
        <v>78997969</v>
      </c>
      <c r="F67" s="7">
        <v>91009281</v>
      </c>
      <c r="G67" s="7">
        <v>13511557410</v>
      </c>
      <c r="H67" s="29">
        <f t="shared" ref="H67:H130" si="3">G67/534322367</f>
        <v>25.287276454215888</v>
      </c>
      <c r="I67" s="7">
        <v>78352019</v>
      </c>
      <c r="J67" s="7">
        <v>11648843543</v>
      </c>
      <c r="K67" s="28">
        <f t="shared" ref="K67:K130" si="4">J67/534322367</f>
        <v>21.801152754288498</v>
      </c>
      <c r="L67">
        <v>56716059</v>
      </c>
      <c r="M67">
        <f t="shared" ref="M67:M130" si="5">L67-N67</f>
        <v>48802335</v>
      </c>
      <c r="N67">
        <v>7913724</v>
      </c>
      <c r="O67">
        <v>197932</v>
      </c>
      <c r="P67" s="2">
        <f>100*M67/B67</f>
        <v>85.746054161539206</v>
      </c>
      <c r="Q67" s="2">
        <f>100*N67/B67</f>
        <v>13.90447007757872</v>
      </c>
      <c r="R67" s="31">
        <f>100*O67/B67</f>
        <v>0.34776794987989362</v>
      </c>
      <c r="S67">
        <v>395864</v>
      </c>
      <c r="T67">
        <v>85038</v>
      </c>
      <c r="U67">
        <v>310826</v>
      </c>
    </row>
    <row r="68" spans="1:21" x14ac:dyDescent="0.35">
      <c r="A68" t="s">
        <v>67</v>
      </c>
      <c r="B68">
        <v>56850837</v>
      </c>
      <c r="C68">
        <v>113701674</v>
      </c>
      <c r="D68">
        <v>0.30249999999999999</v>
      </c>
      <c r="E68" s="8">
        <v>79306918</v>
      </c>
      <c r="F68" s="7">
        <v>90303964</v>
      </c>
      <c r="G68" s="7">
        <v>13411329750</v>
      </c>
      <c r="H68" s="29">
        <f t="shared" si="3"/>
        <v>25.09969744538132</v>
      </c>
      <c r="I68" s="7">
        <v>84585939</v>
      </c>
      <c r="J68" s="7">
        <v>12578626418</v>
      </c>
      <c r="K68" s="28">
        <f t="shared" si="4"/>
        <v>23.541268707547854</v>
      </c>
      <c r="L68">
        <v>56533949</v>
      </c>
      <c r="M68">
        <f t="shared" si="5"/>
        <v>52908748</v>
      </c>
      <c r="N68">
        <v>3625201</v>
      </c>
      <c r="O68">
        <v>315770</v>
      </c>
      <c r="P68" s="2">
        <f>100*M68/B68</f>
        <v>93.065908598671996</v>
      </c>
      <c r="Q68" s="2">
        <f>100*N68/B68</f>
        <v>6.3766888779491495</v>
      </c>
      <c r="R68" s="31">
        <f>100*O68/B68</f>
        <v>0.55543597361636032</v>
      </c>
      <c r="S68">
        <v>631540</v>
      </c>
      <c r="T68">
        <v>119142</v>
      </c>
      <c r="U68">
        <v>512398</v>
      </c>
    </row>
    <row r="69" spans="1:21" x14ac:dyDescent="0.35">
      <c r="A69" t="s">
        <v>68</v>
      </c>
      <c r="B69">
        <v>68178298</v>
      </c>
      <c r="C69">
        <v>136356596</v>
      </c>
      <c r="D69">
        <v>0.32350000000000001</v>
      </c>
      <c r="E69" s="8">
        <v>92245237</v>
      </c>
      <c r="F69" s="7">
        <v>105236420</v>
      </c>
      <c r="G69" s="7">
        <v>15618519547</v>
      </c>
      <c r="H69" s="29">
        <f t="shared" si="3"/>
        <v>29.230517963699619</v>
      </c>
      <c r="I69" s="7">
        <v>98536636</v>
      </c>
      <c r="J69" s="7">
        <v>14643371591</v>
      </c>
      <c r="K69" s="28">
        <f t="shared" si="4"/>
        <v>27.405499929221566</v>
      </c>
      <c r="L69">
        <v>67474346</v>
      </c>
      <c r="M69">
        <f t="shared" si="5"/>
        <v>63014686</v>
      </c>
      <c r="N69">
        <v>4459660</v>
      </c>
      <c r="O69">
        <v>702282</v>
      </c>
      <c r="P69" s="2">
        <f>100*M69/B69</f>
        <v>92.426311375505449</v>
      </c>
      <c r="Q69" s="2">
        <f>100*N69/B69</f>
        <v>6.5411723830360211</v>
      </c>
      <c r="R69" s="31">
        <f>100*O69/B69</f>
        <v>1.0300667816612259</v>
      </c>
      <c r="S69">
        <v>1404564</v>
      </c>
      <c r="T69">
        <v>304736</v>
      </c>
      <c r="U69">
        <v>1099828</v>
      </c>
    </row>
    <row r="70" spans="1:21" x14ac:dyDescent="0.35">
      <c r="A70" t="s">
        <v>69</v>
      </c>
      <c r="B70">
        <v>47391563</v>
      </c>
      <c r="C70">
        <v>94783126</v>
      </c>
      <c r="D70">
        <v>0.28700000000000003</v>
      </c>
      <c r="E70" s="8">
        <v>67580369</v>
      </c>
      <c r="F70" s="7">
        <v>76986160</v>
      </c>
      <c r="G70" s="7">
        <v>11440259971</v>
      </c>
      <c r="H70" s="29">
        <f t="shared" si="3"/>
        <v>21.410782474318541</v>
      </c>
      <c r="I70" s="7">
        <v>69427603</v>
      </c>
      <c r="J70" s="7">
        <v>10328021344</v>
      </c>
      <c r="K70" s="28">
        <f t="shared" si="4"/>
        <v>19.329195223452064</v>
      </c>
      <c r="L70">
        <v>47279356</v>
      </c>
      <c r="M70">
        <f t="shared" si="5"/>
        <v>42652289</v>
      </c>
      <c r="N70">
        <v>4627067</v>
      </c>
      <c r="O70">
        <v>111255</v>
      </c>
      <c r="P70" s="2">
        <f>100*M70/B70</f>
        <v>89.999751643557317</v>
      </c>
      <c r="Q70" s="2">
        <f>100*N70/B70</f>
        <v>9.7634825844422988</v>
      </c>
      <c r="R70" s="31">
        <f>100*O70/B70</f>
        <v>0.23475697562454312</v>
      </c>
      <c r="S70">
        <v>222510</v>
      </c>
      <c r="T70">
        <v>45706</v>
      </c>
      <c r="U70">
        <v>176804</v>
      </c>
    </row>
    <row r="71" spans="1:21" x14ac:dyDescent="0.35">
      <c r="A71" t="s">
        <v>70</v>
      </c>
      <c r="B71">
        <v>35088610</v>
      </c>
      <c r="C71">
        <v>70177220</v>
      </c>
      <c r="D71">
        <v>0.255</v>
      </c>
      <c r="E71" s="8">
        <v>52282029</v>
      </c>
      <c r="F71" s="7">
        <v>56628723</v>
      </c>
      <c r="G71" s="7">
        <v>8383840853</v>
      </c>
      <c r="H71" s="29">
        <f t="shared" si="3"/>
        <v>15.690604344474316</v>
      </c>
      <c r="I71" s="7">
        <v>52138930</v>
      </c>
      <c r="J71" s="7">
        <v>7735440653</v>
      </c>
      <c r="K71" s="28">
        <f t="shared" si="4"/>
        <v>14.477104330165538</v>
      </c>
      <c r="L71">
        <v>35005445</v>
      </c>
      <c r="M71">
        <f t="shared" si="5"/>
        <v>32278715</v>
      </c>
      <c r="N71">
        <v>2726730</v>
      </c>
      <c r="O71">
        <v>81913</v>
      </c>
      <c r="P71" s="2">
        <f>100*M71/B71</f>
        <v>91.992002533015693</v>
      </c>
      <c r="Q71" s="2">
        <f>100*N71/B71</f>
        <v>7.7709832335906155</v>
      </c>
      <c r="R71" s="31">
        <f>100*O71/B71</f>
        <v>0.23344612397014303</v>
      </c>
      <c r="S71">
        <v>163826</v>
      </c>
      <c r="T71">
        <v>30379</v>
      </c>
      <c r="U71">
        <v>133447</v>
      </c>
    </row>
    <row r="72" spans="1:21" x14ac:dyDescent="0.35">
      <c r="A72" t="s">
        <v>71</v>
      </c>
      <c r="B72">
        <v>28872497</v>
      </c>
      <c r="C72">
        <v>57744994</v>
      </c>
      <c r="D72">
        <v>0.26650000000000001</v>
      </c>
      <c r="E72" s="8">
        <v>42355953</v>
      </c>
      <c r="F72" s="7">
        <v>47470591</v>
      </c>
      <c r="G72" s="7">
        <v>7021000229</v>
      </c>
      <c r="H72" s="29">
        <f t="shared" si="3"/>
        <v>13.140008097396379</v>
      </c>
      <c r="I72" s="7">
        <v>43178642</v>
      </c>
      <c r="J72" s="7">
        <v>6400764945</v>
      </c>
      <c r="K72" s="28">
        <f t="shared" si="4"/>
        <v>11.979219550432932</v>
      </c>
      <c r="L72">
        <v>28820677</v>
      </c>
      <c r="M72">
        <f t="shared" si="5"/>
        <v>26238761</v>
      </c>
      <c r="N72">
        <v>2581916</v>
      </c>
      <c r="O72">
        <v>50506</v>
      </c>
      <c r="P72" s="2">
        <f>100*M72/B72</f>
        <v>90.878045636302261</v>
      </c>
      <c r="Q72" s="2">
        <f>100*N72/B72</f>
        <v>8.9424756023006946</v>
      </c>
      <c r="R72" s="31">
        <f>100*O72/B72</f>
        <v>0.17492771754379263</v>
      </c>
      <c r="S72">
        <v>101012</v>
      </c>
      <c r="T72">
        <v>17882</v>
      </c>
      <c r="U72">
        <v>83130</v>
      </c>
    </row>
    <row r="73" spans="1:21" x14ac:dyDescent="0.35">
      <c r="A73" t="s">
        <v>72</v>
      </c>
      <c r="B73">
        <v>32871608</v>
      </c>
      <c r="C73">
        <v>65743216</v>
      </c>
      <c r="D73">
        <v>0.26100000000000001</v>
      </c>
      <c r="E73" s="8">
        <v>48584237</v>
      </c>
      <c r="F73" s="7">
        <v>53384670</v>
      </c>
      <c r="G73" s="7">
        <v>7905079503</v>
      </c>
      <c r="H73" s="29">
        <f t="shared" si="3"/>
        <v>14.794588419316536</v>
      </c>
      <c r="I73" s="7">
        <v>49434861</v>
      </c>
      <c r="J73" s="7">
        <v>7332778076</v>
      </c>
      <c r="K73" s="28">
        <f t="shared" si="4"/>
        <v>13.72350949328685</v>
      </c>
      <c r="L73">
        <v>32782905</v>
      </c>
      <c r="M73">
        <f t="shared" si="5"/>
        <v>30359567</v>
      </c>
      <c r="N73">
        <v>2423338</v>
      </c>
      <c r="O73">
        <v>87644</v>
      </c>
      <c r="P73" s="2">
        <f>100*M73/B73</f>
        <v>92.358022156993357</v>
      </c>
      <c r="Q73" s="2">
        <f>100*N73/B73</f>
        <v>7.3721309891502722</v>
      </c>
      <c r="R73" s="31">
        <f>100*O73/B73</f>
        <v>0.26662522867758703</v>
      </c>
      <c r="S73">
        <v>175288</v>
      </c>
      <c r="T73">
        <v>36102</v>
      </c>
      <c r="U73">
        <v>139186</v>
      </c>
    </row>
    <row r="74" spans="1:21" x14ac:dyDescent="0.35">
      <c r="A74" t="s">
        <v>73</v>
      </c>
      <c r="B74">
        <v>31668028</v>
      </c>
      <c r="C74">
        <v>63336056</v>
      </c>
      <c r="D74">
        <v>0.25600000000000001</v>
      </c>
      <c r="E74" s="8">
        <v>47122026</v>
      </c>
      <c r="F74" s="7">
        <v>52019734</v>
      </c>
      <c r="G74" s="7">
        <v>7711406590</v>
      </c>
      <c r="H74" s="29">
        <f t="shared" si="3"/>
        <v>14.432123875510531</v>
      </c>
      <c r="I74" s="7">
        <v>48206288</v>
      </c>
      <c r="J74" s="7">
        <v>7158962078</v>
      </c>
      <c r="K74" s="28">
        <f t="shared" si="4"/>
        <v>13.398207748993595</v>
      </c>
      <c r="L74">
        <v>31601828</v>
      </c>
      <c r="M74">
        <f t="shared" si="5"/>
        <v>29329758</v>
      </c>
      <c r="N74">
        <v>2272070</v>
      </c>
      <c r="O74">
        <v>65348</v>
      </c>
      <c r="P74" s="2">
        <f>100*M74/B74</f>
        <v>92.616306894764648</v>
      </c>
      <c r="Q74" s="2">
        <f>100*N74/B74</f>
        <v>7.1746494603326738</v>
      </c>
      <c r="R74" s="31">
        <f>100*O74/B74</f>
        <v>0.20635323424622462</v>
      </c>
      <c r="S74">
        <v>130696</v>
      </c>
      <c r="T74">
        <v>24805</v>
      </c>
      <c r="U74">
        <v>105891</v>
      </c>
    </row>
    <row r="75" spans="1:21" x14ac:dyDescent="0.35">
      <c r="A75" t="s">
        <v>74</v>
      </c>
      <c r="B75">
        <v>41281562</v>
      </c>
      <c r="C75">
        <v>82563124</v>
      </c>
      <c r="D75">
        <v>0.27</v>
      </c>
      <c r="E75" s="8">
        <v>60271081</v>
      </c>
      <c r="F75" s="7">
        <v>67079766</v>
      </c>
      <c r="G75" s="7">
        <v>9948802516</v>
      </c>
      <c r="H75" s="29">
        <f t="shared" si="3"/>
        <v>18.619476051243051</v>
      </c>
      <c r="I75" s="7">
        <v>62629310</v>
      </c>
      <c r="J75" s="7">
        <v>9302304858</v>
      </c>
      <c r="K75" s="28">
        <f t="shared" si="4"/>
        <v>17.409536700154646</v>
      </c>
      <c r="L75">
        <v>41134697</v>
      </c>
      <c r="M75">
        <f t="shared" si="5"/>
        <v>38439091</v>
      </c>
      <c r="N75">
        <v>2695606</v>
      </c>
      <c r="O75">
        <v>145762</v>
      </c>
      <c r="P75" s="2">
        <f>100*M75/B75</f>
        <v>93.114429633258553</v>
      </c>
      <c r="Q75" s="2">
        <f>100*N75/B75</f>
        <v>6.5298062122746225</v>
      </c>
      <c r="R75" s="31">
        <f>100*O75/B75</f>
        <v>0.35309225944502776</v>
      </c>
      <c r="S75">
        <v>291524</v>
      </c>
      <c r="T75">
        <v>38007</v>
      </c>
      <c r="U75">
        <v>253517</v>
      </c>
    </row>
    <row r="76" spans="1:21" x14ac:dyDescent="0.35">
      <c r="A76" t="s">
        <v>75</v>
      </c>
      <c r="B76">
        <v>35203762</v>
      </c>
      <c r="C76">
        <v>70407524</v>
      </c>
      <c r="D76">
        <v>0.27949999999999997</v>
      </c>
      <c r="E76" s="8">
        <v>50728621</v>
      </c>
      <c r="F76" s="7">
        <v>56690965</v>
      </c>
      <c r="G76" s="7">
        <v>8418710291</v>
      </c>
      <c r="H76" s="29">
        <f t="shared" si="3"/>
        <v>15.755863521618215</v>
      </c>
      <c r="I76" s="7">
        <v>53757593</v>
      </c>
      <c r="J76" s="7">
        <v>7990890845</v>
      </c>
      <c r="K76" s="28">
        <f t="shared" si="4"/>
        <v>14.955186865684775</v>
      </c>
      <c r="L76">
        <v>35125994</v>
      </c>
      <c r="M76">
        <f t="shared" si="5"/>
        <v>33332228</v>
      </c>
      <c r="N76">
        <v>1793766</v>
      </c>
      <c r="O76">
        <v>76977</v>
      </c>
      <c r="P76" s="2">
        <f>100*M76/B76</f>
        <v>94.683710223924365</v>
      </c>
      <c r="Q76" s="2">
        <f>100*N76/B76</f>
        <v>5.095381567458614</v>
      </c>
      <c r="R76" s="31">
        <f>100*O76/B76</f>
        <v>0.21866128966557608</v>
      </c>
      <c r="S76">
        <v>153954</v>
      </c>
      <c r="T76">
        <v>31346</v>
      </c>
      <c r="U76">
        <v>122608</v>
      </c>
    </row>
    <row r="77" spans="1:21" x14ac:dyDescent="0.35">
      <c r="A77" t="s">
        <v>76</v>
      </c>
      <c r="B77">
        <v>29469824</v>
      </c>
      <c r="C77">
        <v>58939648</v>
      </c>
      <c r="D77">
        <v>0.28449999999999998</v>
      </c>
      <c r="E77" s="8">
        <v>42171318</v>
      </c>
      <c r="F77" s="7">
        <v>47719399</v>
      </c>
      <c r="G77" s="7">
        <v>7089542992</v>
      </c>
      <c r="H77" s="29">
        <f t="shared" si="3"/>
        <v>13.268287891081304</v>
      </c>
      <c r="I77" s="7">
        <v>45319397</v>
      </c>
      <c r="J77" s="7">
        <v>6737718611</v>
      </c>
      <c r="K77" s="28">
        <f t="shared" si="4"/>
        <v>12.609838230859612</v>
      </c>
      <c r="L77">
        <v>29407454</v>
      </c>
      <c r="M77">
        <f t="shared" si="5"/>
        <v>27936137</v>
      </c>
      <c r="N77">
        <v>1471317</v>
      </c>
      <c r="O77">
        <v>61823</v>
      </c>
      <c r="P77" s="2">
        <f>100*M77/B77</f>
        <v>94.795737497448243</v>
      </c>
      <c r="Q77" s="2">
        <f>100*N77/B77</f>
        <v>4.9926222837299603</v>
      </c>
      <c r="R77" s="31">
        <f>100*O77/B77</f>
        <v>0.20978408286388137</v>
      </c>
      <c r="S77">
        <v>123646</v>
      </c>
      <c r="T77">
        <v>31713</v>
      </c>
      <c r="U77">
        <v>91933</v>
      </c>
    </row>
    <row r="78" spans="1:21" x14ac:dyDescent="0.35">
      <c r="A78" t="s">
        <v>77</v>
      </c>
      <c r="B78">
        <v>39436634</v>
      </c>
      <c r="C78">
        <v>78873268</v>
      </c>
      <c r="D78">
        <v>0.26849999999999996</v>
      </c>
      <c r="E78" s="8">
        <v>57695796</v>
      </c>
      <c r="F78" s="7">
        <v>63361228</v>
      </c>
      <c r="G78" s="7">
        <v>9402560223</v>
      </c>
      <c r="H78" s="29">
        <f t="shared" si="3"/>
        <v>17.597167559710261</v>
      </c>
      <c r="I78" s="7">
        <v>60638431</v>
      </c>
      <c r="J78" s="7">
        <v>9005044423</v>
      </c>
      <c r="K78" s="28">
        <f t="shared" si="4"/>
        <v>16.85320506712009</v>
      </c>
      <c r="L78">
        <v>39358428</v>
      </c>
      <c r="M78">
        <f t="shared" si="5"/>
        <v>37684344</v>
      </c>
      <c r="N78">
        <v>1674084</v>
      </c>
      <c r="O78">
        <v>77302</v>
      </c>
      <c r="P78" s="2">
        <f>100*M78/B78</f>
        <v>95.556694823396953</v>
      </c>
      <c r="Q78" s="2">
        <f>100*N78/B78</f>
        <v>4.2449971769903083</v>
      </c>
      <c r="R78" s="31">
        <f>100*O78/B78</f>
        <v>0.19601571472859475</v>
      </c>
      <c r="S78">
        <v>154604</v>
      </c>
      <c r="T78">
        <v>29848</v>
      </c>
      <c r="U78">
        <v>124756</v>
      </c>
    </row>
    <row r="79" spans="1:21" x14ac:dyDescent="0.35">
      <c r="A79" t="s">
        <v>78</v>
      </c>
      <c r="B79">
        <v>42800794</v>
      </c>
      <c r="C79">
        <v>85601588</v>
      </c>
      <c r="D79">
        <v>0.27749999999999997</v>
      </c>
      <c r="E79" s="8">
        <v>61847147</v>
      </c>
      <c r="F79" s="7">
        <v>67642894</v>
      </c>
      <c r="G79" s="7">
        <v>10045837498</v>
      </c>
      <c r="H79" s="29">
        <f t="shared" si="3"/>
        <v>18.801079869448923</v>
      </c>
      <c r="I79" s="7">
        <v>64155179</v>
      </c>
      <c r="J79" s="7">
        <v>9541791176</v>
      </c>
      <c r="K79" s="28">
        <f t="shared" si="4"/>
        <v>17.857742376710199</v>
      </c>
      <c r="L79">
        <v>42388160</v>
      </c>
      <c r="M79">
        <f t="shared" si="5"/>
        <v>40046893</v>
      </c>
      <c r="N79">
        <v>2341267</v>
      </c>
      <c r="O79">
        <v>411928</v>
      </c>
      <c r="P79" s="2">
        <f>100*M79/B79</f>
        <v>93.565771233122447</v>
      </c>
      <c r="Q79" s="2">
        <f>100*N79/B79</f>
        <v>5.470148521076502</v>
      </c>
      <c r="R79" s="31">
        <f>100*O79/B79</f>
        <v>0.96243074369134363</v>
      </c>
      <c r="S79">
        <v>823856</v>
      </c>
      <c r="T79">
        <v>168668</v>
      </c>
      <c r="U79">
        <v>655188</v>
      </c>
    </row>
    <row r="80" spans="1:21" x14ac:dyDescent="0.35">
      <c r="A80" t="s">
        <v>79</v>
      </c>
      <c r="B80">
        <v>52748377</v>
      </c>
      <c r="C80">
        <v>105496754</v>
      </c>
      <c r="D80">
        <v>0.27250000000000002</v>
      </c>
      <c r="E80" s="8">
        <v>76748889</v>
      </c>
      <c r="F80" s="7">
        <v>84095196</v>
      </c>
      <c r="G80" s="7">
        <v>12499229383</v>
      </c>
      <c r="H80" s="29">
        <f t="shared" si="3"/>
        <v>23.392674825083638</v>
      </c>
      <c r="I80" s="7">
        <v>80477703</v>
      </c>
      <c r="J80" s="7">
        <v>11972859587</v>
      </c>
      <c r="K80" s="28">
        <f t="shared" si="4"/>
        <v>22.407558295234157</v>
      </c>
      <c r="L80">
        <v>52524761</v>
      </c>
      <c r="M80">
        <f t="shared" si="5"/>
        <v>50303346</v>
      </c>
      <c r="N80">
        <v>2221415</v>
      </c>
      <c r="O80">
        <v>222629</v>
      </c>
      <c r="P80" s="2">
        <f>100*M80/B80</f>
        <v>95.364727525171062</v>
      </c>
      <c r="Q80" s="2">
        <f>100*N80/B80</f>
        <v>4.2113428437807672</v>
      </c>
      <c r="R80" s="31">
        <f>100*O80/B80</f>
        <v>0.42205848342973662</v>
      </c>
      <c r="S80">
        <v>445258</v>
      </c>
      <c r="T80">
        <v>91061</v>
      </c>
      <c r="U80">
        <v>354197</v>
      </c>
    </row>
    <row r="81" spans="1:21" x14ac:dyDescent="0.35">
      <c r="A81" t="s">
        <v>80</v>
      </c>
      <c r="B81">
        <v>39710469</v>
      </c>
      <c r="C81">
        <v>79420938</v>
      </c>
      <c r="D81">
        <v>0.26100000000000001</v>
      </c>
      <c r="E81" s="8">
        <v>58692073</v>
      </c>
      <c r="F81" s="7">
        <v>63666786</v>
      </c>
      <c r="G81" s="7">
        <v>9465374189</v>
      </c>
      <c r="H81" s="29">
        <f t="shared" si="3"/>
        <v>17.714725741585884</v>
      </c>
      <c r="I81" s="7">
        <v>60151585</v>
      </c>
      <c r="J81" s="7">
        <v>8951713739</v>
      </c>
      <c r="K81" s="28">
        <f t="shared" si="4"/>
        <v>16.753395125980195</v>
      </c>
      <c r="L81">
        <v>39568937</v>
      </c>
      <c r="M81">
        <f t="shared" si="5"/>
        <v>37418091</v>
      </c>
      <c r="N81">
        <v>2150846</v>
      </c>
      <c r="O81">
        <v>140875</v>
      </c>
      <c r="P81" s="2">
        <f>100*M81/B81</f>
        <v>94.227270395622881</v>
      </c>
      <c r="Q81" s="2">
        <f>100*N81/B81</f>
        <v>5.4163198122892986</v>
      </c>
      <c r="R81" s="31">
        <f>100*O81/B81</f>
        <v>0.35475531653882003</v>
      </c>
      <c r="S81">
        <v>281750</v>
      </c>
      <c r="T81">
        <v>56541</v>
      </c>
      <c r="U81">
        <v>225209</v>
      </c>
    </row>
    <row r="82" spans="1:21" x14ac:dyDescent="0.35">
      <c r="A82" t="s">
        <v>81</v>
      </c>
      <c r="B82">
        <v>31889599</v>
      </c>
      <c r="C82">
        <v>63779198</v>
      </c>
      <c r="D82">
        <v>0.27150000000000002</v>
      </c>
      <c r="E82" s="8">
        <v>46463146</v>
      </c>
      <c r="F82" s="7">
        <v>51049205</v>
      </c>
      <c r="G82" s="7">
        <v>7576494642</v>
      </c>
      <c r="H82" s="29">
        <f t="shared" si="3"/>
        <v>14.17963220319392</v>
      </c>
      <c r="I82" s="7">
        <v>47970147</v>
      </c>
      <c r="J82" s="7">
        <v>7130130451</v>
      </c>
      <c r="K82" s="28">
        <f t="shared" si="4"/>
        <v>13.344248512434067</v>
      </c>
      <c r="L82">
        <v>31815772</v>
      </c>
      <c r="M82">
        <f t="shared" si="5"/>
        <v>29942071</v>
      </c>
      <c r="N82">
        <v>1873701</v>
      </c>
      <c r="O82">
        <v>73028</v>
      </c>
      <c r="P82" s="2">
        <f>100*M82/B82</f>
        <v>93.892905332550598</v>
      </c>
      <c r="Q82" s="2">
        <f>100*N82/B82</f>
        <v>5.8755865823210884</v>
      </c>
      <c r="R82" s="31">
        <f>100*O82/B82</f>
        <v>0.22900256600906144</v>
      </c>
      <c r="S82">
        <v>146056</v>
      </c>
      <c r="T82">
        <v>33092</v>
      </c>
      <c r="U82">
        <v>112964</v>
      </c>
    </row>
    <row r="83" spans="1:21" x14ac:dyDescent="0.35">
      <c r="A83" t="s">
        <v>82</v>
      </c>
      <c r="B83">
        <v>35158573</v>
      </c>
      <c r="C83">
        <v>70317146</v>
      </c>
      <c r="D83">
        <v>0.27100000000000002</v>
      </c>
      <c r="E83" s="8">
        <v>51261199</v>
      </c>
      <c r="F83" s="7">
        <v>56595888</v>
      </c>
      <c r="G83" s="7">
        <v>8406954414</v>
      </c>
      <c r="H83" s="29">
        <f t="shared" si="3"/>
        <v>15.733862052606156</v>
      </c>
      <c r="I83" s="7">
        <v>53295592</v>
      </c>
      <c r="J83" s="7">
        <v>7925855364</v>
      </c>
      <c r="K83" s="28">
        <f t="shared" si="4"/>
        <v>14.833471053252763</v>
      </c>
      <c r="L83">
        <v>35075519</v>
      </c>
      <c r="M83">
        <f t="shared" si="5"/>
        <v>33053109</v>
      </c>
      <c r="N83">
        <v>2022410</v>
      </c>
      <c r="O83">
        <v>82330</v>
      </c>
      <c r="P83" s="2">
        <f>100*M83/B83</f>
        <v>94.011520319667127</v>
      </c>
      <c r="Q83" s="2">
        <f>100*N83/B83</f>
        <v>5.7522528004762874</v>
      </c>
      <c r="R83" s="31">
        <f>100*O83/B83</f>
        <v>0.23416763814617847</v>
      </c>
      <c r="S83">
        <v>164660</v>
      </c>
      <c r="T83">
        <v>35039</v>
      </c>
      <c r="U83">
        <v>129621</v>
      </c>
    </row>
    <row r="84" spans="1:21" x14ac:dyDescent="0.35">
      <c r="A84" t="s">
        <v>83</v>
      </c>
      <c r="B84">
        <v>34889152</v>
      </c>
      <c r="C84">
        <v>69778304</v>
      </c>
      <c r="D84">
        <v>0.28900000000000003</v>
      </c>
      <c r="E84" s="8">
        <v>49612374</v>
      </c>
      <c r="F84" s="7">
        <v>55497869</v>
      </c>
      <c r="G84" s="7">
        <v>8246772147</v>
      </c>
      <c r="H84" s="29">
        <f t="shared" si="3"/>
        <v>15.434076236228382</v>
      </c>
      <c r="I84" s="7">
        <v>52573809</v>
      </c>
      <c r="J84" s="7">
        <v>7817429774</v>
      </c>
      <c r="K84" s="28">
        <f t="shared" si="4"/>
        <v>14.630549377694308</v>
      </c>
      <c r="L84">
        <v>34823445</v>
      </c>
      <c r="M84">
        <f t="shared" si="5"/>
        <v>33009801</v>
      </c>
      <c r="N84">
        <v>1813644</v>
      </c>
      <c r="O84">
        <v>65140</v>
      </c>
      <c r="P84" s="2">
        <f>100*M84/B84</f>
        <v>94.613365782005829</v>
      </c>
      <c r="Q84" s="2">
        <f>100*N84/B84</f>
        <v>5.1983034726668045</v>
      </c>
      <c r="R84" s="31">
        <f>100*O84/B84</f>
        <v>0.18670559834758954</v>
      </c>
      <c r="S84">
        <v>130280</v>
      </c>
      <c r="T84">
        <v>30322</v>
      </c>
      <c r="U84">
        <v>99958</v>
      </c>
    </row>
    <row r="85" spans="1:21" x14ac:dyDescent="0.35">
      <c r="A85" t="s">
        <v>84</v>
      </c>
      <c r="B85">
        <v>43490884</v>
      </c>
      <c r="C85">
        <v>86981768</v>
      </c>
      <c r="D85">
        <v>0.26550000000000001</v>
      </c>
      <c r="E85" s="8">
        <v>63888109</v>
      </c>
      <c r="F85" s="7">
        <v>70220767</v>
      </c>
      <c r="G85" s="7">
        <v>10439308808</v>
      </c>
      <c r="H85" s="29">
        <f t="shared" si="3"/>
        <v>19.537472980239286</v>
      </c>
      <c r="I85" s="7">
        <v>66938924</v>
      </c>
      <c r="J85" s="7">
        <v>9958832344</v>
      </c>
      <c r="K85" s="28">
        <f t="shared" si="4"/>
        <v>18.638247168866879</v>
      </c>
      <c r="L85">
        <v>43331533</v>
      </c>
      <c r="M85">
        <f t="shared" si="5"/>
        <v>41310372</v>
      </c>
      <c r="N85">
        <v>2021161</v>
      </c>
      <c r="O85">
        <v>158709</v>
      </c>
      <c r="P85" s="2">
        <f>100*M85/B85</f>
        <v>94.986278043922951</v>
      </c>
      <c r="Q85" s="2">
        <f>100*N85/B85</f>
        <v>4.6473210339895594</v>
      </c>
      <c r="R85" s="31">
        <f>100*O85/B85</f>
        <v>0.36492475066728924</v>
      </c>
      <c r="S85">
        <v>317418</v>
      </c>
      <c r="T85">
        <v>64561</v>
      </c>
      <c r="U85">
        <v>252857</v>
      </c>
    </row>
    <row r="86" spans="1:21" x14ac:dyDescent="0.35">
      <c r="A86" t="s">
        <v>85</v>
      </c>
      <c r="B86">
        <v>26853664</v>
      </c>
      <c r="C86">
        <v>53707328</v>
      </c>
      <c r="D86">
        <v>0.24050000000000002</v>
      </c>
      <c r="E86" s="8">
        <v>40790716</v>
      </c>
      <c r="F86" s="7">
        <v>38950176</v>
      </c>
      <c r="G86" s="7">
        <v>5745272267</v>
      </c>
      <c r="H86" s="29">
        <f t="shared" si="3"/>
        <v>10.752445755279416</v>
      </c>
      <c r="I86" s="7">
        <v>36692009</v>
      </c>
      <c r="J86" s="7">
        <v>5459874249</v>
      </c>
      <c r="K86" s="28">
        <f t="shared" si="4"/>
        <v>10.21831498399542</v>
      </c>
      <c r="L86">
        <v>24060974</v>
      </c>
      <c r="M86">
        <f t="shared" si="5"/>
        <v>20999744</v>
      </c>
      <c r="N86">
        <v>3061230</v>
      </c>
      <c r="O86">
        <v>2792344</v>
      </c>
      <c r="P86" s="2">
        <f>100*M86/B86</f>
        <v>78.200665652180646</v>
      </c>
      <c r="Q86" s="2">
        <f>100*N86/B86</f>
        <v>11.399673430039194</v>
      </c>
      <c r="R86" s="31">
        <f>100*O86/B86</f>
        <v>10.398372453010509</v>
      </c>
      <c r="S86">
        <v>5584688</v>
      </c>
      <c r="T86">
        <v>1288723</v>
      </c>
      <c r="U86">
        <v>4295965</v>
      </c>
    </row>
    <row r="87" spans="1:21" x14ac:dyDescent="0.35">
      <c r="A87" t="s">
        <v>86</v>
      </c>
      <c r="B87">
        <v>29623679</v>
      </c>
      <c r="C87">
        <v>59247358</v>
      </c>
      <c r="D87">
        <v>0.27600000000000002</v>
      </c>
      <c r="E87" s="8">
        <v>42895087</v>
      </c>
      <c r="F87" s="7">
        <v>47519995</v>
      </c>
      <c r="G87" s="7">
        <v>7066600782</v>
      </c>
      <c r="H87" s="29">
        <f t="shared" si="3"/>
        <v>13.225350871377616</v>
      </c>
      <c r="I87" s="7">
        <v>44982446</v>
      </c>
      <c r="J87" s="7">
        <v>6693892506</v>
      </c>
      <c r="K87" s="28">
        <f t="shared" si="4"/>
        <v>12.527816388416321</v>
      </c>
      <c r="L87">
        <v>29530288</v>
      </c>
      <c r="M87">
        <f t="shared" si="5"/>
        <v>27959169</v>
      </c>
      <c r="N87">
        <v>1571119</v>
      </c>
      <c r="O87">
        <v>92984</v>
      </c>
      <c r="P87" s="2">
        <f>100*M87/B87</f>
        <v>94.381150295343133</v>
      </c>
      <c r="Q87" s="2">
        <f>100*N87/B87</f>
        <v>5.3035917652226789</v>
      </c>
      <c r="R87" s="31">
        <f>100*O87/B87</f>
        <v>0.31388403850851881</v>
      </c>
      <c r="S87">
        <v>185968</v>
      </c>
      <c r="T87">
        <v>37515</v>
      </c>
      <c r="U87">
        <v>148453</v>
      </c>
    </row>
    <row r="88" spans="1:21" x14ac:dyDescent="0.35">
      <c r="A88" t="s">
        <v>87</v>
      </c>
      <c r="B88">
        <v>47642822</v>
      </c>
      <c r="C88">
        <v>95285644</v>
      </c>
      <c r="D88">
        <v>0.27300000000000002</v>
      </c>
      <c r="E88" s="8">
        <v>69272663</v>
      </c>
      <c r="F88" s="7">
        <v>77041141</v>
      </c>
      <c r="G88" s="7">
        <v>11437453028</v>
      </c>
      <c r="H88" s="29">
        <f t="shared" si="3"/>
        <v>21.405529198069299</v>
      </c>
      <c r="I88" s="7">
        <v>73883903</v>
      </c>
      <c r="J88" s="7">
        <v>10977643834</v>
      </c>
      <c r="K88" s="28">
        <f t="shared" si="4"/>
        <v>20.544982789387891</v>
      </c>
      <c r="L88">
        <v>47476579</v>
      </c>
      <c r="M88">
        <f t="shared" si="5"/>
        <v>45507337</v>
      </c>
      <c r="N88">
        <v>1969242</v>
      </c>
      <c r="O88">
        <v>165375</v>
      </c>
      <c r="P88" s="2">
        <f>100*M88/B88</f>
        <v>95.517719332410664</v>
      </c>
      <c r="Q88" s="2">
        <f>100*N88/B88</f>
        <v>4.1333445781192388</v>
      </c>
      <c r="R88" s="31">
        <f>100*O88/B88</f>
        <v>0.34711419907074353</v>
      </c>
      <c r="S88">
        <v>330750</v>
      </c>
      <c r="T88">
        <v>63985</v>
      </c>
      <c r="U88">
        <v>266765</v>
      </c>
    </row>
    <row r="89" spans="1:21" x14ac:dyDescent="0.35">
      <c r="A89" t="s">
        <v>88</v>
      </c>
      <c r="B89">
        <v>47540100</v>
      </c>
      <c r="C89">
        <v>95080200</v>
      </c>
      <c r="D89">
        <v>0.28500000000000003</v>
      </c>
      <c r="E89" s="8">
        <v>67982343</v>
      </c>
      <c r="F89" s="7">
        <v>76837207</v>
      </c>
      <c r="G89" s="7">
        <v>11419521489</v>
      </c>
      <c r="H89" s="29">
        <f t="shared" si="3"/>
        <v>21.371969796278432</v>
      </c>
      <c r="I89" s="7">
        <v>72860946</v>
      </c>
      <c r="J89" s="7">
        <v>10836767407</v>
      </c>
      <c r="K89" s="28">
        <f t="shared" si="4"/>
        <v>20.281328419478275</v>
      </c>
      <c r="L89">
        <v>47413076</v>
      </c>
      <c r="M89">
        <f t="shared" si="5"/>
        <v>44927066</v>
      </c>
      <c r="N89">
        <v>2486010</v>
      </c>
      <c r="O89">
        <v>126183</v>
      </c>
      <c r="P89" s="2">
        <f>100*M89/B89</f>
        <v>94.503515979141824</v>
      </c>
      <c r="Q89" s="2">
        <f>100*N89/B89</f>
        <v>5.2292906409536366</v>
      </c>
      <c r="R89" s="31">
        <f>100*O89/B89</f>
        <v>0.26542434702493262</v>
      </c>
      <c r="S89">
        <v>252366</v>
      </c>
      <c r="T89">
        <v>43419</v>
      </c>
      <c r="U89">
        <v>208947</v>
      </c>
    </row>
    <row r="90" spans="1:21" x14ac:dyDescent="0.35">
      <c r="A90" t="s">
        <v>89</v>
      </c>
      <c r="B90">
        <v>30985992</v>
      </c>
      <c r="C90">
        <v>61971984</v>
      </c>
      <c r="D90">
        <v>0.26150000000000001</v>
      </c>
      <c r="E90" s="8">
        <v>45766310</v>
      </c>
      <c r="F90" s="7">
        <v>50862000</v>
      </c>
      <c r="G90" s="7">
        <v>7560212250</v>
      </c>
      <c r="H90" s="29">
        <f t="shared" si="3"/>
        <v>14.149159228440086</v>
      </c>
      <c r="I90" s="7">
        <v>48063072</v>
      </c>
      <c r="J90" s="7">
        <v>7149864879</v>
      </c>
      <c r="K90" s="28">
        <f t="shared" si="4"/>
        <v>13.381182073929539</v>
      </c>
      <c r="L90">
        <v>30915072</v>
      </c>
      <c r="M90">
        <f t="shared" si="5"/>
        <v>29184986</v>
      </c>
      <c r="N90">
        <v>1730086</v>
      </c>
      <c r="O90">
        <v>70292</v>
      </c>
      <c r="P90" s="2">
        <f>100*M90/B90</f>
        <v>94.187676805699809</v>
      </c>
      <c r="Q90" s="2">
        <f>100*N90/B90</f>
        <v>5.5834455776016467</v>
      </c>
      <c r="R90" s="31">
        <f>100*O90/B90</f>
        <v>0.22685089442997339</v>
      </c>
      <c r="S90">
        <v>140584</v>
      </c>
      <c r="T90">
        <v>25247</v>
      </c>
      <c r="U90">
        <v>115337</v>
      </c>
    </row>
    <row r="91" spans="1:21" x14ac:dyDescent="0.35">
      <c r="A91" t="s">
        <v>90</v>
      </c>
      <c r="B91">
        <v>32790008</v>
      </c>
      <c r="C91">
        <v>65580016</v>
      </c>
      <c r="D91">
        <v>0.27449999999999997</v>
      </c>
      <c r="E91" s="8">
        <v>47578302</v>
      </c>
      <c r="F91" s="7">
        <v>52165750</v>
      </c>
      <c r="G91" s="7">
        <v>7749619465</v>
      </c>
      <c r="H91" s="29">
        <f t="shared" si="3"/>
        <v>14.5036403931786</v>
      </c>
      <c r="I91" s="7">
        <v>48496089</v>
      </c>
      <c r="J91" s="7">
        <v>7213166973</v>
      </c>
      <c r="K91" s="28">
        <f t="shared" si="4"/>
        <v>13.499653801690844</v>
      </c>
      <c r="L91">
        <v>32743453</v>
      </c>
      <c r="M91">
        <f t="shared" si="5"/>
        <v>30484588</v>
      </c>
      <c r="N91">
        <v>2258865</v>
      </c>
      <c r="O91">
        <v>45505</v>
      </c>
      <c r="P91" s="2">
        <f>100*M91/B91</f>
        <v>92.969138647358676</v>
      </c>
      <c r="Q91" s="2">
        <f>100*N91/B91</f>
        <v>6.8888821253108565</v>
      </c>
      <c r="R91" s="31">
        <f>100*O91/B91</f>
        <v>0.13877703232033367</v>
      </c>
      <c r="S91">
        <v>91010</v>
      </c>
      <c r="T91">
        <v>17338</v>
      </c>
      <c r="U91">
        <v>73672</v>
      </c>
    </row>
    <row r="92" spans="1:21" x14ac:dyDescent="0.35">
      <c r="A92" t="s">
        <v>91</v>
      </c>
      <c r="B92">
        <v>51533670</v>
      </c>
      <c r="C92">
        <v>103067340</v>
      </c>
      <c r="D92">
        <v>0.32600000000000001</v>
      </c>
      <c r="E92" s="8">
        <v>69467387</v>
      </c>
      <c r="F92" s="7">
        <v>78774754</v>
      </c>
      <c r="G92" s="7">
        <v>11701744902</v>
      </c>
      <c r="H92" s="29">
        <f t="shared" si="3"/>
        <v>21.900159201083941</v>
      </c>
      <c r="I92" s="7">
        <v>74052333</v>
      </c>
      <c r="J92" s="7">
        <v>11010921744</v>
      </c>
      <c r="K92" s="28">
        <f t="shared" si="4"/>
        <v>20.607263375145216</v>
      </c>
      <c r="L92">
        <v>51457021</v>
      </c>
      <c r="M92">
        <f t="shared" si="5"/>
        <v>48392367</v>
      </c>
      <c r="N92">
        <v>3064654</v>
      </c>
      <c r="O92">
        <v>74574</v>
      </c>
      <c r="P92" s="2">
        <f>100*M92/B92</f>
        <v>93.90436776577333</v>
      </c>
      <c r="Q92" s="2">
        <f>100*N92/B92</f>
        <v>5.9468964659415873</v>
      </c>
      <c r="R92" s="31">
        <f>100*O92/B92</f>
        <v>0.14470927453837462</v>
      </c>
      <c r="S92">
        <v>149148</v>
      </c>
      <c r="T92">
        <v>36390</v>
      </c>
      <c r="U92">
        <v>112758</v>
      </c>
    </row>
    <row r="93" spans="1:21" x14ac:dyDescent="0.35">
      <c r="A93" t="s">
        <v>92</v>
      </c>
      <c r="B93">
        <v>37554029</v>
      </c>
      <c r="C93">
        <v>75108058</v>
      </c>
      <c r="D93">
        <v>0.28849999999999998</v>
      </c>
      <c r="E93" s="8">
        <v>53439383</v>
      </c>
      <c r="F93" s="7">
        <v>58855452</v>
      </c>
      <c r="G93" s="7">
        <v>8734491115</v>
      </c>
      <c r="H93" s="29">
        <f t="shared" si="3"/>
        <v>16.346856606509981</v>
      </c>
      <c r="I93" s="7">
        <v>55530333</v>
      </c>
      <c r="J93" s="7">
        <v>8251798906</v>
      </c>
      <c r="K93" s="28">
        <f t="shared" si="4"/>
        <v>15.443483963305621</v>
      </c>
      <c r="L93">
        <v>37487760</v>
      </c>
      <c r="M93">
        <f t="shared" si="5"/>
        <v>35399471</v>
      </c>
      <c r="N93">
        <v>2088289</v>
      </c>
      <c r="O93">
        <v>64437</v>
      </c>
      <c r="P93" s="2">
        <f>100*M93/B93</f>
        <v>94.262778036412556</v>
      </c>
      <c r="Q93" s="2">
        <f>100*N93/B93</f>
        <v>5.560758873568532</v>
      </c>
      <c r="R93" s="31">
        <f>100*O93/B93</f>
        <v>0.17158478521705353</v>
      </c>
      <c r="S93">
        <v>128874</v>
      </c>
      <c r="T93">
        <v>24336</v>
      </c>
      <c r="U93">
        <v>104538</v>
      </c>
    </row>
    <row r="94" spans="1:21" x14ac:dyDescent="0.35">
      <c r="A94" t="s">
        <v>93</v>
      </c>
      <c r="B94">
        <v>44613787</v>
      </c>
      <c r="C94">
        <v>89227574</v>
      </c>
      <c r="D94">
        <v>0.27349999999999997</v>
      </c>
      <c r="E94" s="8">
        <v>64823833</v>
      </c>
      <c r="F94" s="7">
        <v>71541654</v>
      </c>
      <c r="G94" s="7">
        <v>10611090300</v>
      </c>
      <c r="H94" s="29">
        <f t="shared" si="3"/>
        <v>19.858967086811099</v>
      </c>
      <c r="I94" s="7">
        <v>64366713</v>
      </c>
      <c r="J94" s="7">
        <v>9563456063</v>
      </c>
      <c r="K94" s="28">
        <f t="shared" si="4"/>
        <v>17.898288848911317</v>
      </c>
      <c r="L94">
        <v>44463302</v>
      </c>
      <c r="M94">
        <f t="shared" si="5"/>
        <v>40067458</v>
      </c>
      <c r="N94">
        <v>4395844</v>
      </c>
      <c r="O94">
        <v>148792</v>
      </c>
      <c r="P94" s="2">
        <f>100*M94/B94</f>
        <v>89.809587336757588</v>
      </c>
      <c r="Q94" s="2">
        <f>100*N94/B94</f>
        <v>9.8531066192609913</v>
      </c>
      <c r="R94" s="31">
        <f>100*O94/B94</f>
        <v>0.33351125292277922</v>
      </c>
      <c r="S94">
        <v>297584</v>
      </c>
      <c r="T94">
        <v>58711</v>
      </c>
      <c r="U94">
        <v>238873</v>
      </c>
    </row>
    <row r="95" spans="1:21" x14ac:dyDescent="0.35">
      <c r="A95" t="s">
        <v>94</v>
      </c>
      <c r="B95">
        <v>47101695</v>
      </c>
      <c r="C95">
        <v>94203390</v>
      </c>
      <c r="D95">
        <v>0.26949999999999996</v>
      </c>
      <c r="E95" s="8">
        <v>68815576</v>
      </c>
      <c r="F95" s="7">
        <v>74319144</v>
      </c>
      <c r="G95" s="7">
        <v>11019629955</v>
      </c>
      <c r="H95" s="29">
        <f t="shared" si="3"/>
        <v>20.623561047744797</v>
      </c>
      <c r="I95" s="7">
        <v>70063053</v>
      </c>
      <c r="J95" s="7">
        <v>10403964083</v>
      </c>
      <c r="K95" s="28">
        <f t="shared" si="4"/>
        <v>19.471324289518279</v>
      </c>
      <c r="L95">
        <v>46994964</v>
      </c>
      <c r="M95">
        <f t="shared" si="5"/>
        <v>44363908</v>
      </c>
      <c r="N95">
        <v>2631056</v>
      </c>
      <c r="O95">
        <v>104655</v>
      </c>
      <c r="P95" s="2">
        <f>100*M95/B95</f>
        <v>94.187497923376213</v>
      </c>
      <c r="Q95" s="2">
        <f>100*N95/B95</f>
        <v>5.5859051356856693</v>
      </c>
      <c r="R95" s="31">
        <f>100*O95/B95</f>
        <v>0.22218945623931369</v>
      </c>
      <c r="S95">
        <v>209310</v>
      </c>
      <c r="T95">
        <v>37545</v>
      </c>
      <c r="U95">
        <v>171765</v>
      </c>
    </row>
    <row r="96" spans="1:21" x14ac:dyDescent="0.35">
      <c r="A96" t="s">
        <v>95</v>
      </c>
      <c r="B96">
        <v>54407034</v>
      </c>
      <c r="C96">
        <v>108814068</v>
      </c>
      <c r="D96">
        <v>0.31900000000000001</v>
      </c>
      <c r="E96" s="8">
        <v>74102380</v>
      </c>
      <c r="F96" s="7">
        <v>82955117</v>
      </c>
      <c r="G96" s="7">
        <v>12312314733</v>
      </c>
      <c r="H96" s="29">
        <f t="shared" si="3"/>
        <v>23.042858568935781</v>
      </c>
      <c r="I96" s="7">
        <v>77894395</v>
      </c>
      <c r="J96" s="7">
        <v>11575773760</v>
      </c>
      <c r="K96" s="28">
        <f t="shared" si="4"/>
        <v>21.664400509739469</v>
      </c>
      <c r="L96">
        <v>54165767</v>
      </c>
      <c r="M96">
        <f t="shared" si="5"/>
        <v>50861311</v>
      </c>
      <c r="N96">
        <v>3304456</v>
      </c>
      <c r="O96">
        <v>238931</v>
      </c>
      <c r="P96" s="2">
        <f>100*M96/B96</f>
        <v>93.482969499862833</v>
      </c>
      <c r="Q96" s="2">
        <f>100*N96/B96</f>
        <v>6.0735823239325999</v>
      </c>
      <c r="R96" s="31">
        <f>100*O96/B96</f>
        <v>0.43915461372145376</v>
      </c>
      <c r="S96">
        <v>477862</v>
      </c>
      <c r="T96">
        <v>111552</v>
      </c>
      <c r="U96">
        <v>366310</v>
      </c>
    </row>
    <row r="97" spans="1:21" x14ac:dyDescent="0.35">
      <c r="A97" t="s">
        <v>96</v>
      </c>
      <c r="B97">
        <v>39617343</v>
      </c>
      <c r="C97">
        <v>79234686</v>
      </c>
      <c r="D97">
        <v>0.33050000000000002</v>
      </c>
      <c r="E97" s="8">
        <v>53047622</v>
      </c>
      <c r="F97" s="7">
        <v>62036264</v>
      </c>
      <c r="G97" s="7">
        <v>9204608876</v>
      </c>
      <c r="H97" s="29">
        <f t="shared" si="3"/>
        <v>17.226695801038776</v>
      </c>
      <c r="I97" s="7">
        <v>57889455</v>
      </c>
      <c r="J97" s="7">
        <v>8598033556</v>
      </c>
      <c r="K97" s="28">
        <f t="shared" si="4"/>
        <v>16.091472277820628</v>
      </c>
      <c r="L97">
        <v>39501295</v>
      </c>
      <c r="M97">
        <f t="shared" si="5"/>
        <v>36801210</v>
      </c>
      <c r="N97">
        <v>2700085</v>
      </c>
      <c r="O97">
        <v>113882</v>
      </c>
      <c r="P97" s="2">
        <f>100*M97/B97</f>
        <v>92.891666157419991</v>
      </c>
      <c r="Q97" s="2">
        <f>100*N97/B97</f>
        <v>6.8154116241465257</v>
      </c>
      <c r="R97" s="31">
        <f>100*O97/B97</f>
        <v>0.28745491589377914</v>
      </c>
      <c r="S97">
        <v>227764</v>
      </c>
      <c r="T97">
        <v>40978</v>
      </c>
      <c r="U97">
        <v>186786</v>
      </c>
    </row>
    <row r="98" spans="1:21" x14ac:dyDescent="0.35">
      <c r="A98" t="s">
        <v>97</v>
      </c>
      <c r="B98">
        <v>45297312</v>
      </c>
      <c r="C98">
        <v>90594624</v>
      </c>
      <c r="D98">
        <v>0.29449999999999998</v>
      </c>
      <c r="E98" s="8">
        <v>63914507</v>
      </c>
      <c r="F98" s="7">
        <v>71099212</v>
      </c>
      <c r="G98" s="7">
        <v>10547256673</v>
      </c>
      <c r="H98" s="29">
        <f t="shared" si="3"/>
        <v>19.739500579432043</v>
      </c>
      <c r="I98" s="7">
        <v>66801212</v>
      </c>
      <c r="J98" s="7">
        <v>9922123945</v>
      </c>
      <c r="K98" s="28">
        <f t="shared" si="4"/>
        <v>18.569546322211139</v>
      </c>
      <c r="L98">
        <v>45016287</v>
      </c>
      <c r="M98">
        <f t="shared" si="5"/>
        <v>42169212</v>
      </c>
      <c r="N98">
        <v>2847075</v>
      </c>
      <c r="O98">
        <v>278844</v>
      </c>
      <c r="P98" s="2">
        <f>100*M98/B98</f>
        <v>93.094292217604433</v>
      </c>
      <c r="Q98" s="2">
        <f>100*N98/B98</f>
        <v>6.2853067307834953</v>
      </c>
      <c r="R98" s="31">
        <f>100*O98/B98</f>
        <v>0.61558619637297685</v>
      </c>
      <c r="S98">
        <v>557688</v>
      </c>
      <c r="T98">
        <v>112587</v>
      </c>
      <c r="U98">
        <v>445101</v>
      </c>
    </row>
    <row r="99" spans="1:21" x14ac:dyDescent="0.35">
      <c r="A99" t="s">
        <v>98</v>
      </c>
      <c r="B99">
        <v>48167388</v>
      </c>
      <c r="C99">
        <v>96334776</v>
      </c>
      <c r="D99">
        <v>0.28849999999999998</v>
      </c>
      <c r="E99" s="8">
        <v>68542193</v>
      </c>
      <c r="F99" s="7">
        <v>78137027</v>
      </c>
      <c r="G99" s="7">
        <v>11612247186</v>
      </c>
      <c r="H99" s="29">
        <f t="shared" si="3"/>
        <v>21.732661597525826</v>
      </c>
      <c r="I99" s="7">
        <v>70872646</v>
      </c>
      <c r="J99" s="7">
        <v>10542888329</v>
      </c>
      <c r="K99" s="28">
        <f t="shared" si="4"/>
        <v>19.731325095361392</v>
      </c>
      <c r="L99">
        <v>47619989</v>
      </c>
      <c r="M99">
        <f t="shared" si="5"/>
        <v>43134782</v>
      </c>
      <c r="N99">
        <v>4485207</v>
      </c>
      <c r="O99">
        <v>546591</v>
      </c>
      <c r="P99" s="2">
        <f>100*M99/B99</f>
        <v>89.551839514320349</v>
      </c>
      <c r="Q99" s="2">
        <f>100*N99/B99</f>
        <v>9.3117089928148058</v>
      </c>
      <c r="R99" s="31">
        <f>100*O99/B99</f>
        <v>1.1347740093359433</v>
      </c>
      <c r="S99">
        <v>1093182</v>
      </c>
      <c r="T99">
        <v>199474</v>
      </c>
      <c r="U99">
        <v>893708</v>
      </c>
    </row>
    <row r="100" spans="1:21" x14ac:dyDescent="0.35">
      <c r="A100" t="s">
        <v>99</v>
      </c>
      <c r="B100">
        <v>34559234</v>
      </c>
      <c r="C100">
        <v>69118468</v>
      </c>
      <c r="D100">
        <v>0.26800000000000002</v>
      </c>
      <c r="E100" s="8">
        <v>50594719</v>
      </c>
      <c r="F100" s="7">
        <v>55814540</v>
      </c>
      <c r="G100" s="7">
        <v>8289703275</v>
      </c>
      <c r="H100" s="29">
        <f t="shared" si="3"/>
        <v>15.514423102935536</v>
      </c>
      <c r="I100" s="7">
        <v>52551466</v>
      </c>
      <c r="J100" s="7">
        <v>7813539392</v>
      </c>
      <c r="K100" s="28">
        <f t="shared" si="4"/>
        <v>14.623268413541819</v>
      </c>
      <c r="L100">
        <v>34299102</v>
      </c>
      <c r="M100">
        <f t="shared" si="5"/>
        <v>32311456</v>
      </c>
      <c r="N100">
        <v>1987646</v>
      </c>
      <c r="O100">
        <v>259443</v>
      </c>
      <c r="P100" s="2">
        <f>100*M100/B100</f>
        <v>93.495868571624015</v>
      </c>
      <c r="Q100" s="2">
        <f>100*N100/B100</f>
        <v>5.751417985711142</v>
      </c>
      <c r="R100" s="31">
        <f>100*O100/B100</f>
        <v>0.75071976421699627</v>
      </c>
      <c r="S100">
        <v>518886</v>
      </c>
      <c r="T100">
        <v>107262</v>
      </c>
      <c r="U100">
        <v>411624</v>
      </c>
    </row>
    <row r="101" spans="1:21" x14ac:dyDescent="0.35">
      <c r="A101" t="s">
        <v>100</v>
      </c>
      <c r="B101">
        <v>44137092</v>
      </c>
      <c r="C101">
        <v>88274184</v>
      </c>
      <c r="D101">
        <v>0.29799999999999999</v>
      </c>
      <c r="E101" s="8">
        <v>61968477</v>
      </c>
      <c r="F101" s="7">
        <v>68082144</v>
      </c>
      <c r="G101" s="7">
        <v>10122503128</v>
      </c>
      <c r="H101" s="29">
        <f t="shared" si="3"/>
        <v>18.944561847249041</v>
      </c>
      <c r="I101" s="7">
        <v>64261257</v>
      </c>
      <c r="J101" s="7">
        <v>9562114741</v>
      </c>
      <c r="K101" s="28">
        <f t="shared" si="4"/>
        <v>17.895778525400939</v>
      </c>
      <c r="L101">
        <v>44004198</v>
      </c>
      <c r="M101">
        <f t="shared" si="5"/>
        <v>41563359</v>
      </c>
      <c r="N101">
        <v>2440839</v>
      </c>
      <c r="O101">
        <v>132203</v>
      </c>
      <c r="P101" s="2">
        <f>100*M101/B101</f>
        <v>94.168775323938419</v>
      </c>
      <c r="Q101" s="2">
        <f>100*N101/B101</f>
        <v>5.5301309837086681</v>
      </c>
      <c r="R101" s="31">
        <f>100*O101/B101</f>
        <v>0.29952811571727472</v>
      </c>
      <c r="S101">
        <v>264406</v>
      </c>
      <c r="T101">
        <v>64813</v>
      </c>
      <c r="U101">
        <v>199593</v>
      </c>
    </row>
    <row r="102" spans="1:21" x14ac:dyDescent="0.35">
      <c r="A102" t="s">
        <v>101</v>
      </c>
      <c r="B102">
        <v>44273458</v>
      </c>
      <c r="C102">
        <v>88546916</v>
      </c>
      <c r="D102">
        <v>0.27350000000000002</v>
      </c>
      <c r="E102" s="8">
        <v>64329334</v>
      </c>
      <c r="F102" s="7">
        <v>71415914</v>
      </c>
      <c r="G102" s="7">
        <v>10621729522</v>
      </c>
      <c r="H102" s="29">
        <f t="shared" si="3"/>
        <v>19.878878703200535</v>
      </c>
      <c r="I102" s="7">
        <v>68060153</v>
      </c>
      <c r="J102" s="7">
        <v>10129841199</v>
      </c>
      <c r="K102" s="28">
        <f t="shared" si="4"/>
        <v>18.95829526260502</v>
      </c>
      <c r="L102">
        <v>43891049</v>
      </c>
      <c r="M102">
        <f t="shared" si="5"/>
        <v>41821363</v>
      </c>
      <c r="N102">
        <v>2069686</v>
      </c>
      <c r="O102">
        <v>381768</v>
      </c>
      <c r="P102" s="2">
        <f>100*M102/B102</f>
        <v>94.461478477691983</v>
      </c>
      <c r="Q102" s="2">
        <f>100*N102/B102</f>
        <v>4.6747782836389247</v>
      </c>
      <c r="R102" s="31">
        <f>100*O102/B102</f>
        <v>0.86229541862304948</v>
      </c>
      <c r="S102">
        <v>763536</v>
      </c>
      <c r="T102">
        <v>157752</v>
      </c>
      <c r="U102">
        <v>605784</v>
      </c>
    </row>
    <row r="103" spans="1:21" x14ac:dyDescent="0.35">
      <c r="A103" t="s">
        <v>102</v>
      </c>
      <c r="B103">
        <v>38792138</v>
      </c>
      <c r="C103">
        <v>77584276</v>
      </c>
      <c r="D103">
        <v>0.27800000000000002</v>
      </c>
      <c r="E103" s="8">
        <v>56015847</v>
      </c>
      <c r="F103" s="7">
        <v>62807078</v>
      </c>
      <c r="G103" s="7">
        <v>9347718187</v>
      </c>
      <c r="H103" s="29">
        <f t="shared" si="3"/>
        <v>17.494529078922124</v>
      </c>
      <c r="I103" s="7">
        <v>60181255</v>
      </c>
      <c r="J103" s="7">
        <v>8962677965</v>
      </c>
      <c r="K103" s="28">
        <f t="shared" si="4"/>
        <v>16.77391499689924</v>
      </c>
      <c r="L103">
        <v>38471993</v>
      </c>
      <c r="M103">
        <f t="shared" si="5"/>
        <v>36863474</v>
      </c>
      <c r="N103">
        <v>1608519</v>
      </c>
      <c r="O103">
        <v>319715</v>
      </c>
      <c r="P103" s="2">
        <f>100*M103/B103</f>
        <v>95.02820906648661</v>
      </c>
      <c r="Q103" s="2">
        <f>100*N103/B103</f>
        <v>4.1465077279318816</v>
      </c>
      <c r="R103" s="31">
        <f>100*O103/B103</f>
        <v>0.82417473355039106</v>
      </c>
      <c r="S103">
        <v>639430</v>
      </c>
      <c r="T103">
        <v>131333</v>
      </c>
      <c r="U103">
        <v>508097</v>
      </c>
    </row>
    <row r="104" spans="1:21" x14ac:dyDescent="0.35">
      <c r="A104" t="s">
        <v>103</v>
      </c>
      <c r="B104">
        <v>57315411</v>
      </c>
      <c r="C104">
        <v>114630822</v>
      </c>
      <c r="D104">
        <v>0.29699999999999999</v>
      </c>
      <c r="E104" s="8">
        <v>80585468</v>
      </c>
      <c r="F104" s="7">
        <v>91244972</v>
      </c>
      <c r="G104" s="7">
        <v>13578829517</v>
      </c>
      <c r="H104" s="29">
        <f t="shared" si="3"/>
        <v>25.413178177884514</v>
      </c>
      <c r="I104" s="7">
        <v>86118734</v>
      </c>
      <c r="J104" s="7">
        <v>12826219573</v>
      </c>
      <c r="K104" s="28">
        <f t="shared" si="4"/>
        <v>24.004646567602887</v>
      </c>
      <c r="L104">
        <v>56665571</v>
      </c>
      <c r="M104">
        <f t="shared" si="5"/>
        <v>53480060</v>
      </c>
      <c r="N104">
        <v>3185511</v>
      </c>
      <c r="O104">
        <v>649254</v>
      </c>
      <c r="P104" s="2">
        <f>100*M104/B104</f>
        <v>93.308342497971438</v>
      </c>
      <c r="Q104" s="2">
        <f>100*N104/B104</f>
        <v>5.5578612181634712</v>
      </c>
      <c r="R104" s="31">
        <f>100*O104/B104</f>
        <v>1.1327738712368303</v>
      </c>
      <c r="S104">
        <v>1298508</v>
      </c>
      <c r="T104">
        <v>254066</v>
      </c>
      <c r="U104">
        <v>1044442</v>
      </c>
    </row>
    <row r="105" spans="1:21" x14ac:dyDescent="0.35">
      <c r="A105" t="s">
        <v>104</v>
      </c>
      <c r="B105">
        <v>52650287</v>
      </c>
      <c r="C105">
        <v>105300574</v>
      </c>
      <c r="D105">
        <v>0.28400000000000003</v>
      </c>
      <c r="E105" s="8">
        <v>75395211</v>
      </c>
      <c r="F105" s="7">
        <v>85122592</v>
      </c>
      <c r="G105" s="7">
        <v>12648348636</v>
      </c>
      <c r="H105" s="29">
        <f t="shared" si="3"/>
        <v>23.671755885899493</v>
      </c>
      <c r="I105" s="7">
        <v>81566198</v>
      </c>
      <c r="J105" s="7">
        <v>12128321990</v>
      </c>
      <c r="K105" s="28">
        <f t="shared" si="4"/>
        <v>22.698510747539043</v>
      </c>
      <c r="L105">
        <v>52457411</v>
      </c>
      <c r="M105">
        <f t="shared" si="5"/>
        <v>50222061</v>
      </c>
      <c r="N105">
        <v>2235350</v>
      </c>
      <c r="O105">
        <v>191852</v>
      </c>
      <c r="P105" s="2">
        <f>100*M105/B105</f>
        <v>95.388009945700773</v>
      </c>
      <c r="Q105" s="2">
        <f>100*N105/B105</f>
        <v>4.2456558688844375</v>
      </c>
      <c r="R105" s="31">
        <f>100*O105/B105</f>
        <v>0.36438927673841548</v>
      </c>
      <c r="S105">
        <v>383704</v>
      </c>
      <c r="T105">
        <v>72411</v>
      </c>
      <c r="U105">
        <v>311293</v>
      </c>
    </row>
    <row r="106" spans="1:21" x14ac:dyDescent="0.35">
      <c r="A106" t="s">
        <v>105</v>
      </c>
      <c r="B106">
        <v>35428883</v>
      </c>
      <c r="C106">
        <v>70857766</v>
      </c>
      <c r="D106">
        <v>0.3105</v>
      </c>
      <c r="E106" s="8">
        <v>48856430</v>
      </c>
      <c r="F106" s="7">
        <v>55705481</v>
      </c>
      <c r="G106" s="7">
        <v>8247883858</v>
      </c>
      <c r="H106" s="29">
        <f t="shared" si="3"/>
        <v>15.436156836009824</v>
      </c>
      <c r="I106" s="7">
        <v>49228441</v>
      </c>
      <c r="J106" s="7">
        <v>7305757071</v>
      </c>
      <c r="K106" s="28">
        <f t="shared" si="4"/>
        <v>13.672938888968501</v>
      </c>
      <c r="L106">
        <v>35353681</v>
      </c>
      <c r="M106">
        <f t="shared" si="5"/>
        <v>31262846</v>
      </c>
      <c r="N106">
        <v>4090835</v>
      </c>
      <c r="O106">
        <v>72858</v>
      </c>
      <c r="P106" s="2">
        <f>100*M106/B106</f>
        <v>88.241128008466987</v>
      </c>
      <c r="Q106" s="2">
        <f>100*N106/B106</f>
        <v>11.546610148561557</v>
      </c>
      <c r="R106" s="31">
        <f>100*O106/B106</f>
        <v>0.20564577212327015</v>
      </c>
      <c r="S106">
        <v>145716</v>
      </c>
      <c r="T106">
        <v>32970</v>
      </c>
      <c r="U106">
        <v>112746</v>
      </c>
    </row>
    <row r="107" spans="1:21" x14ac:dyDescent="0.35">
      <c r="A107" t="s">
        <v>106</v>
      </c>
      <c r="B107">
        <v>34352785</v>
      </c>
      <c r="C107">
        <v>68705570</v>
      </c>
      <c r="D107">
        <v>0.3175</v>
      </c>
      <c r="E107" s="8">
        <v>46891552</v>
      </c>
      <c r="F107" s="7">
        <v>53736708</v>
      </c>
      <c r="G107" s="7">
        <v>7975204212</v>
      </c>
      <c r="H107" s="29">
        <f t="shared" si="3"/>
        <v>14.925828871393662</v>
      </c>
      <c r="I107" s="7">
        <v>47197012</v>
      </c>
      <c r="J107" s="7">
        <v>7015197656</v>
      </c>
      <c r="K107" s="28">
        <f t="shared" si="4"/>
        <v>13.129148411636677</v>
      </c>
      <c r="L107">
        <v>34297396</v>
      </c>
      <c r="M107">
        <f t="shared" si="5"/>
        <v>30145722</v>
      </c>
      <c r="N107">
        <v>4151674</v>
      </c>
      <c r="O107">
        <v>54229</v>
      </c>
      <c r="P107" s="2">
        <f>100*M107/B107</f>
        <v>87.753356823908163</v>
      </c>
      <c r="Q107" s="2">
        <f>100*N107/B107</f>
        <v>12.085407340336452</v>
      </c>
      <c r="R107" s="31">
        <f>100*O107/B107</f>
        <v>0.15785910807522593</v>
      </c>
      <c r="S107">
        <v>108458</v>
      </c>
      <c r="T107">
        <v>26662</v>
      </c>
      <c r="U107">
        <v>81796</v>
      </c>
    </row>
    <row r="108" spans="1:21" x14ac:dyDescent="0.35">
      <c r="A108" t="s">
        <v>107</v>
      </c>
      <c r="B108">
        <v>30845246</v>
      </c>
      <c r="C108">
        <v>61690492</v>
      </c>
      <c r="D108">
        <v>0.28749999999999998</v>
      </c>
      <c r="E108" s="8">
        <v>43954476</v>
      </c>
      <c r="F108" s="7">
        <v>48656451</v>
      </c>
      <c r="G108" s="7">
        <v>7224128003</v>
      </c>
      <c r="H108" s="29">
        <f t="shared" si="3"/>
        <v>13.520167691202042</v>
      </c>
      <c r="I108" s="7">
        <v>42743877</v>
      </c>
      <c r="J108" s="7">
        <v>6354737714</v>
      </c>
      <c r="K108" s="28">
        <f t="shared" si="4"/>
        <v>11.89307823604547</v>
      </c>
      <c r="L108">
        <v>30743882</v>
      </c>
      <c r="M108">
        <f t="shared" si="5"/>
        <v>27019436</v>
      </c>
      <c r="N108">
        <v>3724446</v>
      </c>
      <c r="O108">
        <v>100385</v>
      </c>
      <c r="P108" s="2">
        <f>100*M108/B108</f>
        <v>87.596759643285068</v>
      </c>
      <c r="Q108" s="2">
        <f>100*N108/B108</f>
        <v>12.074619213605883</v>
      </c>
      <c r="R108" s="31">
        <f>100*O108/B108</f>
        <v>0.32544723423505845</v>
      </c>
      <c r="S108">
        <v>200770</v>
      </c>
      <c r="T108">
        <v>46682</v>
      </c>
      <c r="U108">
        <v>154088</v>
      </c>
    </row>
    <row r="109" spans="1:21" x14ac:dyDescent="0.35">
      <c r="A109" t="s">
        <v>108</v>
      </c>
      <c r="B109">
        <v>40238566</v>
      </c>
      <c r="C109">
        <v>80477132</v>
      </c>
      <c r="D109">
        <v>0.29949999999999999</v>
      </c>
      <c r="E109" s="8">
        <v>56374231</v>
      </c>
      <c r="F109" s="7">
        <v>62479809</v>
      </c>
      <c r="G109" s="7">
        <v>9258715391</v>
      </c>
      <c r="H109" s="29">
        <f t="shared" si="3"/>
        <v>17.327957732677135</v>
      </c>
      <c r="I109" s="7">
        <v>55535779</v>
      </c>
      <c r="J109" s="7">
        <v>8244566447</v>
      </c>
      <c r="K109" s="28">
        <f t="shared" si="4"/>
        <v>15.429948203908896</v>
      </c>
      <c r="L109">
        <v>40116155</v>
      </c>
      <c r="M109">
        <f t="shared" si="5"/>
        <v>35753340</v>
      </c>
      <c r="N109">
        <v>4362815</v>
      </c>
      <c r="O109">
        <v>120480</v>
      </c>
      <c r="P109" s="2">
        <f>100*M109/B109</f>
        <v>88.85341490549142</v>
      </c>
      <c r="Q109" s="2">
        <f>100*N109/B109</f>
        <v>10.842371967231635</v>
      </c>
      <c r="R109" s="31">
        <f>100*O109/B109</f>
        <v>0.29941424850975057</v>
      </c>
      <c r="S109">
        <v>240960</v>
      </c>
      <c r="T109">
        <v>63818</v>
      </c>
      <c r="U109">
        <v>177142</v>
      </c>
    </row>
    <row r="110" spans="1:21" x14ac:dyDescent="0.35">
      <c r="A110" t="s">
        <v>109</v>
      </c>
      <c r="B110">
        <v>30742412</v>
      </c>
      <c r="C110">
        <v>61484824</v>
      </c>
      <c r="D110">
        <v>0.29199999999999998</v>
      </c>
      <c r="E110" s="8">
        <v>43531255</v>
      </c>
      <c r="F110" s="7">
        <v>48886553</v>
      </c>
      <c r="G110" s="7">
        <v>7238955083</v>
      </c>
      <c r="H110" s="29">
        <f t="shared" si="3"/>
        <v>13.547917006813229</v>
      </c>
      <c r="I110" s="7">
        <v>43717174</v>
      </c>
      <c r="J110" s="7">
        <v>6486632962</v>
      </c>
      <c r="K110" s="28">
        <f t="shared" si="4"/>
        <v>12.139924065727909</v>
      </c>
      <c r="L110">
        <v>30652939</v>
      </c>
      <c r="M110">
        <f t="shared" si="5"/>
        <v>27479943</v>
      </c>
      <c r="N110">
        <v>3172996</v>
      </c>
      <c r="O110">
        <v>86676</v>
      </c>
      <c r="P110" s="2">
        <f>100*M110/B110</f>
        <v>89.387725985846529</v>
      </c>
      <c r="Q110" s="2">
        <f>100*N110/B110</f>
        <v>10.321233089973552</v>
      </c>
      <c r="R110" s="31">
        <f>100*O110/B110</f>
        <v>0.28194274411519826</v>
      </c>
      <c r="S110">
        <v>173352</v>
      </c>
      <c r="T110">
        <v>37186</v>
      </c>
      <c r="U110">
        <v>136166</v>
      </c>
    </row>
    <row r="111" spans="1:21" x14ac:dyDescent="0.35">
      <c r="A111" t="s">
        <v>110</v>
      </c>
      <c r="B111">
        <v>32762881</v>
      </c>
      <c r="C111">
        <v>65525762</v>
      </c>
      <c r="D111">
        <v>0.26950000000000002</v>
      </c>
      <c r="E111" s="8">
        <v>47866569</v>
      </c>
      <c r="F111" s="7">
        <v>52041002</v>
      </c>
      <c r="G111" s="7">
        <v>7711665711</v>
      </c>
      <c r="H111" s="29">
        <f t="shared" si="3"/>
        <v>14.432608828071013</v>
      </c>
      <c r="I111" s="7">
        <v>46313351</v>
      </c>
      <c r="J111" s="7">
        <v>6876219453</v>
      </c>
      <c r="K111" s="28">
        <f t="shared" si="4"/>
        <v>12.869046623683639</v>
      </c>
      <c r="L111">
        <v>32680345</v>
      </c>
      <c r="M111">
        <f t="shared" si="5"/>
        <v>29130759</v>
      </c>
      <c r="N111">
        <v>3549586</v>
      </c>
      <c r="O111">
        <v>80457</v>
      </c>
      <c r="P111" s="2">
        <f>100*M111/B111</f>
        <v>88.91391144753112</v>
      </c>
      <c r="Q111" s="2">
        <f>100*N111/B111</f>
        <v>10.83416931496348</v>
      </c>
      <c r="R111" s="31">
        <f>100*O111/B111</f>
        <v>0.2455736417075165</v>
      </c>
      <c r="S111">
        <v>160914</v>
      </c>
      <c r="T111">
        <v>35917</v>
      </c>
      <c r="U111">
        <v>124997</v>
      </c>
    </row>
    <row r="112" spans="1:21" x14ac:dyDescent="0.35">
      <c r="A112" t="s">
        <v>111</v>
      </c>
      <c r="B112">
        <v>38613911</v>
      </c>
      <c r="C112">
        <v>77227822</v>
      </c>
      <c r="D112">
        <v>0.28699999999999998</v>
      </c>
      <c r="E112" s="8">
        <v>55063437</v>
      </c>
      <c r="F112" s="7">
        <v>60838128</v>
      </c>
      <c r="G112" s="7">
        <v>9014741429</v>
      </c>
      <c r="H112" s="29">
        <f t="shared" si="3"/>
        <v>16.871353298597736</v>
      </c>
      <c r="I112" s="7">
        <v>54526281</v>
      </c>
      <c r="J112" s="7">
        <v>8095723002</v>
      </c>
      <c r="K112" s="28">
        <f t="shared" si="4"/>
        <v>15.151383325864028</v>
      </c>
      <c r="L112">
        <v>38465846</v>
      </c>
      <c r="M112">
        <f t="shared" si="5"/>
        <v>34549908</v>
      </c>
      <c r="N112">
        <v>3915938</v>
      </c>
      <c r="O112">
        <v>146188</v>
      </c>
      <c r="P112" s="2">
        <f>100*M112/B112</f>
        <v>89.475287804957134</v>
      </c>
      <c r="Q112" s="2">
        <f>100*N112/B112</f>
        <v>10.141262303111436</v>
      </c>
      <c r="R112" s="31">
        <f>100*O112/B112</f>
        <v>0.37858894945917287</v>
      </c>
      <c r="S112">
        <v>292376</v>
      </c>
      <c r="T112">
        <v>67181</v>
      </c>
      <c r="U112">
        <v>225195</v>
      </c>
    </row>
    <row r="113" spans="1:21" x14ac:dyDescent="0.35">
      <c r="A113" t="s">
        <v>112</v>
      </c>
      <c r="B113">
        <v>30505858</v>
      </c>
      <c r="C113">
        <v>61011716</v>
      </c>
      <c r="D113">
        <v>0.28649999999999998</v>
      </c>
      <c r="E113" s="8">
        <v>43531859</v>
      </c>
      <c r="F113" s="7">
        <v>48328803</v>
      </c>
      <c r="G113" s="7">
        <v>7155488446</v>
      </c>
      <c r="H113" s="29">
        <f t="shared" si="3"/>
        <v>13.391706744703802</v>
      </c>
      <c r="I113" s="7">
        <v>42503525</v>
      </c>
      <c r="J113" s="7">
        <v>6305974983</v>
      </c>
      <c r="K113" s="28">
        <f t="shared" si="4"/>
        <v>11.801817353081161</v>
      </c>
      <c r="L113">
        <v>30379041</v>
      </c>
      <c r="M113">
        <f t="shared" si="5"/>
        <v>26791429</v>
      </c>
      <c r="N113">
        <v>3587612</v>
      </c>
      <c r="O113">
        <v>125298</v>
      </c>
      <c r="P113" s="2">
        <f>100*M113/B113</f>
        <v>87.823882875216952</v>
      </c>
      <c r="Q113" s="2">
        <f>100*N113/B113</f>
        <v>11.76040352643089</v>
      </c>
      <c r="R113" s="31">
        <f>100*O113/B113</f>
        <v>0.4107342268491514</v>
      </c>
      <c r="S113">
        <v>250596</v>
      </c>
      <c r="T113">
        <v>59471</v>
      </c>
      <c r="U113">
        <v>191125</v>
      </c>
    </row>
    <row r="114" spans="1:21" x14ac:dyDescent="0.35">
      <c r="A114" t="s">
        <v>113</v>
      </c>
      <c r="B114">
        <v>17465799</v>
      </c>
      <c r="C114">
        <v>34931598</v>
      </c>
      <c r="D114">
        <v>0.25650000000000001</v>
      </c>
      <c r="E114" s="8">
        <v>25971643</v>
      </c>
      <c r="F114" s="7">
        <v>27852369</v>
      </c>
      <c r="G114" s="7">
        <v>4139062243</v>
      </c>
      <c r="H114" s="29">
        <f t="shared" si="3"/>
        <v>7.7463765296577973</v>
      </c>
      <c r="I114" s="7">
        <v>25025666</v>
      </c>
      <c r="J114" s="7">
        <v>3723379138</v>
      </c>
      <c r="K114" s="28">
        <f t="shared" si="4"/>
        <v>6.968413392284587</v>
      </c>
      <c r="L114">
        <v>17421408</v>
      </c>
      <c r="M114">
        <f t="shared" si="5"/>
        <v>15690117</v>
      </c>
      <c r="N114">
        <v>1731291</v>
      </c>
      <c r="O114">
        <v>43908</v>
      </c>
      <c r="P114" s="2">
        <f>100*M114/B114</f>
        <v>89.833376646553646</v>
      </c>
      <c r="Q114" s="2">
        <f>100*N114/B114</f>
        <v>9.9124637813592145</v>
      </c>
      <c r="R114" s="31">
        <f>100*O114/B114</f>
        <v>0.2513941675385134</v>
      </c>
      <c r="S114">
        <v>87816</v>
      </c>
      <c r="T114">
        <v>18301</v>
      </c>
      <c r="U114">
        <v>69515</v>
      </c>
    </row>
    <row r="115" spans="1:21" x14ac:dyDescent="0.35">
      <c r="A115" t="s">
        <v>114</v>
      </c>
      <c r="B115">
        <v>40514106</v>
      </c>
      <c r="C115">
        <v>81028212</v>
      </c>
      <c r="D115">
        <v>0.29899999999999999</v>
      </c>
      <c r="E115" s="8">
        <v>56800777</v>
      </c>
      <c r="F115" s="7">
        <v>65074445</v>
      </c>
      <c r="G115" s="7">
        <v>9660655999</v>
      </c>
      <c r="H115" s="29">
        <f t="shared" si="3"/>
        <v>18.080201383371996</v>
      </c>
      <c r="I115" s="7">
        <v>57771543</v>
      </c>
      <c r="J115" s="7">
        <v>8586141243</v>
      </c>
      <c r="K115" s="28">
        <f t="shared" si="4"/>
        <v>16.069215464828183</v>
      </c>
      <c r="L115">
        <v>40435902</v>
      </c>
      <c r="M115">
        <f t="shared" si="5"/>
        <v>35908095</v>
      </c>
      <c r="N115">
        <v>4527807</v>
      </c>
      <c r="O115">
        <v>76786</v>
      </c>
      <c r="P115" s="2">
        <f>100*M115/B115</f>
        <v>88.631093081505981</v>
      </c>
      <c r="Q115" s="2">
        <f>100*N115/B115</f>
        <v>11.175877853506135</v>
      </c>
      <c r="R115" s="31">
        <f>100*O115/B115</f>
        <v>0.18952904946242674</v>
      </c>
      <c r="S115">
        <v>153572</v>
      </c>
      <c r="T115">
        <v>38521</v>
      </c>
      <c r="U115">
        <v>115051</v>
      </c>
    </row>
    <row r="116" spans="1:21" x14ac:dyDescent="0.35">
      <c r="A116" t="s">
        <v>115</v>
      </c>
      <c r="B116">
        <v>42579543</v>
      </c>
      <c r="C116">
        <v>85159086</v>
      </c>
      <c r="D116">
        <v>0.19</v>
      </c>
      <c r="E116" s="8">
        <v>68978860</v>
      </c>
      <c r="F116" s="7">
        <v>79480226</v>
      </c>
      <c r="G116" s="7">
        <v>11613345659</v>
      </c>
      <c r="H116" s="29">
        <f t="shared" si="3"/>
        <v>21.734717422001538</v>
      </c>
      <c r="I116" s="7">
        <v>74886831</v>
      </c>
      <c r="J116" s="7">
        <v>10981153261</v>
      </c>
      <c r="K116" s="28">
        <f t="shared" si="4"/>
        <v>20.551550785071289</v>
      </c>
      <c r="L116">
        <v>40912838</v>
      </c>
      <c r="M116">
        <f t="shared" si="5"/>
        <v>37495936</v>
      </c>
      <c r="N116">
        <v>3416902</v>
      </c>
      <c r="O116">
        <v>1666198</v>
      </c>
      <c r="P116" s="2">
        <f>100*M116/B116</f>
        <v>88.060916952537511</v>
      </c>
      <c r="Q116" s="2">
        <f>100*N116/B116</f>
        <v>8.0247502891235829</v>
      </c>
      <c r="R116" s="31">
        <f>100*O116/B116</f>
        <v>3.9131420457002086</v>
      </c>
      <c r="S116">
        <v>3332396</v>
      </c>
      <c r="T116">
        <v>210322</v>
      </c>
      <c r="U116">
        <v>3122074</v>
      </c>
    </row>
    <row r="117" spans="1:21" x14ac:dyDescent="0.35">
      <c r="A117" t="s">
        <v>116</v>
      </c>
      <c r="B117">
        <v>44530425</v>
      </c>
      <c r="C117">
        <v>89060850</v>
      </c>
      <c r="D117">
        <v>0.20499999999999999</v>
      </c>
      <c r="E117" s="8">
        <v>70803376</v>
      </c>
      <c r="F117" s="7">
        <v>86340783</v>
      </c>
      <c r="G117" s="7">
        <v>12655621491</v>
      </c>
      <c r="H117" s="29">
        <f t="shared" si="3"/>
        <v>23.685367247596432</v>
      </c>
      <c r="I117" s="7">
        <v>81597822</v>
      </c>
      <c r="J117" s="7">
        <v>11976030430</v>
      </c>
      <c r="K117" s="28">
        <f t="shared" si="4"/>
        <v>22.413492621019177</v>
      </c>
      <c r="L117">
        <v>44389929</v>
      </c>
      <c r="M117">
        <f t="shared" si="5"/>
        <v>41939359</v>
      </c>
      <c r="N117">
        <v>2450570</v>
      </c>
      <c r="O117">
        <v>140018</v>
      </c>
      <c r="P117" s="2">
        <f>100*M117/B117</f>
        <v>94.181358026562734</v>
      </c>
      <c r="Q117" s="2">
        <f>100*N117/B117</f>
        <v>5.5031363388065575</v>
      </c>
      <c r="R117" s="31">
        <f>100*O117/B117</f>
        <v>0.31443221123535203</v>
      </c>
      <c r="S117">
        <v>280036</v>
      </c>
      <c r="T117">
        <v>24195</v>
      </c>
      <c r="U117">
        <v>255841</v>
      </c>
    </row>
    <row r="118" spans="1:21" x14ac:dyDescent="0.35">
      <c r="A118" t="s">
        <v>117</v>
      </c>
      <c r="B118">
        <v>43811765</v>
      </c>
      <c r="C118">
        <v>87623530</v>
      </c>
      <c r="D118">
        <v>0.188</v>
      </c>
      <c r="E118" s="8">
        <v>71150306</v>
      </c>
      <c r="F118" s="7">
        <v>85068439</v>
      </c>
      <c r="G118" s="7">
        <v>12463776743</v>
      </c>
      <c r="H118" s="29">
        <f t="shared" si="3"/>
        <v>23.326324168271249</v>
      </c>
      <c r="I118" s="7">
        <v>80825515</v>
      </c>
      <c r="J118" s="7">
        <v>11857612204</v>
      </c>
      <c r="K118" s="28">
        <f t="shared" si="4"/>
        <v>22.19186943375702</v>
      </c>
      <c r="L118">
        <v>43663356</v>
      </c>
      <c r="M118">
        <f t="shared" si="5"/>
        <v>41489856</v>
      </c>
      <c r="N118">
        <v>2173500</v>
      </c>
      <c r="O118">
        <v>147896</v>
      </c>
      <c r="P118" s="2">
        <f>100*M118/B118</f>
        <v>94.700261448037992</v>
      </c>
      <c r="Q118" s="2">
        <f>100*N118/B118</f>
        <v>4.9609962072972866</v>
      </c>
      <c r="R118" s="31">
        <f>100*O118/B118</f>
        <v>0.33757142630524017</v>
      </c>
      <c r="S118">
        <v>295792</v>
      </c>
      <c r="T118">
        <v>25467</v>
      </c>
      <c r="U118">
        <v>270325</v>
      </c>
    </row>
    <row r="119" spans="1:21" x14ac:dyDescent="0.35">
      <c r="A119" t="s">
        <v>118</v>
      </c>
      <c r="B119">
        <v>50275592</v>
      </c>
      <c r="C119">
        <v>100551184</v>
      </c>
      <c r="D119">
        <v>0.20850000000000002</v>
      </c>
      <c r="E119" s="8">
        <v>79586262</v>
      </c>
      <c r="F119" s="7">
        <v>97248194</v>
      </c>
      <c r="G119" s="7">
        <v>14252532655</v>
      </c>
      <c r="H119" s="29">
        <f t="shared" si="3"/>
        <v>26.6740333836708</v>
      </c>
      <c r="I119" s="7">
        <v>91882327</v>
      </c>
      <c r="J119" s="7">
        <v>13478426432</v>
      </c>
      <c r="K119" s="28">
        <f t="shared" si="4"/>
        <v>25.225270856011161</v>
      </c>
      <c r="L119">
        <v>50094802</v>
      </c>
      <c r="M119">
        <f t="shared" si="5"/>
        <v>47267538</v>
      </c>
      <c r="N119">
        <v>2827264</v>
      </c>
      <c r="O119">
        <v>180424</v>
      </c>
      <c r="P119" s="2">
        <f>100*M119/B119</f>
        <v>94.016870054956286</v>
      </c>
      <c r="Q119" s="2">
        <f>100*N119/B119</f>
        <v>5.6235319914283659</v>
      </c>
      <c r="R119" s="31">
        <f>100*O119/B119</f>
        <v>0.35886996616568928</v>
      </c>
      <c r="S119">
        <v>360848</v>
      </c>
      <c r="T119">
        <v>26263</v>
      </c>
      <c r="U119">
        <v>334585</v>
      </c>
    </row>
    <row r="120" spans="1:21" x14ac:dyDescent="0.35">
      <c r="A120" t="s">
        <v>119</v>
      </c>
      <c r="B120">
        <v>49509054</v>
      </c>
      <c r="C120">
        <v>99018108</v>
      </c>
      <c r="D120">
        <v>0.20800000000000002</v>
      </c>
      <c r="E120" s="8">
        <v>78422342</v>
      </c>
      <c r="F120" s="7">
        <v>95838300</v>
      </c>
      <c r="G120" s="7">
        <v>13986432033</v>
      </c>
      <c r="H120" s="29">
        <f t="shared" si="3"/>
        <v>26.176018255661006</v>
      </c>
      <c r="I120" s="7">
        <v>89483167</v>
      </c>
      <c r="J120" s="7">
        <v>13089185404</v>
      </c>
      <c r="K120" s="28">
        <f t="shared" si="4"/>
        <v>24.496794842204313</v>
      </c>
      <c r="L120">
        <v>49371391</v>
      </c>
      <c r="M120">
        <f t="shared" si="5"/>
        <v>46048319</v>
      </c>
      <c r="N120">
        <v>3323072</v>
      </c>
      <c r="O120">
        <v>135135</v>
      </c>
      <c r="P120" s="2">
        <f>100*M120/B120</f>
        <v>93.009894715419122</v>
      </c>
      <c r="Q120" s="2">
        <f>100*N120/B120</f>
        <v>6.7120490728827091</v>
      </c>
      <c r="R120" s="31">
        <f>100*O120/B120</f>
        <v>0.27295007494992735</v>
      </c>
      <c r="S120">
        <v>270270</v>
      </c>
      <c r="T120">
        <v>21722</v>
      </c>
      <c r="U120">
        <v>248548</v>
      </c>
    </row>
    <row r="121" spans="1:21" x14ac:dyDescent="0.35">
      <c r="A121" t="s">
        <v>120</v>
      </c>
      <c r="B121">
        <v>38046432</v>
      </c>
      <c r="C121">
        <v>76092864</v>
      </c>
      <c r="D121">
        <v>0.27500000000000002</v>
      </c>
      <c r="E121" s="8">
        <v>55167326</v>
      </c>
      <c r="F121" s="7">
        <v>61285511</v>
      </c>
      <c r="G121" s="7">
        <v>9107637567</v>
      </c>
      <c r="H121" s="29">
        <f t="shared" si="3"/>
        <v>17.045211148722135</v>
      </c>
      <c r="I121" s="7">
        <v>58184068</v>
      </c>
      <c r="J121" s="7">
        <v>8652560859</v>
      </c>
      <c r="K121" s="28">
        <f t="shared" si="4"/>
        <v>16.193521726557258</v>
      </c>
      <c r="L121">
        <v>37888490</v>
      </c>
      <c r="M121">
        <f t="shared" si="5"/>
        <v>35937586</v>
      </c>
      <c r="N121">
        <v>1950904</v>
      </c>
      <c r="O121">
        <v>157297</v>
      </c>
      <c r="P121" s="2">
        <f>100*M121/B121</f>
        <v>94.457178008176953</v>
      </c>
      <c r="Q121" s="2">
        <f>100*N121/B121</f>
        <v>5.127692394387994</v>
      </c>
      <c r="R121" s="31">
        <f>100*O121/B121</f>
        <v>0.41343430048841373</v>
      </c>
      <c r="S121">
        <v>314594</v>
      </c>
      <c r="T121">
        <v>59175</v>
      </c>
      <c r="U121">
        <v>255419</v>
      </c>
    </row>
    <row r="122" spans="1:21" x14ac:dyDescent="0.35">
      <c r="A122" t="s">
        <v>121</v>
      </c>
      <c r="B122">
        <v>37955707</v>
      </c>
      <c r="C122">
        <v>75911414</v>
      </c>
      <c r="D122">
        <v>0.30299999999999999</v>
      </c>
      <c r="E122" s="8">
        <v>52910256</v>
      </c>
      <c r="F122" s="7">
        <v>61506992</v>
      </c>
      <c r="G122" s="7">
        <v>9118297431</v>
      </c>
      <c r="H122" s="29">
        <f t="shared" si="3"/>
        <v>17.065161397220717</v>
      </c>
      <c r="I122" s="7">
        <v>55803195</v>
      </c>
      <c r="J122" s="7">
        <v>8288968470</v>
      </c>
      <c r="K122" s="28">
        <f t="shared" si="4"/>
        <v>15.513047893800785</v>
      </c>
      <c r="L122">
        <v>37878003</v>
      </c>
      <c r="M122">
        <f t="shared" si="5"/>
        <v>34391089</v>
      </c>
      <c r="N122">
        <v>3486914</v>
      </c>
      <c r="O122">
        <v>76442</v>
      </c>
      <c r="P122" s="2">
        <f>100*M122/B122</f>
        <v>90.608479510077359</v>
      </c>
      <c r="Q122" s="2">
        <f>100*N122/B122</f>
        <v>9.1867976533805571</v>
      </c>
      <c r="R122" s="31">
        <f>100*O122/B122</f>
        <v>0.2013979083567064</v>
      </c>
      <c r="S122">
        <v>152884</v>
      </c>
      <c r="T122">
        <v>35168</v>
      </c>
      <c r="U122">
        <v>117716</v>
      </c>
    </row>
    <row r="123" spans="1:21" x14ac:dyDescent="0.35">
      <c r="A123" t="s">
        <v>122</v>
      </c>
      <c r="B123">
        <v>39452264</v>
      </c>
      <c r="C123">
        <v>78904528</v>
      </c>
      <c r="D123">
        <v>0.28100000000000003</v>
      </c>
      <c r="E123" s="8">
        <v>56732356</v>
      </c>
      <c r="F123" s="7">
        <v>62934650</v>
      </c>
      <c r="G123" s="7">
        <v>9337660470</v>
      </c>
      <c r="H123" s="29">
        <f t="shared" si="3"/>
        <v>17.475705766215846</v>
      </c>
      <c r="I123" s="7">
        <v>58213504</v>
      </c>
      <c r="J123" s="7">
        <v>8648904402</v>
      </c>
      <c r="K123" s="28">
        <f t="shared" si="4"/>
        <v>16.186678559911382</v>
      </c>
      <c r="L123">
        <v>39342840</v>
      </c>
      <c r="M123">
        <f t="shared" si="5"/>
        <v>36382252</v>
      </c>
      <c r="N123">
        <v>2960588</v>
      </c>
      <c r="O123">
        <v>108451</v>
      </c>
      <c r="P123" s="2">
        <f>100*M123/B123</f>
        <v>92.218413625134417</v>
      </c>
      <c r="Q123" s="2">
        <f>100*N123/B123</f>
        <v>7.5042284011888389</v>
      </c>
      <c r="R123" s="31">
        <f>100*O123/B123</f>
        <v>0.27489170203261337</v>
      </c>
      <c r="S123">
        <v>216902</v>
      </c>
      <c r="T123">
        <v>45154</v>
      </c>
      <c r="U123">
        <v>171748</v>
      </c>
    </row>
    <row r="124" spans="1:21" x14ac:dyDescent="0.35">
      <c r="A124" t="s">
        <v>123</v>
      </c>
      <c r="B124">
        <v>37207643</v>
      </c>
      <c r="C124">
        <v>74415286</v>
      </c>
      <c r="D124">
        <v>0.30399999999999999</v>
      </c>
      <c r="E124" s="8">
        <v>51793039</v>
      </c>
      <c r="F124" s="7">
        <v>59996560</v>
      </c>
      <c r="G124" s="7">
        <v>8909973305</v>
      </c>
      <c r="H124" s="29">
        <f t="shared" si="3"/>
        <v>16.675276678058285</v>
      </c>
      <c r="I124" s="7">
        <v>55228503</v>
      </c>
      <c r="J124" s="7">
        <v>8212868167</v>
      </c>
      <c r="K124" s="28">
        <f t="shared" si="4"/>
        <v>15.370623942081766</v>
      </c>
      <c r="L124">
        <v>37131908</v>
      </c>
      <c r="M124">
        <f t="shared" si="5"/>
        <v>34190025</v>
      </c>
      <c r="N124">
        <v>2941883</v>
      </c>
      <c r="O124">
        <v>74849</v>
      </c>
      <c r="P124" s="2">
        <f>100*M124/B124</f>
        <v>91.889789955251942</v>
      </c>
      <c r="Q124" s="2">
        <f>100*N124/B124</f>
        <v>7.9066631552017421</v>
      </c>
      <c r="R124" s="31">
        <f>100*O124/B124</f>
        <v>0.20116565835680589</v>
      </c>
      <c r="S124">
        <v>149698</v>
      </c>
      <c r="T124">
        <v>32326</v>
      </c>
      <c r="U124">
        <v>117372</v>
      </c>
    </row>
    <row r="125" spans="1:21" x14ac:dyDescent="0.35">
      <c r="A125" t="s">
        <v>124</v>
      </c>
      <c r="B125">
        <v>74102437</v>
      </c>
      <c r="C125">
        <v>148204874</v>
      </c>
      <c r="D125">
        <v>0.29599999999999999</v>
      </c>
      <c r="E125" s="8">
        <v>104336231</v>
      </c>
      <c r="F125" s="7">
        <v>117884747</v>
      </c>
      <c r="G125" s="7">
        <v>17442081496</v>
      </c>
      <c r="H125" s="29">
        <f t="shared" si="3"/>
        <v>32.643367699409822</v>
      </c>
      <c r="I125" s="7">
        <v>108057671</v>
      </c>
      <c r="J125" s="7">
        <v>16030944955</v>
      </c>
      <c r="K125" s="28">
        <f t="shared" si="4"/>
        <v>30.002384225476376</v>
      </c>
      <c r="L125">
        <v>73664296</v>
      </c>
      <c r="M125">
        <f t="shared" si="5"/>
        <v>67563454</v>
      </c>
      <c r="N125">
        <v>6100842</v>
      </c>
      <c r="O125">
        <v>434895</v>
      </c>
      <c r="P125" s="2">
        <f>100*M125/B125</f>
        <v>91.175751750242711</v>
      </c>
      <c r="Q125" s="2">
        <f>100*N125/B125</f>
        <v>8.232984294430155</v>
      </c>
      <c r="R125" s="31">
        <f>100*O125/B125</f>
        <v>0.58688353258881354</v>
      </c>
      <c r="S125">
        <v>869790</v>
      </c>
      <c r="T125">
        <v>185499</v>
      </c>
      <c r="U125">
        <v>684291</v>
      </c>
    </row>
    <row r="126" spans="1:21" x14ac:dyDescent="0.35">
      <c r="A126" t="s">
        <v>125</v>
      </c>
      <c r="B126">
        <v>51970913</v>
      </c>
      <c r="C126">
        <v>103941826</v>
      </c>
      <c r="D126">
        <v>0.29049999999999998</v>
      </c>
      <c r="E126" s="8">
        <v>73746726</v>
      </c>
      <c r="F126" s="7">
        <v>82417166</v>
      </c>
      <c r="G126" s="7">
        <v>12236947334</v>
      </c>
      <c r="H126" s="29">
        <f t="shared" si="3"/>
        <v>22.901806268574191</v>
      </c>
      <c r="I126" s="7">
        <v>76756599</v>
      </c>
      <c r="J126" s="7">
        <v>11415518206</v>
      </c>
      <c r="K126" s="28">
        <f t="shared" si="4"/>
        <v>21.364477534589152</v>
      </c>
      <c r="L126">
        <v>51657032</v>
      </c>
      <c r="M126">
        <f t="shared" si="5"/>
        <v>48118233</v>
      </c>
      <c r="N126">
        <v>3538799</v>
      </c>
      <c r="O126">
        <v>312102</v>
      </c>
      <c r="P126" s="2">
        <f>100*M126/B126</f>
        <v>92.586853342368642</v>
      </c>
      <c r="Q126" s="2">
        <f>100*N126/B126</f>
        <v>6.8091915183402687</v>
      </c>
      <c r="R126" s="31">
        <f>100*O126/B126</f>
        <v>0.60053207069885417</v>
      </c>
      <c r="S126">
        <v>624204</v>
      </c>
      <c r="T126">
        <v>137158</v>
      </c>
      <c r="U126">
        <v>487046</v>
      </c>
    </row>
    <row r="127" spans="1:21" x14ac:dyDescent="0.35">
      <c r="A127" t="s">
        <v>126</v>
      </c>
      <c r="B127">
        <v>67932990</v>
      </c>
      <c r="C127">
        <v>135865980</v>
      </c>
      <c r="D127">
        <v>0.32850000000000001</v>
      </c>
      <c r="E127" s="8">
        <v>91234006</v>
      </c>
      <c r="F127" s="7">
        <v>106759717</v>
      </c>
      <c r="G127" s="7">
        <v>15813396086</v>
      </c>
      <c r="H127" s="29">
        <f t="shared" si="3"/>
        <v>29.595235128908612</v>
      </c>
      <c r="I127" s="7">
        <v>98525537</v>
      </c>
      <c r="J127" s="7">
        <v>14624271484</v>
      </c>
      <c r="K127" s="28">
        <f t="shared" si="4"/>
        <v>27.369753518104176</v>
      </c>
      <c r="L127">
        <v>67828309</v>
      </c>
      <c r="M127">
        <f t="shared" si="5"/>
        <v>62665069</v>
      </c>
      <c r="N127">
        <v>5163240</v>
      </c>
      <c r="O127">
        <v>100742</v>
      </c>
      <c r="P127" s="2">
        <f>100*M127/B127</f>
        <v>92.245415666232262</v>
      </c>
      <c r="Q127" s="2">
        <f>100*N127/B127</f>
        <v>7.6004898356453907</v>
      </c>
      <c r="R127" s="31">
        <f>100*O127/B127</f>
        <v>0.14829613711982942</v>
      </c>
      <c r="S127">
        <v>201484</v>
      </c>
      <c r="T127">
        <v>48731</v>
      </c>
      <c r="U127">
        <v>152753</v>
      </c>
    </row>
    <row r="128" spans="1:21" x14ac:dyDescent="0.35">
      <c r="A128" t="s">
        <v>127</v>
      </c>
      <c r="B128">
        <v>30501375</v>
      </c>
      <c r="C128">
        <v>61002750</v>
      </c>
      <c r="D128">
        <v>0.29899999999999999</v>
      </c>
      <c r="E128" s="8">
        <v>42762928</v>
      </c>
      <c r="F128" s="7">
        <v>48408458</v>
      </c>
      <c r="G128" s="7">
        <v>7174212049</v>
      </c>
      <c r="H128" s="29">
        <f t="shared" si="3"/>
        <v>13.426748517529306</v>
      </c>
      <c r="I128" s="7">
        <v>43833891</v>
      </c>
      <c r="J128" s="7">
        <v>6507884741</v>
      </c>
      <c r="K128" s="28">
        <f t="shared" si="4"/>
        <v>12.179697394176277</v>
      </c>
      <c r="L128">
        <v>30400546</v>
      </c>
      <c r="M128">
        <f t="shared" si="5"/>
        <v>27577485</v>
      </c>
      <c r="N128">
        <v>2823061</v>
      </c>
      <c r="O128">
        <v>99524</v>
      </c>
      <c r="P128" s="2">
        <f>100*M128/B128</f>
        <v>90.413907569740715</v>
      </c>
      <c r="Q128" s="2">
        <f>100*N128/B128</f>
        <v>9.2555204478486619</v>
      </c>
      <c r="R128" s="31">
        <f>100*O128/B128</f>
        <v>0.32629348676903908</v>
      </c>
      <c r="S128">
        <v>199048</v>
      </c>
      <c r="T128">
        <v>44733</v>
      </c>
      <c r="U128">
        <v>154315</v>
      </c>
    </row>
    <row r="129" spans="1:21" x14ac:dyDescent="0.35">
      <c r="A129" t="s">
        <v>128</v>
      </c>
      <c r="B129">
        <v>29525278</v>
      </c>
      <c r="C129">
        <v>59050556</v>
      </c>
      <c r="D129">
        <v>0.29949999999999999</v>
      </c>
      <c r="E129" s="8">
        <v>41364914</v>
      </c>
      <c r="F129" s="7">
        <v>47000240</v>
      </c>
      <c r="G129" s="7">
        <v>6967249676</v>
      </c>
      <c r="H129" s="29">
        <f t="shared" si="3"/>
        <v>13.039412359093701</v>
      </c>
      <c r="I129" s="7">
        <v>43089047</v>
      </c>
      <c r="J129" s="7">
        <v>6398040393</v>
      </c>
      <c r="K129" s="28">
        <f t="shared" si="4"/>
        <v>11.974120471359567</v>
      </c>
      <c r="L129">
        <v>29477007</v>
      </c>
      <c r="M129">
        <f t="shared" si="5"/>
        <v>27069415</v>
      </c>
      <c r="N129">
        <v>2407592</v>
      </c>
      <c r="O129">
        <v>46949</v>
      </c>
      <c r="P129" s="2">
        <f>100*M129/B129</f>
        <v>91.682168073066066</v>
      </c>
      <c r="Q129" s="2">
        <f>100*N129/B129</f>
        <v>8.1543415103491999</v>
      </c>
      <c r="R129" s="31">
        <f>100*O129/B129</f>
        <v>0.15901289735527638</v>
      </c>
      <c r="S129">
        <v>93898</v>
      </c>
      <c r="T129">
        <v>23446</v>
      </c>
      <c r="U129">
        <v>70452</v>
      </c>
    </row>
    <row r="130" spans="1:21" x14ac:dyDescent="0.35">
      <c r="A130" t="s">
        <v>129</v>
      </c>
      <c r="B130">
        <v>54527411</v>
      </c>
      <c r="C130">
        <v>109054822</v>
      </c>
      <c r="D130">
        <v>0.32500000000000001</v>
      </c>
      <c r="E130" s="8">
        <v>73612005</v>
      </c>
      <c r="F130" s="7">
        <v>84683774</v>
      </c>
      <c r="G130" s="7">
        <v>12577887866</v>
      </c>
      <c r="H130" s="29">
        <f t="shared" si="3"/>
        <v>23.539886485792575</v>
      </c>
      <c r="I130" s="7">
        <v>79076562</v>
      </c>
      <c r="J130" s="7">
        <v>11758940117</v>
      </c>
      <c r="K130" s="28">
        <f t="shared" si="4"/>
        <v>22.007201725470722</v>
      </c>
      <c r="L130">
        <v>54424456</v>
      </c>
      <c r="M130">
        <f t="shared" si="5"/>
        <v>50848547</v>
      </c>
      <c r="N130">
        <v>3575909</v>
      </c>
      <c r="O130">
        <v>100827</v>
      </c>
      <c r="P130" s="2">
        <f>100*M130/B130</f>
        <v>93.253184164566335</v>
      </c>
      <c r="Q130" s="2">
        <f>100*N130/B130</f>
        <v>6.5580025429778797</v>
      </c>
      <c r="R130" s="31">
        <f>100*O130/B130</f>
        <v>0.18491066814083654</v>
      </c>
      <c r="S130">
        <v>201654</v>
      </c>
      <c r="T130">
        <v>36123</v>
      </c>
      <c r="U130">
        <v>165531</v>
      </c>
    </row>
    <row r="131" spans="1:21" x14ac:dyDescent="0.35">
      <c r="A131" t="s">
        <v>130</v>
      </c>
      <c r="B131">
        <v>38796466</v>
      </c>
      <c r="C131">
        <v>77592932</v>
      </c>
      <c r="D131">
        <v>0.28500000000000003</v>
      </c>
      <c r="E131" s="8">
        <v>55478946</v>
      </c>
      <c r="F131" s="7">
        <v>61224796</v>
      </c>
      <c r="G131" s="7">
        <v>9091320636</v>
      </c>
      <c r="H131" s="29">
        <f t="shared" ref="H131:H194" si="6">G131/534322367</f>
        <v>17.014673533215575</v>
      </c>
      <c r="I131" s="7">
        <v>57491572</v>
      </c>
      <c r="J131" s="7">
        <v>8547933461</v>
      </c>
      <c r="K131" s="28">
        <f t="shared" ref="K131:K194" si="7">J131/534322367</f>
        <v>15.997708478859169</v>
      </c>
      <c r="L131">
        <v>38746494</v>
      </c>
      <c r="M131">
        <f t="shared" ref="M131:M194" si="8">L131-N131</f>
        <v>36428080</v>
      </c>
      <c r="N131">
        <v>2318414</v>
      </c>
      <c r="O131">
        <v>48301</v>
      </c>
      <c r="P131" s="2">
        <f>100*M131/B131</f>
        <v>93.895356345085659</v>
      </c>
      <c r="Q131" s="2">
        <f>100*N131/B131</f>
        <v>5.9758381085534955</v>
      </c>
      <c r="R131" s="31">
        <f>100*O131/B131</f>
        <v>0.12449845302920116</v>
      </c>
      <c r="S131">
        <v>96602</v>
      </c>
      <c r="T131">
        <v>21560</v>
      </c>
      <c r="U131">
        <v>75042</v>
      </c>
    </row>
    <row r="132" spans="1:21" x14ac:dyDescent="0.35">
      <c r="A132" t="s">
        <v>131</v>
      </c>
      <c r="B132">
        <v>155844355</v>
      </c>
      <c r="C132">
        <v>311688710</v>
      </c>
      <c r="D132">
        <v>0.38950000000000001</v>
      </c>
      <c r="E132" s="8">
        <v>190285957</v>
      </c>
      <c r="F132" s="7">
        <v>238991855</v>
      </c>
      <c r="G132" s="7">
        <v>35487725891</v>
      </c>
      <c r="H132" s="29">
        <f t="shared" si="6"/>
        <v>66.416321087677773</v>
      </c>
      <c r="I132" s="7">
        <v>222940311</v>
      </c>
      <c r="J132" s="7">
        <v>33160172300</v>
      </c>
      <c r="K132" s="28">
        <f t="shared" si="7"/>
        <v>62.060236194454497</v>
      </c>
      <c r="L132">
        <v>155157243</v>
      </c>
      <c r="M132">
        <f t="shared" si="8"/>
        <v>144114184</v>
      </c>
      <c r="N132">
        <v>11043059</v>
      </c>
      <c r="O132">
        <v>680699</v>
      </c>
      <c r="P132" s="2">
        <f>100*M132/B132</f>
        <v>92.473149893687193</v>
      </c>
      <c r="Q132" s="2">
        <f>100*N132/B132</f>
        <v>7.0859538030748688</v>
      </c>
      <c r="R132" s="31">
        <f>100*O132/B132</f>
        <v>0.43678130016323019</v>
      </c>
      <c r="S132">
        <v>1361398</v>
      </c>
      <c r="T132">
        <v>314951</v>
      </c>
      <c r="U132">
        <v>1046447</v>
      </c>
    </row>
    <row r="133" spans="1:21" x14ac:dyDescent="0.35">
      <c r="A133" t="s">
        <v>132</v>
      </c>
      <c r="B133">
        <v>55971322</v>
      </c>
      <c r="C133">
        <v>111942644</v>
      </c>
      <c r="D133">
        <v>0.32899999999999996</v>
      </c>
      <c r="E133" s="8">
        <v>75113514</v>
      </c>
      <c r="F133" s="7">
        <v>88258635</v>
      </c>
      <c r="G133" s="7">
        <v>13086654100</v>
      </c>
      <c r="H133" s="29">
        <f t="shared" si="6"/>
        <v>24.492057432437598</v>
      </c>
      <c r="I133" s="7">
        <v>80260286</v>
      </c>
      <c r="J133" s="7">
        <v>11918795766</v>
      </c>
      <c r="K133" s="28">
        <f t="shared" si="7"/>
        <v>22.30637626667049</v>
      </c>
      <c r="L133">
        <v>55770362</v>
      </c>
      <c r="M133">
        <f t="shared" si="8"/>
        <v>50744837</v>
      </c>
      <c r="N133">
        <v>5025525</v>
      </c>
      <c r="O133">
        <v>198895</v>
      </c>
      <c r="P133" s="2">
        <f>100*M133/B133</f>
        <v>90.662209122021451</v>
      </c>
      <c r="Q133" s="2">
        <f>100*N133/B133</f>
        <v>8.9787498676554396</v>
      </c>
      <c r="R133" s="31">
        <f>100*O133/B133</f>
        <v>0.35535162096046258</v>
      </c>
      <c r="S133">
        <v>397790</v>
      </c>
      <c r="T133">
        <v>98899</v>
      </c>
      <c r="U133">
        <v>298891</v>
      </c>
    </row>
    <row r="134" spans="1:21" x14ac:dyDescent="0.35">
      <c r="A134" t="s">
        <v>133</v>
      </c>
      <c r="B134">
        <v>74767101</v>
      </c>
      <c r="C134">
        <v>149534202</v>
      </c>
      <c r="D134">
        <v>0.34350000000000003</v>
      </c>
      <c r="E134" s="8">
        <v>98169204</v>
      </c>
      <c r="F134" s="7">
        <v>113386582</v>
      </c>
      <c r="G134" s="7">
        <v>16804410323</v>
      </c>
      <c r="H134" s="29">
        <f t="shared" si="6"/>
        <v>31.449947374185069</v>
      </c>
      <c r="I134" s="7">
        <v>105086362</v>
      </c>
      <c r="J134" s="7">
        <v>15597526349</v>
      </c>
      <c r="K134" s="28">
        <f t="shared" si="7"/>
        <v>29.191228577185878</v>
      </c>
      <c r="L134">
        <v>73639473</v>
      </c>
      <c r="M134">
        <f t="shared" si="8"/>
        <v>68020535</v>
      </c>
      <c r="N134">
        <v>5618938</v>
      </c>
      <c r="O134">
        <v>1124044</v>
      </c>
      <c r="P134" s="2">
        <f>100*M134/B134</f>
        <v>90.97655799172955</v>
      </c>
      <c r="Q134" s="2">
        <f>100*N134/B134</f>
        <v>7.5152546037594794</v>
      </c>
      <c r="R134" s="31">
        <f>100*O134/B134</f>
        <v>1.5033938523308534</v>
      </c>
      <c r="S134">
        <v>2248088</v>
      </c>
      <c r="T134">
        <v>571189</v>
      </c>
      <c r="U134">
        <v>1676899</v>
      </c>
    </row>
    <row r="135" spans="1:21" x14ac:dyDescent="0.35">
      <c r="A135" t="s">
        <v>134</v>
      </c>
      <c r="B135">
        <v>23440598</v>
      </c>
      <c r="C135">
        <v>46881196</v>
      </c>
      <c r="D135">
        <v>0.26600000000000001</v>
      </c>
      <c r="E135" s="8">
        <v>34410798</v>
      </c>
      <c r="F135" s="7">
        <v>37241311</v>
      </c>
      <c r="G135" s="7">
        <v>5529822794</v>
      </c>
      <c r="H135" s="29">
        <f t="shared" si="6"/>
        <v>10.349225739973562</v>
      </c>
      <c r="I135" s="7">
        <v>35197551</v>
      </c>
      <c r="J135" s="7">
        <v>5230390977</v>
      </c>
      <c r="K135" s="28">
        <f t="shared" si="7"/>
        <v>9.7888303017642535</v>
      </c>
      <c r="L135">
        <v>23398145</v>
      </c>
      <c r="M135">
        <f t="shared" si="8"/>
        <v>22133487</v>
      </c>
      <c r="N135">
        <v>1264658</v>
      </c>
      <c r="O135">
        <v>41726</v>
      </c>
      <c r="P135" s="2">
        <f>100*M135/B135</f>
        <v>94.423730145451074</v>
      </c>
      <c r="Q135" s="2">
        <f>100*N135/B135</f>
        <v>5.3951609937596299</v>
      </c>
      <c r="R135" s="31">
        <f>100*O135/B135</f>
        <v>0.17800740407731919</v>
      </c>
      <c r="S135">
        <v>83452</v>
      </c>
      <c r="T135">
        <v>18554</v>
      </c>
      <c r="U135">
        <v>64898</v>
      </c>
    </row>
    <row r="136" spans="1:21" x14ac:dyDescent="0.35">
      <c r="A136" t="s">
        <v>135</v>
      </c>
      <c r="B136">
        <v>57289905</v>
      </c>
      <c r="C136">
        <v>114579810</v>
      </c>
      <c r="D136">
        <v>0.34050000000000002</v>
      </c>
      <c r="E136" s="8">
        <v>75565385</v>
      </c>
      <c r="F136" s="7">
        <v>89461281</v>
      </c>
      <c r="G136" s="7">
        <v>13272278623</v>
      </c>
      <c r="H136" s="29">
        <f t="shared" si="6"/>
        <v>24.839459178020896</v>
      </c>
      <c r="I136" s="7">
        <v>82763451</v>
      </c>
      <c r="J136" s="7">
        <v>12294539181</v>
      </c>
      <c r="K136" s="28">
        <f t="shared" si="7"/>
        <v>23.009591101395909</v>
      </c>
      <c r="L136">
        <v>57061988</v>
      </c>
      <c r="M136">
        <f t="shared" si="8"/>
        <v>52762441</v>
      </c>
      <c r="N136">
        <v>4299547</v>
      </c>
      <c r="O136">
        <v>225861</v>
      </c>
      <c r="P136" s="2">
        <f>100*M136/B136</f>
        <v>92.097274380189674</v>
      </c>
      <c r="Q136" s="2">
        <f>100*N136/B136</f>
        <v>7.5048946232324871</v>
      </c>
      <c r="R136" s="31">
        <f>100*O136/B136</f>
        <v>0.39424223168113126</v>
      </c>
      <c r="S136">
        <v>451722</v>
      </c>
      <c r="T136">
        <v>112084</v>
      </c>
      <c r="U136">
        <v>339638</v>
      </c>
    </row>
    <row r="137" spans="1:21" x14ac:dyDescent="0.35">
      <c r="A137" t="s">
        <v>136</v>
      </c>
      <c r="B137">
        <v>18565351</v>
      </c>
      <c r="C137">
        <v>37130702</v>
      </c>
      <c r="D137">
        <v>0.26200000000000001</v>
      </c>
      <c r="E137" s="8">
        <v>27402458</v>
      </c>
      <c r="F137" s="7">
        <v>29281195</v>
      </c>
      <c r="G137" s="7">
        <v>4343860217</v>
      </c>
      <c r="H137" s="29">
        <f t="shared" si="6"/>
        <v>8.1296619518082043</v>
      </c>
      <c r="I137" s="7">
        <v>27434095</v>
      </c>
      <c r="J137" s="7">
        <v>4074242439</v>
      </c>
      <c r="K137" s="28">
        <f t="shared" si="7"/>
        <v>7.6250643630645545</v>
      </c>
      <c r="L137">
        <v>18515805</v>
      </c>
      <c r="M137">
        <f t="shared" si="8"/>
        <v>17370078</v>
      </c>
      <c r="N137">
        <v>1145727</v>
      </c>
      <c r="O137">
        <v>48758</v>
      </c>
      <c r="P137" s="2">
        <f>100*M137/B137</f>
        <v>93.561807692189603</v>
      </c>
      <c r="Q137" s="2">
        <f>100*N137/B137</f>
        <v>6.1713188185884551</v>
      </c>
      <c r="R137" s="31">
        <f>100*O137/B137</f>
        <v>0.26262902328105725</v>
      </c>
      <c r="S137">
        <v>97516</v>
      </c>
      <c r="T137">
        <v>21014</v>
      </c>
      <c r="U137">
        <v>76502</v>
      </c>
    </row>
    <row r="138" spans="1:21" x14ac:dyDescent="0.35">
      <c r="A138" t="s">
        <v>137</v>
      </c>
      <c r="B138">
        <v>22446051</v>
      </c>
      <c r="C138">
        <v>44892102</v>
      </c>
      <c r="D138">
        <v>0.25700000000000001</v>
      </c>
      <c r="E138" s="8">
        <v>33354832</v>
      </c>
      <c r="F138" s="7">
        <v>35639017</v>
      </c>
      <c r="G138" s="7">
        <v>5286417820</v>
      </c>
      <c r="H138" s="29">
        <f t="shared" si="6"/>
        <v>9.8936861836442649</v>
      </c>
      <c r="I138" s="7">
        <v>33150662</v>
      </c>
      <c r="J138" s="7">
        <v>4924515678</v>
      </c>
      <c r="K138" s="28">
        <f t="shared" si="7"/>
        <v>9.2163756977817108</v>
      </c>
      <c r="L138">
        <v>22355797</v>
      </c>
      <c r="M138">
        <f t="shared" si="8"/>
        <v>20830454</v>
      </c>
      <c r="N138">
        <v>1525343</v>
      </c>
      <c r="O138">
        <v>89399</v>
      </c>
      <c r="P138" s="2">
        <f>100*M138/B138</f>
        <v>92.802310749449873</v>
      </c>
      <c r="Q138" s="2">
        <f>100*N138/B138</f>
        <v>6.7955962498704112</v>
      </c>
      <c r="R138" s="31">
        <f>100*O138/B138</f>
        <v>0.39828386739386806</v>
      </c>
      <c r="S138">
        <v>178798</v>
      </c>
      <c r="T138">
        <v>38944</v>
      </c>
      <c r="U138">
        <v>139854</v>
      </c>
    </row>
    <row r="139" spans="1:21" x14ac:dyDescent="0.35">
      <c r="A139" t="s">
        <v>138</v>
      </c>
      <c r="B139">
        <v>48628761</v>
      </c>
      <c r="C139">
        <v>97257522</v>
      </c>
      <c r="D139">
        <v>0.33899999999999997</v>
      </c>
      <c r="E139" s="8">
        <v>64287222</v>
      </c>
      <c r="F139" s="7">
        <v>76968869</v>
      </c>
      <c r="G139" s="7">
        <v>11423766135</v>
      </c>
      <c r="H139" s="29">
        <f t="shared" si="6"/>
        <v>21.379913775909742</v>
      </c>
      <c r="I139" s="7">
        <v>71264486</v>
      </c>
      <c r="J139" s="7">
        <v>10591230365</v>
      </c>
      <c r="K139" s="28">
        <f t="shared" si="7"/>
        <v>19.821798635279663</v>
      </c>
      <c r="L139">
        <v>48543628</v>
      </c>
      <c r="M139">
        <f t="shared" si="8"/>
        <v>44925133</v>
      </c>
      <c r="N139">
        <v>3618495</v>
      </c>
      <c r="O139">
        <v>83326</v>
      </c>
      <c r="P139" s="2">
        <f>100*M139/B139</f>
        <v>92.383873403642752</v>
      </c>
      <c r="Q139" s="2">
        <f>100*N139/B139</f>
        <v>7.441059417491636</v>
      </c>
      <c r="R139" s="31">
        <f>100*O139/B139</f>
        <v>0.17135127090735461</v>
      </c>
      <c r="S139">
        <v>166652</v>
      </c>
      <c r="T139">
        <v>52761</v>
      </c>
      <c r="U139">
        <v>113891</v>
      </c>
    </row>
    <row r="140" spans="1:21" x14ac:dyDescent="0.35">
      <c r="A140" t="s">
        <v>139</v>
      </c>
      <c r="B140">
        <v>124288553</v>
      </c>
      <c r="C140">
        <v>248577106</v>
      </c>
      <c r="D140">
        <v>0.38450000000000001</v>
      </c>
      <c r="E140" s="8">
        <v>152999209</v>
      </c>
      <c r="F140" s="7">
        <v>186738399</v>
      </c>
      <c r="G140" s="7">
        <v>27740254502</v>
      </c>
      <c r="H140" s="29">
        <f t="shared" si="6"/>
        <v>51.916700881810549</v>
      </c>
      <c r="I140" s="7">
        <v>174176033</v>
      </c>
      <c r="J140" s="7">
        <v>25903061982</v>
      </c>
      <c r="K140" s="28">
        <f t="shared" si="7"/>
        <v>48.478341132217658</v>
      </c>
      <c r="L140">
        <v>123932725</v>
      </c>
      <c r="M140">
        <f t="shared" si="8"/>
        <v>115286459</v>
      </c>
      <c r="N140">
        <v>8646266</v>
      </c>
      <c r="O140">
        <v>351900</v>
      </c>
      <c r="P140" s="2">
        <f>100*M140/B140</f>
        <v>92.757101291540508</v>
      </c>
      <c r="Q140" s="2">
        <f>100*N140/B140</f>
        <v>6.9566068566266113</v>
      </c>
      <c r="R140" s="31">
        <f>100*O140/B140</f>
        <v>0.28313146424675167</v>
      </c>
      <c r="S140">
        <v>703800</v>
      </c>
      <c r="T140">
        <v>242279</v>
      </c>
      <c r="U140">
        <v>461521</v>
      </c>
    </row>
    <row r="141" spans="1:21" x14ac:dyDescent="0.35">
      <c r="A141" t="s">
        <v>140</v>
      </c>
      <c r="B141">
        <v>71787314</v>
      </c>
      <c r="C141">
        <v>143574628</v>
      </c>
      <c r="D141">
        <v>0.35399999999999998</v>
      </c>
      <c r="E141" s="8">
        <v>92749210</v>
      </c>
      <c r="F141" s="7">
        <v>108164254</v>
      </c>
      <c r="G141" s="7">
        <v>16041859188</v>
      </c>
      <c r="H141" s="29">
        <f t="shared" si="6"/>
        <v>30.022810533027901</v>
      </c>
      <c r="I141" s="7">
        <v>100556878</v>
      </c>
      <c r="J141" s="7">
        <v>14931063261</v>
      </c>
      <c r="K141" s="28">
        <f t="shared" si="7"/>
        <v>27.943923337575722</v>
      </c>
      <c r="L141">
        <v>71645660</v>
      </c>
      <c r="M141">
        <f t="shared" si="8"/>
        <v>66559280</v>
      </c>
      <c r="N141">
        <v>5086380</v>
      </c>
      <c r="O141">
        <v>139083</v>
      </c>
      <c r="P141" s="2">
        <f>100*M141/B141</f>
        <v>92.717328858410838</v>
      </c>
      <c r="Q141" s="2">
        <f>100*N141/B141</f>
        <v>7.0853465836596143</v>
      </c>
      <c r="R141" s="31">
        <f>100*O141/B141</f>
        <v>0.19374314520250752</v>
      </c>
      <c r="S141">
        <v>278166</v>
      </c>
      <c r="T141">
        <v>93361</v>
      </c>
      <c r="U141">
        <v>184805</v>
      </c>
    </row>
    <row r="142" spans="1:21" x14ac:dyDescent="0.35">
      <c r="A142" t="s">
        <v>141</v>
      </c>
      <c r="B142">
        <v>115886650</v>
      </c>
      <c r="C142">
        <v>231773300</v>
      </c>
      <c r="D142">
        <v>0.35949999999999993</v>
      </c>
      <c r="E142" s="8">
        <v>148450799</v>
      </c>
      <c r="F142" s="7">
        <v>178335819</v>
      </c>
      <c r="G142" s="7">
        <v>26441117648</v>
      </c>
      <c r="H142" s="29">
        <f t="shared" si="6"/>
        <v>49.485328110922971</v>
      </c>
      <c r="I142" s="7">
        <v>166873152</v>
      </c>
      <c r="J142" s="7">
        <v>24785479452</v>
      </c>
      <c r="K142" s="28">
        <f t="shared" si="7"/>
        <v>46.386752609965136</v>
      </c>
      <c r="L142">
        <v>115164123</v>
      </c>
      <c r="M142">
        <f t="shared" si="8"/>
        <v>107848476</v>
      </c>
      <c r="N142">
        <v>7315647</v>
      </c>
      <c r="O142">
        <v>718338</v>
      </c>
      <c r="P142" s="2">
        <f>100*M142/B142</f>
        <v>93.063761874210698</v>
      </c>
      <c r="Q142" s="2">
        <f>100*N142/B142</f>
        <v>6.3127607882357459</v>
      </c>
      <c r="R142" s="31">
        <f>100*O142/B142</f>
        <v>0.61986259849603043</v>
      </c>
      <c r="S142">
        <v>1436676</v>
      </c>
      <c r="T142">
        <v>354344</v>
      </c>
      <c r="U142">
        <v>1082332</v>
      </c>
    </row>
    <row r="143" spans="1:21" x14ac:dyDescent="0.35">
      <c r="A143" t="s">
        <v>142</v>
      </c>
      <c r="B143">
        <v>54638609</v>
      </c>
      <c r="C143">
        <v>109277218</v>
      </c>
      <c r="D143">
        <v>0.35050000000000003</v>
      </c>
      <c r="E143" s="8">
        <v>70975553</v>
      </c>
      <c r="F143" s="7">
        <v>84122835</v>
      </c>
      <c r="G143" s="7">
        <v>12467494706</v>
      </c>
      <c r="H143" s="29">
        <f t="shared" si="6"/>
        <v>23.333282445202222</v>
      </c>
      <c r="I143" s="7">
        <v>77267971</v>
      </c>
      <c r="J143" s="7">
        <v>11470202438</v>
      </c>
      <c r="K143" s="28">
        <f t="shared" si="7"/>
        <v>21.466820680557436</v>
      </c>
      <c r="L143">
        <v>54441519</v>
      </c>
      <c r="M143">
        <f t="shared" si="8"/>
        <v>49829414</v>
      </c>
      <c r="N143">
        <v>4612105</v>
      </c>
      <c r="O143">
        <v>194173</v>
      </c>
      <c r="P143" s="2">
        <f>100*M143/B143</f>
        <v>91.198174536251457</v>
      </c>
      <c r="Q143" s="2">
        <f>100*N143/B143</f>
        <v>8.4411098386490764</v>
      </c>
      <c r="R143" s="31">
        <f>100*O143/B143</f>
        <v>0.35537690939386835</v>
      </c>
      <c r="S143">
        <v>388346</v>
      </c>
      <c r="T143">
        <v>101197</v>
      </c>
      <c r="U143">
        <v>287149</v>
      </c>
    </row>
    <row r="144" spans="1:21" x14ac:dyDescent="0.35">
      <c r="A144" t="s">
        <v>143</v>
      </c>
      <c r="B144">
        <v>81506197</v>
      </c>
      <c r="C144">
        <v>163012394</v>
      </c>
      <c r="D144">
        <v>0.34850000000000003</v>
      </c>
      <c r="E144" s="8">
        <v>106202575</v>
      </c>
      <c r="F144" s="7">
        <v>122972947</v>
      </c>
      <c r="G144" s="7">
        <v>18208359852</v>
      </c>
      <c r="H144" s="29">
        <f t="shared" si="6"/>
        <v>34.077480144116819</v>
      </c>
      <c r="I144" s="7">
        <v>112494286</v>
      </c>
      <c r="J144" s="7">
        <v>16690661702</v>
      </c>
      <c r="K144" s="28">
        <f t="shared" si="7"/>
        <v>31.237063489801468</v>
      </c>
      <c r="L144">
        <v>80942593</v>
      </c>
      <c r="M144">
        <f t="shared" si="8"/>
        <v>73961527</v>
      </c>
      <c r="N144">
        <v>6981066</v>
      </c>
      <c r="O144">
        <v>559207</v>
      </c>
      <c r="P144" s="2">
        <f>100*M144/B144</f>
        <v>90.743440035608586</v>
      </c>
      <c r="Q144" s="2">
        <f>100*N144/B144</f>
        <v>8.5650738924796119</v>
      </c>
      <c r="R144" s="31">
        <f>100*O144/B144</f>
        <v>0.68609139008166464</v>
      </c>
      <c r="S144">
        <v>1118414</v>
      </c>
      <c r="T144">
        <v>295547</v>
      </c>
      <c r="U144">
        <v>822867</v>
      </c>
    </row>
    <row r="145" spans="1:21" x14ac:dyDescent="0.35">
      <c r="A145" t="s">
        <v>144</v>
      </c>
      <c r="B145">
        <v>37032705</v>
      </c>
      <c r="C145">
        <v>74065410</v>
      </c>
      <c r="D145">
        <v>0.29699999999999999</v>
      </c>
      <c r="E145" s="8">
        <v>52067983</v>
      </c>
      <c r="F145" s="7">
        <v>58996802</v>
      </c>
      <c r="G145" s="7">
        <v>8751651845</v>
      </c>
      <c r="H145" s="29">
        <f t="shared" si="6"/>
        <v>16.378973416622852</v>
      </c>
      <c r="I145" s="7">
        <v>53570630</v>
      </c>
      <c r="J145" s="7">
        <v>7960712049</v>
      </c>
      <c r="K145" s="28">
        <f t="shared" si="7"/>
        <v>14.898706362782676</v>
      </c>
      <c r="L145">
        <v>36931124</v>
      </c>
      <c r="M145">
        <f t="shared" si="8"/>
        <v>33607473</v>
      </c>
      <c r="N145">
        <v>3323651</v>
      </c>
      <c r="O145">
        <v>100220</v>
      </c>
      <c r="P145" s="2">
        <f>100*M145/B145</f>
        <v>90.750791766358958</v>
      </c>
      <c r="Q145" s="2">
        <f>100*N145/B145</f>
        <v>8.9749074500498942</v>
      </c>
      <c r="R145" s="31">
        <f>100*O145/B145</f>
        <v>0.27062565372958847</v>
      </c>
      <c r="S145">
        <v>200440</v>
      </c>
      <c r="T145">
        <v>41059</v>
      </c>
      <c r="U145">
        <v>159381</v>
      </c>
    </row>
    <row r="146" spans="1:21" x14ac:dyDescent="0.35">
      <c r="A146" t="s">
        <v>145</v>
      </c>
      <c r="B146">
        <v>44651873</v>
      </c>
      <c r="C146">
        <v>89303746</v>
      </c>
      <c r="D146">
        <v>0.28349999999999997</v>
      </c>
      <c r="E146" s="8">
        <v>63986134</v>
      </c>
      <c r="F146" s="7">
        <v>72602716</v>
      </c>
      <c r="G146" s="7">
        <v>10753339576</v>
      </c>
      <c r="H146" s="29">
        <f t="shared" si="6"/>
        <v>20.125190783937366</v>
      </c>
      <c r="I146" s="7">
        <v>68950030</v>
      </c>
      <c r="J146" s="7">
        <v>10232908078</v>
      </c>
      <c r="K146" s="28">
        <f t="shared" si="7"/>
        <v>19.151187953170599</v>
      </c>
      <c r="L146">
        <v>44449875</v>
      </c>
      <c r="M146">
        <f t="shared" si="8"/>
        <v>42241449</v>
      </c>
      <c r="N146">
        <v>2208426</v>
      </c>
      <c r="O146">
        <v>197995</v>
      </c>
      <c r="P146" s="2">
        <f>100*M146/B146</f>
        <v>94.601740446587755</v>
      </c>
      <c r="Q146" s="2">
        <f>100*N146/B146</f>
        <v>4.945875394745479</v>
      </c>
      <c r="R146" s="31">
        <f>100*O146/B146</f>
        <v>0.44341924917684866</v>
      </c>
      <c r="S146">
        <v>395990</v>
      </c>
      <c r="T146">
        <v>73579</v>
      </c>
      <c r="U146">
        <v>322411</v>
      </c>
    </row>
    <row r="147" spans="1:21" x14ac:dyDescent="0.35">
      <c r="A147" t="s">
        <v>146</v>
      </c>
      <c r="B147">
        <v>40853164</v>
      </c>
      <c r="C147">
        <v>81706328</v>
      </c>
      <c r="D147">
        <v>0.28900000000000003</v>
      </c>
      <c r="E147" s="8">
        <v>58093199</v>
      </c>
      <c r="F147" s="7">
        <v>64363538</v>
      </c>
      <c r="G147" s="7">
        <v>9540768487</v>
      </c>
      <c r="H147" s="29">
        <f t="shared" si="6"/>
        <v>17.855828384215854</v>
      </c>
      <c r="I147" s="7">
        <v>60620174</v>
      </c>
      <c r="J147" s="7">
        <v>9003140451</v>
      </c>
      <c r="K147" s="28">
        <f t="shared" si="7"/>
        <v>16.849641727612724</v>
      </c>
      <c r="L147">
        <v>40741425</v>
      </c>
      <c r="M147">
        <f t="shared" si="8"/>
        <v>38415877</v>
      </c>
      <c r="N147">
        <v>2325548</v>
      </c>
      <c r="O147">
        <v>108712</v>
      </c>
      <c r="P147" s="2">
        <f>100*M147/B147</f>
        <v>94.034031244189563</v>
      </c>
      <c r="Q147" s="2">
        <f>100*N147/B147</f>
        <v>5.6924550568470043</v>
      </c>
      <c r="R147" s="31">
        <f>100*O147/B147</f>
        <v>0.26610423613701012</v>
      </c>
      <c r="S147">
        <v>217424</v>
      </c>
      <c r="T147">
        <v>49514</v>
      </c>
      <c r="U147">
        <v>167910</v>
      </c>
    </row>
    <row r="148" spans="1:21" x14ac:dyDescent="0.35">
      <c r="A148" t="s">
        <v>147</v>
      </c>
      <c r="B148">
        <v>43920003</v>
      </c>
      <c r="C148">
        <v>87840006</v>
      </c>
      <c r="D148">
        <v>0.29199999999999998</v>
      </c>
      <c r="E148" s="8">
        <v>62190724</v>
      </c>
      <c r="F148" s="7">
        <v>70812725</v>
      </c>
      <c r="G148" s="7">
        <v>10518680727</v>
      </c>
      <c r="H148" s="29">
        <f t="shared" si="6"/>
        <v>19.686019857371981</v>
      </c>
      <c r="I148" s="7">
        <v>67567792</v>
      </c>
      <c r="J148" s="7">
        <v>10048950965</v>
      </c>
      <c r="K148" s="28">
        <f t="shared" si="7"/>
        <v>18.806906814365121</v>
      </c>
      <c r="L148">
        <v>43841513</v>
      </c>
      <c r="M148">
        <f t="shared" si="8"/>
        <v>41857997</v>
      </c>
      <c r="N148">
        <v>1983516</v>
      </c>
      <c r="O148">
        <v>76742</v>
      </c>
      <c r="P148" s="2">
        <f>100*M148/B148</f>
        <v>95.305086841637973</v>
      </c>
      <c r="Q148" s="2">
        <f>100*N148/B148</f>
        <v>4.5162018773086148</v>
      </c>
      <c r="R148" s="31">
        <f>100*O148/B148</f>
        <v>0.17473131775514678</v>
      </c>
      <c r="S148">
        <v>153484</v>
      </c>
      <c r="T148">
        <v>31832</v>
      </c>
      <c r="U148">
        <v>121652</v>
      </c>
    </row>
    <row r="149" spans="1:21" x14ac:dyDescent="0.35">
      <c r="A149" t="s">
        <v>148</v>
      </c>
      <c r="B149">
        <v>55642728</v>
      </c>
      <c r="C149">
        <v>111285456</v>
      </c>
      <c r="D149">
        <v>0.29100000000000004</v>
      </c>
      <c r="E149" s="8">
        <v>78901388</v>
      </c>
      <c r="F149" s="7">
        <v>90536810</v>
      </c>
      <c r="G149" s="7">
        <v>13422687672</v>
      </c>
      <c r="H149" s="29">
        <f t="shared" si="6"/>
        <v>25.120954129925092</v>
      </c>
      <c r="I149" s="7">
        <v>85295653</v>
      </c>
      <c r="J149" s="7">
        <v>12667090935</v>
      </c>
      <c r="K149" s="28">
        <f t="shared" si="7"/>
        <v>23.706832648837999</v>
      </c>
      <c r="L149">
        <v>55382444</v>
      </c>
      <c r="M149">
        <f t="shared" si="8"/>
        <v>52205859</v>
      </c>
      <c r="N149">
        <v>3176585</v>
      </c>
      <c r="O149">
        <v>256698</v>
      </c>
      <c r="P149" s="2">
        <f>100*M149/B149</f>
        <v>93.823327641304715</v>
      </c>
      <c r="Q149" s="2">
        <f>100*N149/B149</f>
        <v>5.7088951497848921</v>
      </c>
      <c r="R149" s="31">
        <f>100*O149/B149</f>
        <v>0.46133252129550512</v>
      </c>
      <c r="S149">
        <v>513396</v>
      </c>
      <c r="T149">
        <v>101133</v>
      </c>
      <c r="U149">
        <v>412263</v>
      </c>
    </row>
    <row r="150" spans="1:21" x14ac:dyDescent="0.35">
      <c r="A150" t="s">
        <v>149</v>
      </c>
      <c r="B150">
        <v>36639079</v>
      </c>
      <c r="C150">
        <v>73278158</v>
      </c>
      <c r="D150">
        <v>0.28000000000000003</v>
      </c>
      <c r="E150" s="8">
        <v>52760274</v>
      </c>
      <c r="F150" s="7">
        <v>59612169</v>
      </c>
      <c r="G150" s="7">
        <v>8831789118</v>
      </c>
      <c r="H150" s="29">
        <f t="shared" si="6"/>
        <v>16.528952676240859</v>
      </c>
      <c r="I150" s="7">
        <v>56499035</v>
      </c>
      <c r="J150" s="7">
        <v>8382370045</v>
      </c>
      <c r="K150" s="28">
        <f t="shared" si="7"/>
        <v>15.687851684112635</v>
      </c>
      <c r="L150">
        <v>36559385</v>
      </c>
      <c r="M150">
        <f t="shared" si="8"/>
        <v>34689878</v>
      </c>
      <c r="N150">
        <v>1869507</v>
      </c>
      <c r="O150">
        <v>77984</v>
      </c>
      <c r="P150" s="2">
        <f>100*M150/B150</f>
        <v>94.679994548989612</v>
      </c>
      <c r="Q150" s="2">
        <f>100*N150/B150</f>
        <v>5.1024945250397806</v>
      </c>
      <c r="R150" s="31">
        <f>100*O150/B150</f>
        <v>0.21284377808732582</v>
      </c>
      <c r="S150">
        <v>155968</v>
      </c>
      <c r="T150">
        <v>26528</v>
      </c>
      <c r="U150">
        <v>129440</v>
      </c>
    </row>
    <row r="151" spans="1:21" x14ac:dyDescent="0.35">
      <c r="A151" t="s">
        <v>150</v>
      </c>
      <c r="B151">
        <v>69879261</v>
      </c>
      <c r="C151">
        <v>139758522</v>
      </c>
      <c r="D151">
        <v>0.3145</v>
      </c>
      <c r="E151" s="8">
        <v>95804467</v>
      </c>
      <c r="F151" s="7">
        <v>110706310</v>
      </c>
      <c r="G151" s="7">
        <v>16416578797</v>
      </c>
      <c r="H151" s="29">
        <f t="shared" si="6"/>
        <v>30.724109284760672</v>
      </c>
      <c r="I151" s="7">
        <v>105557755</v>
      </c>
      <c r="J151" s="7">
        <v>15671470011</v>
      </c>
      <c r="K151" s="28">
        <f t="shared" si="7"/>
        <v>29.329616311944509</v>
      </c>
      <c r="L151">
        <v>69719626</v>
      </c>
      <c r="M151">
        <f t="shared" si="8"/>
        <v>66456155</v>
      </c>
      <c r="N151">
        <v>3263471</v>
      </c>
      <c r="O151">
        <v>156679</v>
      </c>
      <c r="P151" s="2">
        <f>100*M151/B151</f>
        <v>95.101399254923436</v>
      </c>
      <c r="Q151" s="2">
        <f>100*N151/B151</f>
        <v>4.6701567150230741</v>
      </c>
      <c r="R151" s="31">
        <f>100*O151/B151</f>
        <v>0.22421387656060071</v>
      </c>
      <c r="S151">
        <v>313358</v>
      </c>
      <c r="T151">
        <v>71537</v>
      </c>
      <c r="U151">
        <v>241821</v>
      </c>
    </row>
    <row r="152" spans="1:21" x14ac:dyDescent="0.35">
      <c r="A152" t="s">
        <v>151</v>
      </c>
      <c r="B152">
        <v>16431466</v>
      </c>
      <c r="C152">
        <v>32862932</v>
      </c>
      <c r="D152">
        <v>0.24249999999999999</v>
      </c>
      <c r="E152" s="8">
        <v>24893671</v>
      </c>
      <c r="F152" s="7">
        <v>25763968</v>
      </c>
      <c r="G152" s="7">
        <v>3814450942</v>
      </c>
      <c r="H152" s="29">
        <f t="shared" si="6"/>
        <v>7.1388569477571577</v>
      </c>
      <c r="I152" s="7">
        <v>24668225</v>
      </c>
      <c r="J152" s="7">
        <v>3657568509</v>
      </c>
      <c r="K152" s="28">
        <f t="shared" si="7"/>
        <v>6.8452468676086697</v>
      </c>
      <c r="L152">
        <v>16388541</v>
      </c>
      <c r="M152">
        <f t="shared" si="8"/>
        <v>15712037</v>
      </c>
      <c r="N152">
        <v>676504</v>
      </c>
      <c r="O152">
        <v>41863</v>
      </c>
      <c r="P152" s="2">
        <f>100*M152/B152</f>
        <v>95.621638385765451</v>
      </c>
      <c r="Q152" s="2">
        <f>100*N152/B152</f>
        <v>4.1171250331528544</v>
      </c>
      <c r="R152" s="31">
        <f>100*O152/B152</f>
        <v>0.25477337201683647</v>
      </c>
      <c r="S152">
        <v>83726</v>
      </c>
      <c r="T152">
        <v>8771</v>
      </c>
      <c r="U152">
        <v>74955</v>
      </c>
    </row>
    <row r="153" spans="1:21" x14ac:dyDescent="0.35">
      <c r="A153" t="s">
        <v>152</v>
      </c>
      <c r="B153">
        <v>31239910</v>
      </c>
      <c r="C153">
        <v>62479820</v>
      </c>
      <c r="D153">
        <v>0.27400000000000002</v>
      </c>
      <c r="E153" s="8">
        <v>45360349</v>
      </c>
      <c r="F153" s="7">
        <v>48397949</v>
      </c>
      <c r="G153" s="7">
        <v>7173916750</v>
      </c>
      <c r="H153" s="29">
        <f t="shared" si="6"/>
        <v>13.42619585677947</v>
      </c>
      <c r="I153" s="7">
        <v>45847529</v>
      </c>
      <c r="J153" s="7">
        <v>6805036175</v>
      </c>
      <c r="K153" s="28">
        <f t="shared" si="7"/>
        <v>12.735825028638564</v>
      </c>
      <c r="L153">
        <v>31144524</v>
      </c>
      <c r="M153">
        <f t="shared" si="8"/>
        <v>29528245</v>
      </c>
      <c r="N153">
        <v>1616279</v>
      </c>
      <c r="O153">
        <v>93502</v>
      </c>
      <c r="P153" s="2">
        <f>100*M153/B153</f>
        <v>94.520902909131294</v>
      </c>
      <c r="Q153" s="2">
        <f>100*N153/B153</f>
        <v>5.1737633046958198</v>
      </c>
      <c r="R153" s="31">
        <f>100*O153/B153</f>
        <v>0.29930303896522109</v>
      </c>
      <c r="S153">
        <v>187004</v>
      </c>
      <c r="T153">
        <v>35922</v>
      </c>
      <c r="U153">
        <v>151082</v>
      </c>
    </row>
    <row r="154" spans="1:21" x14ac:dyDescent="0.35">
      <c r="A154" t="s">
        <v>153</v>
      </c>
      <c r="B154">
        <v>35412016</v>
      </c>
      <c r="C154">
        <v>70824032</v>
      </c>
      <c r="D154">
        <v>0.28949999999999998</v>
      </c>
      <c r="E154" s="8">
        <v>50320475</v>
      </c>
      <c r="F154" s="7">
        <v>55099672</v>
      </c>
      <c r="G154" s="7">
        <v>8169874437</v>
      </c>
      <c r="H154" s="29">
        <f t="shared" si="6"/>
        <v>15.29015991389333</v>
      </c>
      <c r="I154" s="7">
        <v>51391222</v>
      </c>
      <c r="J154" s="7">
        <v>7635187899</v>
      </c>
      <c r="K154" s="28">
        <f t="shared" si="7"/>
        <v>14.289478357173095</v>
      </c>
      <c r="L154">
        <v>35087748</v>
      </c>
      <c r="M154">
        <f t="shared" si="8"/>
        <v>32585552</v>
      </c>
      <c r="N154">
        <v>2502196</v>
      </c>
      <c r="O154">
        <v>322236</v>
      </c>
      <c r="P154" s="2">
        <f>100*M154/B154</f>
        <v>92.018347670463044</v>
      </c>
      <c r="Q154" s="2">
        <f>100*N154/B154</f>
        <v>7.0659518509197552</v>
      </c>
      <c r="R154" s="31">
        <f>100*O154/B154</f>
        <v>0.9099623133571384</v>
      </c>
      <c r="S154">
        <v>644472</v>
      </c>
      <c r="T154">
        <v>150093</v>
      </c>
      <c r="U154">
        <v>494379</v>
      </c>
    </row>
    <row r="155" spans="1:21" x14ac:dyDescent="0.35">
      <c r="A155" t="s">
        <v>154</v>
      </c>
      <c r="B155">
        <v>49241182</v>
      </c>
      <c r="C155">
        <v>98482364</v>
      </c>
      <c r="D155">
        <v>0.3075</v>
      </c>
      <c r="E155" s="8">
        <v>68199037</v>
      </c>
      <c r="F155" s="7">
        <v>75114893</v>
      </c>
      <c r="G155" s="7">
        <v>11154522141</v>
      </c>
      <c r="H155" s="29">
        <f t="shared" si="6"/>
        <v>20.876015734898104</v>
      </c>
      <c r="I155" s="7">
        <v>71162854</v>
      </c>
      <c r="J155" s="7">
        <v>10581745037</v>
      </c>
      <c r="K155" s="28">
        <f t="shared" si="7"/>
        <v>19.804046565394856</v>
      </c>
      <c r="L155">
        <v>48774364</v>
      </c>
      <c r="M155">
        <f t="shared" si="8"/>
        <v>45985793</v>
      </c>
      <c r="N155">
        <v>2788571</v>
      </c>
      <c r="O155">
        <v>465636</v>
      </c>
      <c r="P155" s="2">
        <f>100*M155/B155</f>
        <v>93.388889405619878</v>
      </c>
      <c r="Q155" s="2">
        <f>100*N155/B155</f>
        <v>5.6630870477479602</v>
      </c>
      <c r="R155" s="31">
        <f>100*O155/B155</f>
        <v>0.94562311684557043</v>
      </c>
      <c r="S155">
        <v>931272</v>
      </c>
      <c r="T155">
        <v>221757</v>
      </c>
      <c r="U155">
        <v>709515</v>
      </c>
    </row>
    <row r="156" spans="1:21" x14ac:dyDescent="0.35">
      <c r="A156" t="s">
        <v>155</v>
      </c>
      <c r="B156">
        <v>69815055</v>
      </c>
      <c r="C156">
        <v>139630110</v>
      </c>
      <c r="D156">
        <v>0.36449999999999994</v>
      </c>
      <c r="E156" s="8">
        <v>88734935</v>
      </c>
      <c r="F156" s="7">
        <v>100645106</v>
      </c>
      <c r="G156" s="7">
        <v>14949901410</v>
      </c>
      <c r="H156" s="29">
        <f t="shared" si="6"/>
        <v>27.979179486603822</v>
      </c>
      <c r="I156" s="7">
        <v>94807207</v>
      </c>
      <c r="J156" s="7">
        <v>14096381634</v>
      </c>
      <c r="K156" s="28">
        <f t="shared" si="7"/>
        <v>26.381792162557925</v>
      </c>
      <c r="L156">
        <v>69440633</v>
      </c>
      <c r="M156">
        <f t="shared" si="8"/>
        <v>65293897</v>
      </c>
      <c r="N156">
        <v>4146736</v>
      </c>
      <c r="O156">
        <v>372854</v>
      </c>
      <c r="P156" s="2">
        <f>100*M156/B156</f>
        <v>93.524093048411984</v>
      </c>
      <c r="Q156" s="2">
        <f>100*N156/B156</f>
        <v>5.9396014226444427</v>
      </c>
      <c r="R156" s="31">
        <f>100*O156/B156</f>
        <v>0.53405959502574341</v>
      </c>
      <c r="S156">
        <v>745708</v>
      </c>
      <c r="T156">
        <v>210258</v>
      </c>
      <c r="U156">
        <v>535450</v>
      </c>
    </row>
    <row r="157" spans="1:21" x14ac:dyDescent="0.35">
      <c r="A157" t="s">
        <v>156</v>
      </c>
      <c r="B157">
        <v>54595110</v>
      </c>
      <c r="C157">
        <v>109190220</v>
      </c>
      <c r="D157">
        <v>0.30349999999999999</v>
      </c>
      <c r="E157" s="8">
        <v>76050988</v>
      </c>
      <c r="F157" s="7">
        <v>84586511</v>
      </c>
      <c r="G157" s="7">
        <v>12556723087</v>
      </c>
      <c r="H157" s="29">
        <f t="shared" si="6"/>
        <v>23.500275980398925</v>
      </c>
      <c r="I157" s="7">
        <v>80320964</v>
      </c>
      <c r="J157" s="7">
        <v>11937483333</v>
      </c>
      <c r="K157" s="28">
        <f t="shared" si="7"/>
        <v>22.341350597063812</v>
      </c>
      <c r="L157">
        <v>54509284</v>
      </c>
      <c r="M157">
        <f t="shared" si="8"/>
        <v>51833597</v>
      </c>
      <c r="N157">
        <v>2675687</v>
      </c>
      <c r="O157">
        <v>84443</v>
      </c>
      <c r="P157" s="2">
        <f>100*M157/B157</f>
        <v>94.941830870933316</v>
      </c>
      <c r="Q157" s="2">
        <f>100*N157/B157</f>
        <v>4.9009645735671201</v>
      </c>
      <c r="R157" s="31">
        <f>100*O157/B157</f>
        <v>0.1546713615926408</v>
      </c>
      <c r="S157">
        <v>168886</v>
      </c>
      <c r="T157">
        <v>41041</v>
      </c>
      <c r="U157">
        <v>127845</v>
      </c>
    </row>
    <row r="158" spans="1:21" x14ac:dyDescent="0.35">
      <c r="A158" t="s">
        <v>157</v>
      </c>
      <c r="B158">
        <v>41782367</v>
      </c>
      <c r="C158">
        <v>83564734</v>
      </c>
      <c r="D158">
        <v>0.30349999999999999</v>
      </c>
      <c r="E158" s="8">
        <v>58202837</v>
      </c>
      <c r="F158" s="7">
        <v>64880012</v>
      </c>
      <c r="G158" s="7">
        <v>9637248580</v>
      </c>
      <c r="H158" s="29">
        <f t="shared" si="6"/>
        <v>18.036393711364138</v>
      </c>
      <c r="I158" s="7">
        <v>61690031</v>
      </c>
      <c r="J158" s="7">
        <v>9173114069</v>
      </c>
      <c r="K158" s="28">
        <f t="shared" si="7"/>
        <v>17.167752344906049</v>
      </c>
      <c r="L158">
        <v>41667324</v>
      </c>
      <c r="M158">
        <f t="shared" si="8"/>
        <v>39642739</v>
      </c>
      <c r="N158">
        <v>2024585</v>
      </c>
      <c r="O158">
        <v>114173</v>
      </c>
      <c r="P158" s="2">
        <f>100*M158/B158</f>
        <v>94.879112521317907</v>
      </c>
      <c r="Q158" s="2">
        <f>100*N158/B158</f>
        <v>4.8455488412133283</v>
      </c>
      <c r="R158" s="31">
        <f>100*O158/B158</f>
        <v>0.27325641938859041</v>
      </c>
      <c r="S158">
        <v>228346</v>
      </c>
      <c r="T158">
        <v>58929</v>
      </c>
      <c r="U158">
        <v>169417</v>
      </c>
    </row>
    <row r="159" spans="1:21" x14ac:dyDescent="0.35">
      <c r="A159" t="s">
        <v>158</v>
      </c>
      <c r="B159">
        <v>61437057</v>
      </c>
      <c r="C159">
        <v>122874114</v>
      </c>
      <c r="D159">
        <v>0.317</v>
      </c>
      <c r="E159" s="8">
        <v>83923020</v>
      </c>
      <c r="F159" s="7">
        <v>93533938</v>
      </c>
      <c r="G159" s="7">
        <v>13896791263</v>
      </c>
      <c r="H159" s="29">
        <f t="shared" si="6"/>
        <v>26.008252922341168</v>
      </c>
      <c r="I159" s="7">
        <v>87389673</v>
      </c>
      <c r="J159" s="7">
        <v>12996378811</v>
      </c>
      <c r="K159" s="28">
        <f t="shared" si="7"/>
        <v>24.323104578176867</v>
      </c>
      <c r="L159">
        <v>61301405</v>
      </c>
      <c r="M159">
        <f t="shared" si="8"/>
        <v>57213460</v>
      </c>
      <c r="N159">
        <v>4087945</v>
      </c>
      <c r="O159">
        <v>134390</v>
      </c>
      <c r="P159" s="2">
        <f>100*M159/B159</f>
        <v>93.125326624939078</v>
      </c>
      <c r="Q159" s="2">
        <f>100*N159/B159</f>
        <v>6.6538750383176719</v>
      </c>
      <c r="R159" s="31">
        <f>100*O159/B159</f>
        <v>0.21874420189105087</v>
      </c>
      <c r="S159">
        <v>268780</v>
      </c>
      <c r="T159">
        <v>65942</v>
      </c>
      <c r="U159">
        <v>202838</v>
      </c>
    </row>
    <row r="160" spans="1:21" x14ac:dyDescent="0.35">
      <c r="A160" t="s">
        <v>159</v>
      </c>
      <c r="B160">
        <v>41858065</v>
      </c>
      <c r="C160">
        <v>83716130</v>
      </c>
      <c r="D160">
        <v>0.3085</v>
      </c>
      <c r="E160" s="8">
        <v>57889704</v>
      </c>
      <c r="F160" s="7">
        <v>64805179</v>
      </c>
      <c r="G160" s="7">
        <v>9602946811</v>
      </c>
      <c r="H160" s="29">
        <f t="shared" si="6"/>
        <v>17.972196943423107</v>
      </c>
      <c r="I160" s="7">
        <v>60025836</v>
      </c>
      <c r="J160" s="7">
        <v>8906448879</v>
      </c>
      <c r="K160" s="28">
        <f t="shared" si="7"/>
        <v>16.668680611305945</v>
      </c>
      <c r="L160">
        <v>41766918</v>
      </c>
      <c r="M160">
        <f t="shared" si="8"/>
        <v>38718421</v>
      </c>
      <c r="N160">
        <v>3048497</v>
      </c>
      <c r="O160">
        <v>89299</v>
      </c>
      <c r="P160" s="2">
        <f>100*M160/B160</f>
        <v>92.499309272896397</v>
      </c>
      <c r="Q160" s="2">
        <f>100*N160/B160</f>
        <v>7.282938186464186</v>
      </c>
      <c r="R160" s="31">
        <f>100*O160/B160</f>
        <v>0.21333762083842145</v>
      </c>
      <c r="S160">
        <v>178598</v>
      </c>
      <c r="T160">
        <v>45611</v>
      </c>
      <c r="U160">
        <v>132987</v>
      </c>
    </row>
    <row r="161" spans="1:21" x14ac:dyDescent="0.35">
      <c r="A161" t="s">
        <v>160</v>
      </c>
      <c r="B161">
        <v>33672232</v>
      </c>
      <c r="C161">
        <v>67344464</v>
      </c>
      <c r="D161">
        <v>0.29849999999999999</v>
      </c>
      <c r="E161" s="8">
        <v>47242141</v>
      </c>
      <c r="F161" s="7">
        <v>52290885</v>
      </c>
      <c r="G161" s="7">
        <v>7759745082</v>
      </c>
      <c r="H161" s="29">
        <f t="shared" si="6"/>
        <v>14.522590782728734</v>
      </c>
      <c r="I161" s="7">
        <v>48254183</v>
      </c>
      <c r="J161" s="7">
        <v>7166687785</v>
      </c>
      <c r="K161" s="28">
        <f t="shared" si="7"/>
        <v>13.412666636506348</v>
      </c>
      <c r="L161">
        <v>33610648</v>
      </c>
      <c r="M161">
        <f t="shared" si="8"/>
        <v>31048793</v>
      </c>
      <c r="N161">
        <v>2561855</v>
      </c>
      <c r="O161">
        <v>60717</v>
      </c>
      <c r="P161" s="2">
        <f>100*M161/B161</f>
        <v>92.208894854371394</v>
      </c>
      <c r="Q161" s="2">
        <f>100*N161/B161</f>
        <v>7.6082126067556199</v>
      </c>
      <c r="R161" s="31">
        <f>100*O161/B161</f>
        <v>0.18031771698413102</v>
      </c>
      <c r="S161">
        <v>121434</v>
      </c>
      <c r="T161">
        <v>34623</v>
      </c>
      <c r="U161">
        <v>86811</v>
      </c>
    </row>
    <row r="162" spans="1:21" x14ac:dyDescent="0.35">
      <c r="A162" t="s">
        <v>161</v>
      </c>
      <c r="B162">
        <v>43674549</v>
      </c>
      <c r="C162">
        <v>87349098</v>
      </c>
      <c r="D162">
        <v>0.32550000000000007</v>
      </c>
      <c r="E162" s="8">
        <v>58916967</v>
      </c>
      <c r="F162" s="7">
        <v>66580861</v>
      </c>
      <c r="G162" s="7">
        <v>9898530176</v>
      </c>
      <c r="H162" s="29">
        <f t="shared" si="6"/>
        <v>18.525389890706183</v>
      </c>
      <c r="I162" s="7">
        <v>62624778</v>
      </c>
      <c r="J162" s="7">
        <v>9318497768</v>
      </c>
      <c r="K162" s="28">
        <f t="shared" si="7"/>
        <v>17.439842206717877</v>
      </c>
      <c r="L162">
        <v>43561743</v>
      </c>
      <c r="M162">
        <f t="shared" si="8"/>
        <v>41007229</v>
      </c>
      <c r="N162">
        <v>2554514</v>
      </c>
      <c r="O162">
        <v>112036</v>
      </c>
      <c r="P162" s="2">
        <f>100*M162/B162</f>
        <v>93.892736018865364</v>
      </c>
      <c r="Q162" s="2">
        <f>100*N162/B162</f>
        <v>5.8489762538818661</v>
      </c>
      <c r="R162" s="31">
        <f>100*O162/B162</f>
        <v>0.25652468672315309</v>
      </c>
      <c r="S162">
        <v>224072</v>
      </c>
      <c r="T162">
        <v>68300</v>
      </c>
      <c r="U162">
        <v>155772</v>
      </c>
    </row>
    <row r="163" spans="1:21" x14ac:dyDescent="0.35">
      <c r="A163" t="s">
        <v>162</v>
      </c>
      <c r="B163">
        <v>64116936</v>
      </c>
      <c r="C163">
        <v>128233872</v>
      </c>
      <c r="D163">
        <v>0.316</v>
      </c>
      <c r="E163" s="8">
        <v>87711968</v>
      </c>
      <c r="F163" s="7">
        <v>97194838</v>
      </c>
      <c r="G163" s="7">
        <v>14444104859</v>
      </c>
      <c r="H163" s="29">
        <f t="shared" si="6"/>
        <v>27.032566388896836</v>
      </c>
      <c r="I163" s="7">
        <v>91994668</v>
      </c>
      <c r="J163" s="7">
        <v>13681282746</v>
      </c>
      <c r="K163" s="28">
        <f t="shared" si="7"/>
        <v>25.604922404455511</v>
      </c>
      <c r="L163">
        <v>64012619</v>
      </c>
      <c r="M163">
        <f t="shared" si="8"/>
        <v>60505447</v>
      </c>
      <c r="N163">
        <v>3507172</v>
      </c>
      <c r="O163">
        <v>102929</v>
      </c>
      <c r="P163" s="2">
        <f>100*M163/B163</f>
        <v>94.3673400113817</v>
      </c>
      <c r="Q163" s="2">
        <f>100*N163/B163</f>
        <v>5.4699619457798168</v>
      </c>
      <c r="R163" s="31">
        <f>100*O163/B163</f>
        <v>0.16053324818890286</v>
      </c>
      <c r="S163">
        <v>205858</v>
      </c>
      <c r="T163">
        <v>47470</v>
      </c>
      <c r="U163">
        <v>158388</v>
      </c>
    </row>
    <row r="164" spans="1:21" x14ac:dyDescent="0.35">
      <c r="A164" t="s">
        <v>163</v>
      </c>
      <c r="B164">
        <v>64973047</v>
      </c>
      <c r="C164">
        <v>129946094</v>
      </c>
      <c r="D164">
        <v>0.32500000000000001</v>
      </c>
      <c r="E164" s="8">
        <v>87713613</v>
      </c>
      <c r="F164" s="7">
        <v>98787681</v>
      </c>
      <c r="G164" s="7">
        <v>14676316514</v>
      </c>
      <c r="H164" s="29">
        <f t="shared" si="6"/>
        <v>27.467157320030363</v>
      </c>
      <c r="I164" s="7">
        <v>94153251</v>
      </c>
      <c r="J164" s="7">
        <v>13998638212</v>
      </c>
      <c r="K164" s="28">
        <f t="shared" si="7"/>
        <v>26.198862478089001</v>
      </c>
      <c r="L164">
        <v>64817265</v>
      </c>
      <c r="M164">
        <f t="shared" si="8"/>
        <v>61711250</v>
      </c>
      <c r="N164">
        <v>3106015</v>
      </c>
      <c r="O164">
        <v>154212</v>
      </c>
      <c r="P164" s="2">
        <f>100*M164/B164</f>
        <v>94.979769072550965</v>
      </c>
      <c r="Q164" s="2">
        <f>100*N164/B164</f>
        <v>4.7804668911402599</v>
      </c>
      <c r="R164" s="31">
        <f>100*O164/B164</f>
        <v>0.23734764971081007</v>
      </c>
      <c r="S164">
        <v>308424</v>
      </c>
      <c r="T164">
        <v>78001</v>
      </c>
      <c r="U164">
        <v>230423</v>
      </c>
    </row>
    <row r="165" spans="1:21" x14ac:dyDescent="0.35">
      <c r="A165" t="s">
        <v>164</v>
      </c>
      <c r="B165">
        <v>44121469</v>
      </c>
      <c r="C165">
        <v>88242938</v>
      </c>
      <c r="D165">
        <v>0.3105</v>
      </c>
      <c r="E165" s="8">
        <v>60843506</v>
      </c>
      <c r="F165" s="7">
        <v>63031455</v>
      </c>
      <c r="G165" s="7">
        <v>9341272308</v>
      </c>
      <c r="H165" s="29">
        <f t="shared" si="6"/>
        <v>17.482465427093004</v>
      </c>
      <c r="I165" s="7">
        <v>59345616</v>
      </c>
      <c r="J165" s="7">
        <v>8828787277</v>
      </c>
      <c r="K165" s="28">
        <f t="shared" si="7"/>
        <v>16.523334642661514</v>
      </c>
      <c r="L165">
        <v>42337177</v>
      </c>
      <c r="M165">
        <f t="shared" si="8"/>
        <v>38812194</v>
      </c>
      <c r="N165">
        <v>3524983</v>
      </c>
      <c r="O165">
        <v>1783446</v>
      </c>
      <c r="P165" s="2">
        <f>100*M165/B165</f>
        <v>87.96668578736579</v>
      </c>
      <c r="Q165" s="2">
        <f>100*N165/B165</f>
        <v>7.9892693509366151</v>
      </c>
      <c r="R165" s="31">
        <f>100*O165/B165</f>
        <v>4.0421274278061778</v>
      </c>
      <c r="S165">
        <v>3566892</v>
      </c>
      <c r="T165">
        <v>964660</v>
      </c>
      <c r="U165">
        <v>2602232</v>
      </c>
    </row>
    <row r="166" spans="1:21" x14ac:dyDescent="0.35">
      <c r="A166" t="s">
        <v>165</v>
      </c>
      <c r="B166">
        <v>50026787</v>
      </c>
      <c r="C166">
        <v>100053574</v>
      </c>
      <c r="D166">
        <v>0.3085</v>
      </c>
      <c r="E166" s="8">
        <v>69187046</v>
      </c>
      <c r="F166" s="7">
        <v>76426784</v>
      </c>
      <c r="G166" s="7">
        <v>11366850154</v>
      </c>
      <c r="H166" s="29">
        <f t="shared" si="6"/>
        <v>21.273393846153553</v>
      </c>
      <c r="I166" s="7">
        <v>72154635</v>
      </c>
      <c r="J166" s="7">
        <v>10742211937</v>
      </c>
      <c r="K166" s="28">
        <f t="shared" si="7"/>
        <v>20.104365080790263</v>
      </c>
      <c r="L166">
        <v>49922945</v>
      </c>
      <c r="M166">
        <f t="shared" si="8"/>
        <v>47209636</v>
      </c>
      <c r="N166">
        <v>2713309</v>
      </c>
      <c r="O166">
        <v>103209</v>
      </c>
      <c r="P166" s="2">
        <f>100*M166/B166</f>
        <v>94.368714904676963</v>
      </c>
      <c r="Q166" s="2">
        <f>100*N166/B166</f>
        <v>5.4237123003721983</v>
      </c>
      <c r="R166" s="31">
        <f>100*O166/B166</f>
        <v>0.20630747283450365</v>
      </c>
      <c r="S166">
        <v>206418</v>
      </c>
      <c r="T166">
        <v>51752</v>
      </c>
      <c r="U166">
        <v>154666</v>
      </c>
    </row>
    <row r="167" spans="1:21" x14ac:dyDescent="0.35">
      <c r="A167" t="s">
        <v>166</v>
      </c>
      <c r="B167">
        <v>50768136</v>
      </c>
      <c r="C167">
        <v>101536272</v>
      </c>
      <c r="D167">
        <v>0.30449999999999999</v>
      </c>
      <c r="E167" s="8">
        <v>70618477</v>
      </c>
      <c r="F167" s="7">
        <v>78221537</v>
      </c>
      <c r="G167" s="7">
        <v>11631829106</v>
      </c>
      <c r="H167" s="29">
        <f t="shared" si="6"/>
        <v>21.769309735820961</v>
      </c>
      <c r="I167" s="7">
        <v>74557836</v>
      </c>
      <c r="J167" s="7">
        <v>11095051301</v>
      </c>
      <c r="K167" s="28">
        <f t="shared" si="7"/>
        <v>20.76471431150102</v>
      </c>
      <c r="L167">
        <v>50650581</v>
      </c>
      <c r="M167">
        <f t="shared" si="8"/>
        <v>48232791</v>
      </c>
      <c r="N167">
        <v>2417790</v>
      </c>
      <c r="O167">
        <v>116415</v>
      </c>
      <c r="P167" s="2">
        <f>100*M167/B167</f>
        <v>95.006030948230986</v>
      </c>
      <c r="Q167" s="2">
        <f>100*N167/B167</f>
        <v>4.7624163313776187</v>
      </c>
      <c r="R167" s="31">
        <f>100*O167/B167</f>
        <v>0.22930721742472482</v>
      </c>
      <c r="S167">
        <v>232830</v>
      </c>
      <c r="T167">
        <v>48853</v>
      </c>
      <c r="U167">
        <v>183977</v>
      </c>
    </row>
    <row r="168" spans="1:21" x14ac:dyDescent="0.35">
      <c r="A168" t="s">
        <v>167</v>
      </c>
      <c r="B168">
        <v>87447170</v>
      </c>
      <c r="C168">
        <v>174894340</v>
      </c>
      <c r="D168">
        <v>0.33350000000000002</v>
      </c>
      <c r="E168" s="8">
        <v>116567078</v>
      </c>
      <c r="F168" s="7">
        <v>134228523</v>
      </c>
      <c r="G168" s="7">
        <v>19954466354</v>
      </c>
      <c r="H168" s="29">
        <f t="shared" si="6"/>
        <v>37.345369736318752</v>
      </c>
      <c r="I168" s="7">
        <v>117970365</v>
      </c>
      <c r="J168" s="7">
        <v>17555249717</v>
      </c>
      <c r="K168" s="28">
        <f t="shared" si="7"/>
        <v>32.855165348150209</v>
      </c>
      <c r="L168">
        <v>87168913</v>
      </c>
      <c r="M168">
        <f t="shared" si="8"/>
        <v>76590896</v>
      </c>
      <c r="N168">
        <v>10578017</v>
      </c>
      <c r="O168">
        <v>276987</v>
      </c>
      <c r="P168" s="2">
        <f>100*M168/B168</f>
        <v>87.585334093716241</v>
      </c>
      <c r="Q168" s="2">
        <f>100*N168/B168</f>
        <v>12.09646578614265</v>
      </c>
      <c r="R168" s="31">
        <f>100*O168/B168</f>
        <v>0.31674781470915525</v>
      </c>
      <c r="S168">
        <v>553974</v>
      </c>
      <c r="T168">
        <v>161357</v>
      </c>
      <c r="U168">
        <v>392617</v>
      </c>
    </row>
    <row r="169" spans="1:21" x14ac:dyDescent="0.35">
      <c r="A169" t="s">
        <v>168</v>
      </c>
      <c r="B169">
        <v>37564785</v>
      </c>
      <c r="C169">
        <v>75129570</v>
      </c>
      <c r="D169">
        <v>0.26349999999999996</v>
      </c>
      <c r="E169" s="8">
        <v>55332928</v>
      </c>
      <c r="F169" s="7">
        <v>57582964</v>
      </c>
      <c r="G169" s="7">
        <v>8550977320</v>
      </c>
      <c r="H169" s="29">
        <f t="shared" si="6"/>
        <v>16.003405150359352</v>
      </c>
      <c r="I169" s="7">
        <v>54856774</v>
      </c>
      <c r="J169" s="7">
        <v>8150908615</v>
      </c>
      <c r="K169" s="28">
        <f t="shared" si="7"/>
        <v>15.254664821096663</v>
      </c>
      <c r="L169">
        <v>37482657</v>
      </c>
      <c r="M169">
        <f t="shared" si="8"/>
        <v>35721832</v>
      </c>
      <c r="N169">
        <v>1760825</v>
      </c>
      <c r="O169">
        <v>81578</v>
      </c>
      <c r="P169" s="2">
        <f>100*M169/B169</f>
        <v>95.093934385622063</v>
      </c>
      <c r="Q169" s="2">
        <f>100*N169/B169</f>
        <v>4.687435320074373</v>
      </c>
      <c r="R169" s="31">
        <f>100*O169/B169</f>
        <v>0.2171661570803613</v>
      </c>
      <c r="S169">
        <v>163156</v>
      </c>
      <c r="T169">
        <v>31884</v>
      </c>
      <c r="U169">
        <v>131272</v>
      </c>
    </row>
    <row r="170" spans="1:21" x14ac:dyDescent="0.35">
      <c r="A170" t="s">
        <v>169</v>
      </c>
      <c r="B170">
        <v>32129389</v>
      </c>
      <c r="C170">
        <v>64258778</v>
      </c>
      <c r="D170">
        <v>0.3135</v>
      </c>
      <c r="E170" s="8">
        <v>44113651</v>
      </c>
      <c r="F170" s="7">
        <v>48644146</v>
      </c>
      <c r="G170" s="7">
        <v>7231139170</v>
      </c>
      <c r="H170" s="29">
        <f t="shared" si="6"/>
        <v>13.533289296122616</v>
      </c>
      <c r="I170" s="7">
        <v>45410985</v>
      </c>
      <c r="J170" s="7">
        <v>6756553584</v>
      </c>
      <c r="K170" s="28">
        <f t="shared" si="7"/>
        <v>12.64508843591045</v>
      </c>
      <c r="L170">
        <v>31960105</v>
      </c>
      <c r="M170">
        <f t="shared" si="8"/>
        <v>29803271</v>
      </c>
      <c r="N170">
        <v>2156834</v>
      </c>
      <c r="O170">
        <v>168685</v>
      </c>
      <c r="P170" s="2">
        <f>100*M170/B170</f>
        <v>92.760154884987074</v>
      </c>
      <c r="Q170" s="2">
        <f>100*N170/B170</f>
        <v>6.7129630133956173</v>
      </c>
      <c r="R170" s="31">
        <f>100*O170/B170</f>
        <v>0.52501776488809049</v>
      </c>
      <c r="S170">
        <v>337370</v>
      </c>
      <c r="T170">
        <v>74554</v>
      </c>
      <c r="U170">
        <v>262816</v>
      </c>
    </row>
    <row r="171" spans="1:21" x14ac:dyDescent="0.35">
      <c r="A171" t="s">
        <v>170</v>
      </c>
      <c r="B171">
        <v>76022295</v>
      </c>
      <c r="C171">
        <v>152044590</v>
      </c>
      <c r="D171">
        <v>0.34099999999999997</v>
      </c>
      <c r="E171" s="8">
        <v>100197385</v>
      </c>
      <c r="F171" s="7">
        <v>113896652</v>
      </c>
      <c r="G171" s="7">
        <v>16924874826</v>
      </c>
      <c r="H171" s="29">
        <f t="shared" si="6"/>
        <v>31.67540022894082</v>
      </c>
      <c r="I171" s="7">
        <v>106665641</v>
      </c>
      <c r="J171" s="7">
        <v>15865149722</v>
      </c>
      <c r="K171" s="28">
        <f t="shared" si="7"/>
        <v>29.692093578407135</v>
      </c>
      <c r="L171">
        <v>75615054</v>
      </c>
      <c r="M171">
        <f t="shared" si="8"/>
        <v>70711553</v>
      </c>
      <c r="N171">
        <v>4903501</v>
      </c>
      <c r="O171">
        <v>405669</v>
      </c>
      <c r="P171" s="2">
        <f>100*M171/B171</f>
        <v>93.014230891082676</v>
      </c>
      <c r="Q171" s="2">
        <f>100*N171/B171</f>
        <v>6.4500828342527674</v>
      </c>
      <c r="R171" s="31">
        <f>100*O171/B171</f>
        <v>0.53361846021617743</v>
      </c>
      <c r="S171">
        <v>811338</v>
      </c>
      <c r="T171">
        <v>191963</v>
      </c>
      <c r="U171">
        <v>619375</v>
      </c>
    </row>
    <row r="172" spans="1:21" x14ac:dyDescent="0.35">
      <c r="A172" t="s">
        <v>171</v>
      </c>
      <c r="B172">
        <v>40727158</v>
      </c>
      <c r="C172">
        <v>81454316</v>
      </c>
      <c r="D172">
        <v>0.29799999999999999</v>
      </c>
      <c r="E172" s="8">
        <v>57180930</v>
      </c>
      <c r="F172" s="7">
        <v>62221183</v>
      </c>
      <c r="G172" s="7">
        <v>9215621023</v>
      </c>
      <c r="H172" s="29">
        <f t="shared" si="6"/>
        <v>17.247305357516506</v>
      </c>
      <c r="I172" s="7">
        <v>58556743</v>
      </c>
      <c r="J172" s="7">
        <v>8687799683</v>
      </c>
      <c r="K172" s="28">
        <f t="shared" si="7"/>
        <v>16.259472220447023</v>
      </c>
      <c r="L172">
        <v>40501828</v>
      </c>
      <c r="M172">
        <f t="shared" si="8"/>
        <v>38131833</v>
      </c>
      <c r="N172">
        <v>2369995</v>
      </c>
      <c r="O172">
        <v>223752</v>
      </c>
      <c r="P172" s="2">
        <f>100*M172/B172</f>
        <v>93.627532272200284</v>
      </c>
      <c r="Q172" s="2">
        <f>100*N172/B172</f>
        <v>5.8192005442658186</v>
      </c>
      <c r="R172" s="31">
        <f>100*O172/B172</f>
        <v>0.54939261904795811</v>
      </c>
      <c r="S172">
        <v>447504</v>
      </c>
      <c r="T172">
        <v>110502</v>
      </c>
      <c r="U172">
        <v>337002</v>
      </c>
    </row>
    <row r="173" spans="1:21" x14ac:dyDescent="0.35">
      <c r="A173" t="s">
        <v>172</v>
      </c>
      <c r="B173">
        <v>33764020</v>
      </c>
      <c r="C173">
        <v>67528040</v>
      </c>
      <c r="D173">
        <v>0.28799999999999998</v>
      </c>
      <c r="E173" s="8">
        <v>48079964</v>
      </c>
      <c r="F173" s="7">
        <v>52647480</v>
      </c>
      <c r="G173" s="7">
        <v>7823940729</v>
      </c>
      <c r="H173" s="29">
        <f t="shared" si="6"/>
        <v>14.642734821168361</v>
      </c>
      <c r="I173" s="7">
        <v>49819413</v>
      </c>
      <c r="J173" s="7">
        <v>7414430661</v>
      </c>
      <c r="K173" s="28">
        <f t="shared" si="7"/>
        <v>13.876324703809377</v>
      </c>
      <c r="L173">
        <v>33670174</v>
      </c>
      <c r="M173">
        <f t="shared" si="8"/>
        <v>31908497</v>
      </c>
      <c r="N173">
        <v>1761677</v>
      </c>
      <c r="O173">
        <v>93302</v>
      </c>
      <c r="P173" s="2">
        <f>100*M173/B173</f>
        <v>94.504436971663921</v>
      </c>
      <c r="Q173" s="2">
        <f>100*N173/B173</f>
        <v>5.2176162672572755</v>
      </c>
      <c r="R173" s="31">
        <f>100*O173/B173</f>
        <v>0.27633557852412122</v>
      </c>
      <c r="S173">
        <v>186604</v>
      </c>
      <c r="T173">
        <v>42153</v>
      </c>
      <c r="U173">
        <v>144451</v>
      </c>
    </row>
    <row r="174" spans="1:21" x14ac:dyDescent="0.35">
      <c r="A174" t="s">
        <v>173</v>
      </c>
      <c r="B174">
        <v>127514951</v>
      </c>
      <c r="C174">
        <v>255029902</v>
      </c>
      <c r="D174">
        <v>0.36149999999999999</v>
      </c>
      <c r="E174" s="8">
        <v>162836592</v>
      </c>
      <c r="F174" s="7">
        <v>192651468</v>
      </c>
      <c r="G174" s="7">
        <v>28598721071</v>
      </c>
      <c r="H174" s="29">
        <f t="shared" si="6"/>
        <v>53.523346274216514</v>
      </c>
      <c r="I174" s="7">
        <v>182395833</v>
      </c>
      <c r="J174" s="7">
        <v>27109239322</v>
      </c>
      <c r="K174" s="28">
        <f t="shared" si="7"/>
        <v>50.735737442935829</v>
      </c>
      <c r="L174">
        <v>127149494</v>
      </c>
      <c r="M174">
        <f t="shared" si="8"/>
        <v>120140968</v>
      </c>
      <c r="N174">
        <v>7008526</v>
      </c>
      <c r="O174">
        <v>361530</v>
      </c>
      <c r="P174" s="2">
        <f>100*M174/B174</f>
        <v>94.217162033023087</v>
      </c>
      <c r="Q174" s="2">
        <f>100*N174/B174</f>
        <v>5.4962386332250563</v>
      </c>
      <c r="R174" s="31">
        <f>100*O174/B174</f>
        <v>0.28351969487875972</v>
      </c>
      <c r="S174">
        <v>723060</v>
      </c>
      <c r="T174">
        <v>171548</v>
      </c>
      <c r="U174">
        <v>551512</v>
      </c>
    </row>
    <row r="175" spans="1:21" x14ac:dyDescent="0.35">
      <c r="A175" t="s">
        <v>174</v>
      </c>
      <c r="B175">
        <v>39553759</v>
      </c>
      <c r="C175">
        <v>79107518</v>
      </c>
      <c r="D175">
        <v>0.32049999999999995</v>
      </c>
      <c r="E175" s="8">
        <v>53753558</v>
      </c>
      <c r="F175" s="7">
        <v>59332309</v>
      </c>
      <c r="G175" s="7">
        <v>8801792426</v>
      </c>
      <c r="H175" s="29">
        <f t="shared" si="6"/>
        <v>16.472812986322168</v>
      </c>
      <c r="I175" s="7">
        <v>55575845</v>
      </c>
      <c r="J175" s="7">
        <v>8257124293</v>
      </c>
      <c r="K175" s="28">
        <f t="shared" si="7"/>
        <v>15.453450581453948</v>
      </c>
      <c r="L175">
        <v>39337706</v>
      </c>
      <c r="M175">
        <f t="shared" si="8"/>
        <v>36800482</v>
      </c>
      <c r="N175">
        <v>2537224</v>
      </c>
      <c r="O175">
        <v>215004</v>
      </c>
      <c r="P175" s="2">
        <f>100*M175/B175</f>
        <v>93.039152106883193</v>
      </c>
      <c r="Q175" s="2">
        <f>100*N175/B175</f>
        <v>6.414621679825677</v>
      </c>
      <c r="R175" s="31">
        <f>100*O175/B175</f>
        <v>0.54357412654509019</v>
      </c>
      <c r="S175">
        <v>430008</v>
      </c>
      <c r="T175">
        <v>114162</v>
      </c>
      <c r="U175">
        <v>315846</v>
      </c>
    </row>
    <row r="176" spans="1:21" x14ac:dyDescent="0.35">
      <c r="A176" t="s">
        <v>175</v>
      </c>
      <c r="B176">
        <v>33544600</v>
      </c>
      <c r="C176">
        <v>67089200</v>
      </c>
      <c r="D176">
        <v>0.28900000000000003</v>
      </c>
      <c r="E176" s="8">
        <v>47700421</v>
      </c>
      <c r="F176" s="7">
        <v>50873483</v>
      </c>
      <c r="G176" s="7">
        <v>7555590330</v>
      </c>
      <c r="H176" s="29">
        <f t="shared" si="6"/>
        <v>14.14050916943928</v>
      </c>
      <c r="I176" s="7">
        <v>47690649</v>
      </c>
      <c r="J176" s="7">
        <v>7090682885</v>
      </c>
      <c r="K176" s="28">
        <f t="shared" si="7"/>
        <v>13.270421234303299</v>
      </c>
      <c r="L176">
        <v>33448584</v>
      </c>
      <c r="M176">
        <f t="shared" si="8"/>
        <v>31354380</v>
      </c>
      <c r="N176">
        <v>2094204</v>
      </c>
      <c r="O176">
        <v>95181</v>
      </c>
      <c r="P176" s="2">
        <f>100*M176/B176</f>
        <v>93.470722560412113</v>
      </c>
      <c r="Q176" s="2">
        <f>100*N176/B176</f>
        <v>6.2430435897283019</v>
      </c>
      <c r="R176" s="31">
        <f>100*O176/B176</f>
        <v>0.28374462655688248</v>
      </c>
      <c r="S176">
        <v>190362</v>
      </c>
      <c r="T176">
        <v>40377</v>
      </c>
      <c r="U176">
        <v>149985</v>
      </c>
    </row>
    <row r="177" spans="1:21" x14ac:dyDescent="0.35">
      <c r="A177" t="s">
        <v>176</v>
      </c>
      <c r="B177">
        <v>35525165</v>
      </c>
      <c r="C177">
        <v>71050330</v>
      </c>
      <c r="D177">
        <v>0.29600000000000004</v>
      </c>
      <c r="E177" s="8">
        <v>50019432</v>
      </c>
      <c r="F177" s="7">
        <v>53981088</v>
      </c>
      <c r="G177" s="7">
        <v>8017902404</v>
      </c>
      <c r="H177" s="29">
        <f t="shared" si="6"/>
        <v>15.005739791536744</v>
      </c>
      <c r="I177" s="7">
        <v>51323345</v>
      </c>
      <c r="J177" s="7">
        <v>7629428159</v>
      </c>
      <c r="K177" s="28">
        <f t="shared" si="7"/>
        <v>14.278698834630667</v>
      </c>
      <c r="L177">
        <v>35429032</v>
      </c>
      <c r="M177">
        <f t="shared" si="8"/>
        <v>33709502</v>
      </c>
      <c r="N177">
        <v>1719530</v>
      </c>
      <c r="O177">
        <v>95483</v>
      </c>
      <c r="P177" s="2">
        <f>100*M177/B177</f>
        <v>94.889079332917944</v>
      </c>
      <c r="Q177" s="2">
        <f>100*N177/B177</f>
        <v>4.8403153088803386</v>
      </c>
      <c r="R177" s="31">
        <f>100*O177/B177</f>
        <v>0.26877566930371755</v>
      </c>
      <c r="S177">
        <v>190966</v>
      </c>
      <c r="T177">
        <v>37305</v>
      </c>
      <c r="U177">
        <v>153661</v>
      </c>
    </row>
    <row r="178" spans="1:21" x14ac:dyDescent="0.35">
      <c r="A178" t="s">
        <v>177</v>
      </c>
      <c r="B178">
        <v>31548072</v>
      </c>
      <c r="C178">
        <v>63096144</v>
      </c>
      <c r="D178">
        <v>0.29249999999999998</v>
      </c>
      <c r="E178" s="8">
        <v>44640522</v>
      </c>
      <c r="F178" s="7">
        <v>48736837</v>
      </c>
      <c r="G178" s="7">
        <v>7251279917</v>
      </c>
      <c r="H178" s="29">
        <f t="shared" si="6"/>
        <v>13.57098329555798</v>
      </c>
      <c r="I178" s="7">
        <v>46184287</v>
      </c>
      <c r="J178" s="7">
        <v>6878227271</v>
      </c>
      <c r="K178" s="28">
        <f t="shared" si="7"/>
        <v>12.8728043140294</v>
      </c>
      <c r="L178">
        <v>31434675</v>
      </c>
      <c r="M178">
        <f t="shared" si="8"/>
        <v>29800684</v>
      </c>
      <c r="N178">
        <v>1633991</v>
      </c>
      <c r="O178">
        <v>112946</v>
      </c>
      <c r="P178" s="2">
        <f>100*M178/B178</f>
        <v>94.461189260630576</v>
      </c>
      <c r="Q178" s="2">
        <f>100*N178/B178</f>
        <v>5.1793688058021425</v>
      </c>
      <c r="R178" s="31">
        <f>100*O178/B178</f>
        <v>0.3580123691869348</v>
      </c>
      <c r="S178">
        <v>225892</v>
      </c>
      <c r="T178">
        <v>54182</v>
      </c>
      <c r="U178">
        <v>171710</v>
      </c>
    </row>
    <row r="179" spans="1:21" x14ac:dyDescent="0.35">
      <c r="A179" t="s">
        <v>178</v>
      </c>
      <c r="B179">
        <v>37290959</v>
      </c>
      <c r="C179">
        <v>74581918</v>
      </c>
      <c r="D179">
        <v>0.29899999999999999</v>
      </c>
      <c r="E179" s="8">
        <v>52281925</v>
      </c>
      <c r="F179" s="7">
        <v>57139666</v>
      </c>
      <c r="G179" s="7">
        <v>8488000415</v>
      </c>
      <c r="H179" s="29">
        <f t="shared" si="6"/>
        <v>15.885542023360591</v>
      </c>
      <c r="I179" s="7">
        <v>54389255</v>
      </c>
      <c r="J179" s="7">
        <v>8085003885</v>
      </c>
      <c r="K179" s="28">
        <f t="shared" si="7"/>
        <v>15.131322183636007</v>
      </c>
      <c r="L179">
        <v>37230742</v>
      </c>
      <c r="M179">
        <f t="shared" si="8"/>
        <v>35453511</v>
      </c>
      <c r="N179">
        <v>1777231</v>
      </c>
      <c r="O179">
        <v>59581</v>
      </c>
      <c r="P179" s="2">
        <f>100*M179/B179</f>
        <v>95.072671636039175</v>
      </c>
      <c r="Q179" s="2">
        <f>100*N179/B179</f>
        <v>4.7658495454622125</v>
      </c>
      <c r="R179" s="31">
        <f>100*O179/B179</f>
        <v>0.15977331127365216</v>
      </c>
      <c r="S179">
        <v>119162</v>
      </c>
      <c r="T179">
        <v>28850</v>
      </c>
      <c r="U179">
        <v>90312</v>
      </c>
    </row>
    <row r="180" spans="1:21" x14ac:dyDescent="0.35">
      <c r="A180" t="s">
        <v>179</v>
      </c>
      <c r="B180">
        <v>39020801</v>
      </c>
      <c r="C180">
        <v>78041602</v>
      </c>
      <c r="D180">
        <v>0.30049999999999999</v>
      </c>
      <c r="E180" s="8">
        <v>54590101</v>
      </c>
      <c r="F180" s="7">
        <v>59842892</v>
      </c>
      <c r="G180" s="7">
        <v>8882219613</v>
      </c>
      <c r="H180" s="29">
        <f t="shared" si="6"/>
        <v>16.62333482850438</v>
      </c>
      <c r="I180" s="7">
        <v>56610210</v>
      </c>
      <c r="J180" s="7">
        <v>8413035168</v>
      </c>
      <c r="K180" s="28">
        <f t="shared" si="7"/>
        <v>15.745242362276031</v>
      </c>
      <c r="L180">
        <v>38767386</v>
      </c>
      <c r="M180">
        <f t="shared" si="8"/>
        <v>36678217</v>
      </c>
      <c r="N180">
        <v>2089169</v>
      </c>
      <c r="O180">
        <v>252309</v>
      </c>
      <c r="P180" s="2">
        <f>100*M180/B180</f>
        <v>93.996576338860905</v>
      </c>
      <c r="Q180" s="2">
        <f>100*N180/B180</f>
        <v>5.3539879921993396</v>
      </c>
      <c r="R180" s="31">
        <f>100*O180/B180</f>
        <v>0.64660128324890098</v>
      </c>
      <c r="S180">
        <v>504618</v>
      </c>
      <c r="T180">
        <v>119385</v>
      </c>
      <c r="U180">
        <v>385233</v>
      </c>
    </row>
    <row r="181" spans="1:21" x14ac:dyDescent="0.35">
      <c r="A181" t="s">
        <v>180</v>
      </c>
      <c r="B181">
        <v>40689794</v>
      </c>
      <c r="C181">
        <v>81379588</v>
      </c>
      <c r="D181">
        <v>0.30199999999999999</v>
      </c>
      <c r="E181" s="8">
        <v>56802952</v>
      </c>
      <c r="F181" s="7">
        <v>62279405</v>
      </c>
      <c r="G181" s="7">
        <v>9252111968</v>
      </c>
      <c r="H181" s="29">
        <f t="shared" si="6"/>
        <v>17.315599232625797</v>
      </c>
      <c r="I181" s="7">
        <v>58527135</v>
      </c>
      <c r="J181" s="7">
        <v>8702754871</v>
      </c>
      <c r="K181" s="28">
        <f t="shared" si="7"/>
        <v>16.287461293942052</v>
      </c>
      <c r="L181">
        <v>40608743</v>
      </c>
      <c r="M181">
        <f t="shared" si="8"/>
        <v>38123011</v>
      </c>
      <c r="N181">
        <v>2485732</v>
      </c>
      <c r="O181">
        <v>80010</v>
      </c>
      <c r="P181" s="2">
        <f>100*M181/B181</f>
        <v>93.691826014159716</v>
      </c>
      <c r="Q181" s="2">
        <f>100*N181/B181</f>
        <v>6.1089815298647121</v>
      </c>
      <c r="R181" s="31">
        <f>100*O181/B181</f>
        <v>0.19663407487391063</v>
      </c>
      <c r="S181">
        <v>160020</v>
      </c>
      <c r="T181">
        <v>30336</v>
      </c>
      <c r="U181">
        <v>129684</v>
      </c>
    </row>
    <row r="182" spans="1:21" x14ac:dyDescent="0.35">
      <c r="A182" t="s">
        <v>181</v>
      </c>
      <c r="B182">
        <v>49632407</v>
      </c>
      <c r="C182">
        <v>99264814</v>
      </c>
      <c r="D182">
        <v>0.312</v>
      </c>
      <c r="E182" s="8">
        <v>68294192</v>
      </c>
      <c r="F182" s="7">
        <v>75086575</v>
      </c>
      <c r="G182" s="7">
        <v>11152524608</v>
      </c>
      <c r="H182" s="29">
        <f t="shared" si="6"/>
        <v>20.872277293231861</v>
      </c>
      <c r="I182" s="7">
        <v>70969514</v>
      </c>
      <c r="J182" s="7">
        <v>10551101280</v>
      </c>
      <c r="K182" s="28">
        <f t="shared" si="7"/>
        <v>19.746695874327866</v>
      </c>
      <c r="L182">
        <v>49463958</v>
      </c>
      <c r="M182">
        <f t="shared" si="8"/>
        <v>46714217</v>
      </c>
      <c r="N182">
        <v>2749741</v>
      </c>
      <c r="O182">
        <v>167296</v>
      </c>
      <c r="P182" s="2">
        <f>100*M182/B182</f>
        <v>94.120393959535349</v>
      </c>
      <c r="Q182" s="2">
        <f>100*N182/B182</f>
        <v>5.5402128693859236</v>
      </c>
      <c r="R182" s="31">
        <f>100*O182/B182</f>
        <v>0.33707009212750855</v>
      </c>
      <c r="S182">
        <v>334592</v>
      </c>
      <c r="T182">
        <v>66433</v>
      </c>
      <c r="U182">
        <v>268159</v>
      </c>
    </row>
    <row r="183" spans="1:21" x14ac:dyDescent="0.35">
      <c r="A183" t="s">
        <v>182</v>
      </c>
      <c r="B183">
        <v>38701740</v>
      </c>
      <c r="C183">
        <v>77403480</v>
      </c>
      <c r="D183">
        <v>0.314</v>
      </c>
      <c r="E183" s="8">
        <v>53098787</v>
      </c>
      <c r="F183" s="7">
        <v>60294294</v>
      </c>
      <c r="G183" s="7">
        <v>8959536030</v>
      </c>
      <c r="H183" s="29">
        <f t="shared" si="6"/>
        <v>16.768034773285095</v>
      </c>
      <c r="I183" s="7">
        <v>56933060</v>
      </c>
      <c r="J183" s="7">
        <v>8468678042</v>
      </c>
      <c r="K183" s="28">
        <f t="shared" si="7"/>
        <v>15.849379634897447</v>
      </c>
      <c r="L183">
        <v>38638952</v>
      </c>
      <c r="M183">
        <f t="shared" si="8"/>
        <v>36489390</v>
      </c>
      <c r="N183">
        <v>2149562</v>
      </c>
      <c r="O183">
        <v>61856</v>
      </c>
      <c r="P183" s="2">
        <f>100*M183/B183</f>
        <v>94.283590350201308</v>
      </c>
      <c r="Q183" s="2">
        <f>100*N183/B183</f>
        <v>5.5541740500556305</v>
      </c>
      <c r="R183" s="31">
        <f>100*O183/B183</f>
        <v>0.15982743928309168</v>
      </c>
      <c r="S183">
        <v>123712</v>
      </c>
      <c r="T183">
        <v>35409</v>
      </c>
      <c r="U183">
        <v>88303</v>
      </c>
    </row>
    <row r="184" spans="1:21" x14ac:dyDescent="0.35">
      <c r="A184" t="s">
        <v>183</v>
      </c>
      <c r="B184">
        <v>42506565</v>
      </c>
      <c r="C184">
        <v>85013130</v>
      </c>
      <c r="D184">
        <v>0.3075</v>
      </c>
      <c r="E184" s="8">
        <v>58871593</v>
      </c>
      <c r="F184" s="7">
        <v>65219569</v>
      </c>
      <c r="G184" s="7">
        <v>9692172890</v>
      </c>
      <c r="H184" s="29">
        <f t="shared" si="6"/>
        <v>18.139186170359213</v>
      </c>
      <c r="I184" s="7">
        <v>61121424</v>
      </c>
      <c r="J184" s="7">
        <v>9093986537</v>
      </c>
      <c r="K184" s="28">
        <f t="shared" si="7"/>
        <v>17.019662845220179</v>
      </c>
      <c r="L184">
        <v>42437460</v>
      </c>
      <c r="M184">
        <f t="shared" si="8"/>
        <v>39815434</v>
      </c>
      <c r="N184">
        <v>2622026</v>
      </c>
      <c r="O184">
        <v>68256</v>
      </c>
      <c r="P184" s="2">
        <f>100*M184/B184</f>
        <v>93.66890502678821</v>
      </c>
      <c r="Q184" s="2">
        <f>100*N184/B184</f>
        <v>6.1685200862502061</v>
      </c>
      <c r="R184" s="31">
        <f>100*O184/B184</f>
        <v>0.16057754843281266</v>
      </c>
      <c r="S184">
        <v>136512</v>
      </c>
      <c r="T184">
        <v>37088</v>
      </c>
      <c r="U184">
        <v>99424</v>
      </c>
    </row>
    <row r="185" spans="1:21" x14ac:dyDescent="0.35">
      <c r="A185" t="s">
        <v>184</v>
      </c>
      <c r="B185">
        <v>41271489</v>
      </c>
      <c r="C185">
        <v>82542978</v>
      </c>
      <c r="D185">
        <v>0.34850000000000003</v>
      </c>
      <c r="E185" s="8">
        <v>53776750</v>
      </c>
      <c r="F185" s="7">
        <v>60747774</v>
      </c>
      <c r="G185" s="7">
        <v>9019915380</v>
      </c>
      <c r="H185" s="29">
        <f t="shared" si="6"/>
        <v>16.881036499825207</v>
      </c>
      <c r="I185" s="7">
        <v>54915038</v>
      </c>
      <c r="J185" s="7">
        <v>8164491037</v>
      </c>
      <c r="K185" s="28">
        <f t="shared" si="7"/>
        <v>15.280084722711972</v>
      </c>
      <c r="L185">
        <v>41115571</v>
      </c>
      <c r="M185">
        <f t="shared" si="8"/>
        <v>37234138</v>
      </c>
      <c r="N185">
        <v>3881433</v>
      </c>
      <c r="O185">
        <v>155120</v>
      </c>
      <c r="P185" s="2">
        <f>100*M185/B185</f>
        <v>90.217578532240495</v>
      </c>
      <c r="Q185" s="2">
        <f>100*N185/B185</f>
        <v>9.4046352434728</v>
      </c>
      <c r="R185" s="31">
        <f>100*O185/B185</f>
        <v>0.37585268610008232</v>
      </c>
      <c r="S185">
        <v>310240</v>
      </c>
      <c r="T185">
        <v>84606</v>
      </c>
      <c r="U185">
        <v>225634</v>
      </c>
    </row>
    <row r="186" spans="1:21" x14ac:dyDescent="0.35">
      <c r="A186" t="s">
        <v>185</v>
      </c>
      <c r="B186">
        <v>30900533</v>
      </c>
      <c r="C186">
        <v>61801066</v>
      </c>
      <c r="D186">
        <v>0.31</v>
      </c>
      <c r="E186" s="8">
        <v>42642736</v>
      </c>
      <c r="F186" s="7">
        <v>46781397</v>
      </c>
      <c r="G186" s="7">
        <v>6943720491</v>
      </c>
      <c r="H186" s="29">
        <f t="shared" si="6"/>
        <v>12.99537679844123</v>
      </c>
      <c r="I186" s="7">
        <v>43499315</v>
      </c>
      <c r="J186" s="7">
        <v>6465424357</v>
      </c>
      <c r="K186" s="28">
        <f t="shared" si="7"/>
        <v>12.100231538688329</v>
      </c>
      <c r="L186">
        <v>30789684</v>
      </c>
      <c r="M186">
        <f t="shared" si="8"/>
        <v>28642978</v>
      </c>
      <c r="N186">
        <v>2146706</v>
      </c>
      <c r="O186">
        <v>110105</v>
      </c>
      <c r="P186" s="2">
        <f>100*M186/B186</f>
        <v>92.694122784225115</v>
      </c>
      <c r="Q186" s="2">
        <f>100*N186/B186</f>
        <v>6.9471487757185288</v>
      </c>
      <c r="R186" s="31">
        <f>100*O186/B186</f>
        <v>0.35632071459738252</v>
      </c>
      <c r="S186">
        <v>220210</v>
      </c>
      <c r="T186">
        <v>50735</v>
      </c>
      <c r="U186">
        <v>169475</v>
      </c>
    </row>
    <row r="187" spans="1:21" x14ac:dyDescent="0.35">
      <c r="A187" t="s">
        <v>186</v>
      </c>
      <c r="B187">
        <v>53113736</v>
      </c>
      <c r="C187">
        <v>106227472</v>
      </c>
      <c r="D187">
        <v>0.32850000000000001</v>
      </c>
      <c r="E187" s="8">
        <v>71331747</v>
      </c>
      <c r="F187" s="7">
        <v>79081511</v>
      </c>
      <c r="G187" s="7">
        <v>11773407781</v>
      </c>
      <c r="H187" s="29">
        <f t="shared" si="6"/>
        <v>22.034278383483805</v>
      </c>
      <c r="I187" s="7">
        <v>73399534</v>
      </c>
      <c r="J187" s="7">
        <v>10929972557</v>
      </c>
      <c r="K187" s="28">
        <f t="shared" si="7"/>
        <v>20.455764594634683</v>
      </c>
      <c r="L187">
        <v>53021306</v>
      </c>
      <c r="M187">
        <f t="shared" si="8"/>
        <v>49143452</v>
      </c>
      <c r="N187">
        <v>3877854</v>
      </c>
      <c r="O187">
        <v>91784</v>
      </c>
      <c r="P187" s="2">
        <f>100*M187/B187</f>
        <v>92.524939311367589</v>
      </c>
      <c r="Q187" s="2">
        <f>100*N187/B187</f>
        <v>7.3010379085365038</v>
      </c>
      <c r="R187" s="31">
        <f>100*O187/B187</f>
        <v>0.1728065222148937</v>
      </c>
      <c r="S187">
        <v>183568</v>
      </c>
      <c r="T187">
        <v>42584</v>
      </c>
      <c r="U187">
        <v>140984</v>
      </c>
    </row>
    <row r="188" spans="1:21" x14ac:dyDescent="0.35">
      <c r="A188" t="s">
        <v>187</v>
      </c>
      <c r="B188">
        <v>48207273</v>
      </c>
      <c r="C188">
        <v>96414546</v>
      </c>
      <c r="D188">
        <v>0.33450000000000002</v>
      </c>
      <c r="E188" s="8">
        <v>64163880</v>
      </c>
      <c r="F188" s="7">
        <v>71877540</v>
      </c>
      <c r="G188" s="7">
        <v>10675917129</v>
      </c>
      <c r="H188" s="29">
        <f t="shared" si="6"/>
        <v>19.980292400898126</v>
      </c>
      <c r="I188" s="7">
        <v>67076740</v>
      </c>
      <c r="J188" s="7">
        <v>9973791472</v>
      </c>
      <c r="K188" s="28">
        <f t="shared" si="7"/>
        <v>18.666243616187604</v>
      </c>
      <c r="L188">
        <v>48083658</v>
      </c>
      <c r="M188">
        <f t="shared" si="8"/>
        <v>44915601</v>
      </c>
      <c r="N188">
        <v>3168057</v>
      </c>
      <c r="O188">
        <v>122574</v>
      </c>
      <c r="P188" s="2">
        <f>100*M188/B188</f>
        <v>93.17183529547502</v>
      </c>
      <c r="Q188" s="2">
        <f>100*N188/B188</f>
        <v>6.5717407412777735</v>
      </c>
      <c r="R188" s="31">
        <f>100*O188/B188</f>
        <v>0.2542645380500988</v>
      </c>
      <c r="S188">
        <v>245148</v>
      </c>
      <c r="T188">
        <v>78177</v>
      </c>
      <c r="U188">
        <v>166971</v>
      </c>
    </row>
    <row r="189" spans="1:21" x14ac:dyDescent="0.35">
      <c r="A189" t="s">
        <v>188</v>
      </c>
      <c r="B189">
        <v>33366413</v>
      </c>
      <c r="C189">
        <v>66732826</v>
      </c>
      <c r="D189">
        <v>0.32550000000000007</v>
      </c>
      <c r="E189" s="8">
        <v>45011291</v>
      </c>
      <c r="F189" s="7">
        <v>50620052</v>
      </c>
      <c r="G189" s="7">
        <v>7519843150</v>
      </c>
      <c r="H189" s="29">
        <f t="shared" si="6"/>
        <v>14.073607272367843</v>
      </c>
      <c r="I189" s="7">
        <v>47082372</v>
      </c>
      <c r="J189" s="7">
        <v>7001908908</v>
      </c>
      <c r="K189" s="28">
        <f t="shared" si="7"/>
        <v>13.104278129535984</v>
      </c>
      <c r="L189">
        <v>33290340</v>
      </c>
      <c r="M189">
        <f t="shared" si="8"/>
        <v>30969559</v>
      </c>
      <c r="N189">
        <v>2320781</v>
      </c>
      <c r="O189">
        <v>75272</v>
      </c>
      <c r="P189" s="2">
        <f>100*M189/B189</f>
        <v>92.816566767305787</v>
      </c>
      <c r="Q189" s="2">
        <f>100*N189/B189</f>
        <v>6.9554404904117204</v>
      </c>
      <c r="R189" s="31">
        <f>100*O189/B189</f>
        <v>0.22559212463143702</v>
      </c>
      <c r="S189">
        <v>150544</v>
      </c>
      <c r="T189">
        <v>39808</v>
      </c>
      <c r="U189">
        <v>110736</v>
      </c>
    </row>
    <row r="190" spans="1:21" x14ac:dyDescent="0.35">
      <c r="A190" t="s">
        <v>189</v>
      </c>
      <c r="B190">
        <v>51695701</v>
      </c>
      <c r="C190">
        <v>103391402</v>
      </c>
      <c r="D190">
        <v>0.32700000000000001</v>
      </c>
      <c r="E190" s="8">
        <v>69582414</v>
      </c>
      <c r="F190" s="7">
        <v>78129954</v>
      </c>
      <c r="G190" s="7">
        <v>11602536589</v>
      </c>
      <c r="H190" s="29">
        <f t="shared" si="6"/>
        <v>21.714487930092584</v>
      </c>
      <c r="I190" s="7">
        <v>73322515</v>
      </c>
      <c r="J190" s="7">
        <v>10901597521</v>
      </c>
      <c r="K190" s="28">
        <f t="shared" si="7"/>
        <v>20.402659881539265</v>
      </c>
      <c r="L190">
        <v>51541383</v>
      </c>
      <c r="M190">
        <f t="shared" si="8"/>
        <v>48302146</v>
      </c>
      <c r="N190">
        <v>3239237</v>
      </c>
      <c r="O190">
        <v>153127</v>
      </c>
      <c r="P190" s="2">
        <f>100*M190/B190</f>
        <v>93.435517974695813</v>
      </c>
      <c r="Q190" s="2">
        <f>100*N190/B190</f>
        <v>6.2659697757072683</v>
      </c>
      <c r="R190" s="31">
        <f>100*O190/B190</f>
        <v>0.29620838297559793</v>
      </c>
      <c r="S190">
        <v>306254</v>
      </c>
      <c r="T190">
        <v>85389</v>
      </c>
      <c r="U190">
        <v>220865</v>
      </c>
    </row>
    <row r="191" spans="1:21" x14ac:dyDescent="0.35">
      <c r="A191" t="s">
        <v>190</v>
      </c>
      <c r="B191">
        <v>41188361</v>
      </c>
      <c r="C191">
        <v>82376722</v>
      </c>
      <c r="D191">
        <v>0.309</v>
      </c>
      <c r="E191" s="8">
        <v>56922315</v>
      </c>
      <c r="F191" s="7">
        <v>62599098</v>
      </c>
      <c r="G191" s="7">
        <v>9296420358</v>
      </c>
      <c r="H191" s="29">
        <f t="shared" si="6"/>
        <v>17.398523685608691</v>
      </c>
      <c r="I191" s="7">
        <v>58597753</v>
      </c>
      <c r="J191" s="7">
        <v>8710246884</v>
      </c>
      <c r="K191" s="28">
        <f t="shared" si="7"/>
        <v>16.301482816271474</v>
      </c>
      <c r="L191">
        <v>41103857</v>
      </c>
      <c r="M191">
        <f t="shared" si="8"/>
        <v>38401921</v>
      </c>
      <c r="N191">
        <v>2701936</v>
      </c>
      <c r="O191">
        <v>83509</v>
      </c>
      <c r="P191" s="2">
        <f>100*M191/B191</f>
        <v>93.234884971509302</v>
      </c>
      <c r="Q191" s="2">
        <f>100*N191/B191</f>
        <v>6.5599502733308563</v>
      </c>
      <c r="R191" s="31">
        <f>100*O191/B191</f>
        <v>0.20274902417214416</v>
      </c>
      <c r="S191">
        <v>167018</v>
      </c>
      <c r="T191">
        <v>38266</v>
      </c>
      <c r="U191">
        <v>128752</v>
      </c>
    </row>
    <row r="192" spans="1:21" x14ac:dyDescent="0.35">
      <c r="A192" t="s">
        <v>191</v>
      </c>
      <c r="B192">
        <v>35672755</v>
      </c>
      <c r="C192">
        <v>71345510</v>
      </c>
      <c r="D192">
        <v>0.30549999999999999</v>
      </c>
      <c r="E192" s="8">
        <v>49549457</v>
      </c>
      <c r="F192" s="7">
        <v>54664165</v>
      </c>
      <c r="G192" s="7">
        <v>8113956279</v>
      </c>
      <c r="H192" s="29">
        <f t="shared" si="6"/>
        <v>15.185507439182309</v>
      </c>
      <c r="I192" s="7">
        <v>51236484</v>
      </c>
      <c r="J192" s="7">
        <v>7616076907</v>
      </c>
      <c r="K192" s="28">
        <f t="shared" si="7"/>
        <v>14.253711574458571</v>
      </c>
      <c r="L192">
        <v>35579614</v>
      </c>
      <c r="M192">
        <f t="shared" si="8"/>
        <v>33375823</v>
      </c>
      <c r="N192">
        <v>2203791</v>
      </c>
      <c r="O192">
        <v>91991</v>
      </c>
      <c r="P192" s="2">
        <f>100*M192/B192</f>
        <v>93.561102864076517</v>
      </c>
      <c r="Q192" s="2">
        <f>100*N192/B192</f>
        <v>6.1777987150137408</v>
      </c>
      <c r="R192" s="31">
        <f>100*O192/B192</f>
        <v>0.25787467214124615</v>
      </c>
      <c r="S192">
        <v>183982</v>
      </c>
      <c r="T192">
        <v>51706</v>
      </c>
      <c r="U192">
        <v>132276</v>
      </c>
    </row>
    <row r="193" spans="1:21" x14ac:dyDescent="0.35">
      <c r="A193" t="s">
        <v>192</v>
      </c>
      <c r="B193">
        <v>37922729</v>
      </c>
      <c r="C193">
        <v>75845458</v>
      </c>
      <c r="D193">
        <v>0.29649999999999999</v>
      </c>
      <c r="E193" s="8">
        <v>53357280</v>
      </c>
      <c r="F193" s="7">
        <v>56712526</v>
      </c>
      <c r="G193" s="7">
        <v>8422987934</v>
      </c>
      <c r="H193" s="29">
        <f t="shared" si="6"/>
        <v>15.763869256103966</v>
      </c>
      <c r="I193" s="7">
        <v>53636060</v>
      </c>
      <c r="J193" s="7">
        <v>7973391263</v>
      </c>
      <c r="K193" s="28">
        <f t="shared" si="7"/>
        <v>14.922435884103651</v>
      </c>
      <c r="L193">
        <v>37861498</v>
      </c>
      <c r="M193">
        <f t="shared" si="8"/>
        <v>35812960</v>
      </c>
      <c r="N193">
        <v>2048538</v>
      </c>
      <c r="O193">
        <v>60409</v>
      </c>
      <c r="P193" s="2">
        <f>100*M193/B193</f>
        <v>94.436663563953957</v>
      </c>
      <c r="Q193" s="2">
        <f>100*N193/B193</f>
        <v>5.4018738999506075</v>
      </c>
      <c r="R193" s="31">
        <f>100*O193/B193</f>
        <v>0.1592949705702878</v>
      </c>
      <c r="S193">
        <v>120818</v>
      </c>
      <c r="T193">
        <v>31597</v>
      </c>
      <c r="U193">
        <v>89221</v>
      </c>
    </row>
    <row r="194" spans="1:21" x14ac:dyDescent="0.35">
      <c r="A194" t="s">
        <v>193</v>
      </c>
      <c r="B194">
        <v>30115502</v>
      </c>
      <c r="C194">
        <v>60231004</v>
      </c>
      <c r="D194">
        <v>0.28700000000000003</v>
      </c>
      <c r="E194" s="8">
        <v>42944706</v>
      </c>
      <c r="F194" s="7">
        <v>46098269</v>
      </c>
      <c r="G194" s="7">
        <v>6843518145</v>
      </c>
      <c r="H194" s="29">
        <f t="shared" si="6"/>
        <v>12.807845165500998</v>
      </c>
      <c r="I194" s="7">
        <v>43490638</v>
      </c>
      <c r="J194" s="7">
        <v>6461538568</v>
      </c>
      <c r="K194" s="28">
        <f t="shared" si="7"/>
        <v>12.092959170470211</v>
      </c>
      <c r="L194">
        <v>30050355</v>
      </c>
      <c r="M194">
        <f t="shared" si="8"/>
        <v>28322692</v>
      </c>
      <c r="N194">
        <v>1727663</v>
      </c>
      <c r="O194">
        <v>64360</v>
      </c>
      <c r="P194" s="2">
        <f>100*M194/B194</f>
        <v>94.046886550322156</v>
      </c>
      <c r="Q194" s="2">
        <f>100*N194/B194</f>
        <v>5.7367896440842996</v>
      </c>
      <c r="R194" s="31">
        <f>100*O194/B194</f>
        <v>0.21371053353186675</v>
      </c>
      <c r="S194">
        <v>128720</v>
      </c>
      <c r="T194">
        <v>30427</v>
      </c>
      <c r="U194">
        <v>98293</v>
      </c>
    </row>
    <row r="195" spans="1:21" x14ac:dyDescent="0.35">
      <c r="A195" t="s">
        <v>194</v>
      </c>
      <c r="B195">
        <v>42826799</v>
      </c>
      <c r="C195">
        <v>85653598</v>
      </c>
      <c r="D195">
        <v>0.34</v>
      </c>
      <c r="E195" s="8">
        <v>56531375</v>
      </c>
      <c r="F195" s="7">
        <v>62475135</v>
      </c>
      <c r="G195" s="7">
        <v>9285760059</v>
      </c>
      <c r="H195" s="29">
        <f t="shared" ref="H195:H209" si="9">G195/534322367</f>
        <v>17.378572622994838</v>
      </c>
      <c r="I195" s="7">
        <v>52548962</v>
      </c>
      <c r="J195" s="7">
        <v>7817866574</v>
      </c>
      <c r="K195" s="28">
        <f t="shared" ref="K195:K209" si="10">J195/534322367</f>
        <v>14.631366861720764</v>
      </c>
      <c r="L195">
        <v>42703095</v>
      </c>
      <c r="M195">
        <f t="shared" ref="M195:M209" si="11">L195-N195</f>
        <v>35958173</v>
      </c>
      <c r="N195">
        <v>6744922</v>
      </c>
      <c r="O195">
        <v>123122</v>
      </c>
      <c r="P195" s="2">
        <f>100*M195/B195</f>
        <v>83.961850616012654</v>
      </c>
      <c r="Q195" s="2">
        <f>100*N195/B195</f>
        <v>15.749302206779451</v>
      </c>
      <c r="R195" s="31">
        <f>100*O195/B195</f>
        <v>0.28748821503096694</v>
      </c>
      <c r="S195">
        <v>246244</v>
      </c>
      <c r="T195">
        <v>58067</v>
      </c>
      <c r="U195">
        <v>188177</v>
      </c>
    </row>
    <row r="196" spans="1:21" x14ac:dyDescent="0.35">
      <c r="A196" t="s">
        <v>195</v>
      </c>
      <c r="B196">
        <v>34140289</v>
      </c>
      <c r="C196">
        <v>68280578</v>
      </c>
      <c r="D196">
        <v>0.30399999999999999</v>
      </c>
      <c r="E196" s="8">
        <v>47523282</v>
      </c>
      <c r="F196" s="7">
        <v>52802306</v>
      </c>
      <c r="G196" s="7">
        <v>7857155585</v>
      </c>
      <c r="H196" s="29">
        <f t="shared" si="9"/>
        <v>14.704897399513129</v>
      </c>
      <c r="I196" s="7">
        <v>48482474</v>
      </c>
      <c r="J196" s="7">
        <v>7220827770</v>
      </c>
      <c r="K196" s="28">
        <f t="shared" si="10"/>
        <v>13.51399120823254</v>
      </c>
      <c r="L196">
        <v>33995976</v>
      </c>
      <c r="M196">
        <f t="shared" si="11"/>
        <v>31228101</v>
      </c>
      <c r="N196">
        <v>2767875</v>
      </c>
      <c r="O196">
        <v>143969</v>
      </c>
      <c r="P196" s="2">
        <f>100*M196/B196</f>
        <v>91.469937468894884</v>
      </c>
      <c r="Q196" s="2">
        <f>100*N196/B196</f>
        <v>8.1073566776192205</v>
      </c>
      <c r="R196" s="31">
        <f>100*O196/B196</f>
        <v>0.42169824631537245</v>
      </c>
      <c r="S196">
        <v>287938</v>
      </c>
      <c r="T196">
        <v>70966</v>
      </c>
      <c r="U196">
        <v>216972</v>
      </c>
    </row>
    <row r="197" spans="1:21" x14ac:dyDescent="0.35">
      <c r="A197" t="s">
        <v>196</v>
      </c>
      <c r="B197">
        <v>38584763</v>
      </c>
      <c r="C197">
        <v>77169526</v>
      </c>
      <c r="D197">
        <v>0.29699999999999999</v>
      </c>
      <c r="E197" s="8">
        <v>54250177</v>
      </c>
      <c r="F197" s="7">
        <v>57744337</v>
      </c>
      <c r="G197" s="7">
        <v>8581759500</v>
      </c>
      <c r="H197" s="29">
        <f t="shared" si="9"/>
        <v>16.061014904135579</v>
      </c>
      <c r="I197" s="7">
        <v>53484705</v>
      </c>
      <c r="J197" s="7">
        <v>7958783675</v>
      </c>
      <c r="K197" s="28">
        <f t="shared" si="10"/>
        <v>14.895097354215755</v>
      </c>
      <c r="L197">
        <v>38029270</v>
      </c>
      <c r="M197">
        <f t="shared" si="11"/>
        <v>35217154</v>
      </c>
      <c r="N197">
        <v>2812116</v>
      </c>
      <c r="O197">
        <v>554882</v>
      </c>
      <c r="P197" s="2">
        <f>100*M197/B197</f>
        <v>91.272179124179146</v>
      </c>
      <c r="Q197" s="2">
        <f>100*N197/B197</f>
        <v>7.2881515431363413</v>
      </c>
      <c r="R197" s="31">
        <f>100*O197/B197</f>
        <v>1.4380858060473249</v>
      </c>
      <c r="S197">
        <v>1109764</v>
      </c>
      <c r="T197">
        <v>300273</v>
      </c>
      <c r="U197">
        <v>809491</v>
      </c>
    </row>
    <row r="198" spans="1:21" x14ac:dyDescent="0.35">
      <c r="A198" t="s">
        <v>197</v>
      </c>
      <c r="B198">
        <v>29705754</v>
      </c>
      <c r="C198">
        <v>59411508</v>
      </c>
      <c r="D198">
        <v>0.27849999999999997</v>
      </c>
      <c r="E198" s="8">
        <v>42865403</v>
      </c>
      <c r="F198" s="7">
        <v>44897850</v>
      </c>
      <c r="G198" s="7">
        <v>6664414283</v>
      </c>
      <c r="H198" s="29">
        <f t="shared" si="9"/>
        <v>12.472647028455764</v>
      </c>
      <c r="I198" s="7">
        <v>42422894</v>
      </c>
      <c r="J198" s="7">
        <v>6314374867</v>
      </c>
      <c r="K198" s="28">
        <f t="shared" si="10"/>
        <v>11.817537982646344</v>
      </c>
      <c r="L198">
        <v>28854025</v>
      </c>
      <c r="M198">
        <f t="shared" si="11"/>
        <v>26784361</v>
      </c>
      <c r="N198">
        <v>2069664</v>
      </c>
      <c r="O198">
        <v>851319</v>
      </c>
      <c r="P198" s="2">
        <f>100*M198/B198</f>
        <v>90.165565230224416</v>
      </c>
      <c r="Q198" s="2">
        <f>100*N198/B198</f>
        <v>6.9672158464653009</v>
      </c>
      <c r="R198" s="31">
        <f>100*O198/B198</f>
        <v>2.8658387193269022</v>
      </c>
      <c r="S198">
        <v>1702638</v>
      </c>
      <c r="T198">
        <v>415158</v>
      </c>
      <c r="U198">
        <v>1287480</v>
      </c>
    </row>
    <row r="199" spans="1:21" x14ac:dyDescent="0.35">
      <c r="A199" t="s">
        <v>198</v>
      </c>
      <c r="B199">
        <v>32372593</v>
      </c>
      <c r="C199">
        <v>64745186</v>
      </c>
      <c r="D199">
        <v>0.28100000000000003</v>
      </c>
      <c r="E199" s="8">
        <v>46551789</v>
      </c>
      <c r="F199" s="7">
        <v>49615522</v>
      </c>
      <c r="G199" s="7">
        <v>7378854058</v>
      </c>
      <c r="H199" s="29">
        <f t="shared" si="9"/>
        <v>13.809742046602365</v>
      </c>
      <c r="I199" s="7">
        <v>46980580</v>
      </c>
      <c r="J199" s="7">
        <v>6992078418</v>
      </c>
      <c r="K199" s="28">
        <f t="shared" si="10"/>
        <v>13.085880078832634</v>
      </c>
      <c r="L199">
        <v>32290551</v>
      </c>
      <c r="M199">
        <f t="shared" si="11"/>
        <v>30615981</v>
      </c>
      <c r="N199">
        <v>1674570</v>
      </c>
      <c r="O199">
        <v>81672</v>
      </c>
      <c r="P199" s="2">
        <f>100*M199/B199</f>
        <v>94.573768001840321</v>
      </c>
      <c r="Q199" s="2">
        <f>100*N199/B199</f>
        <v>5.1728015732320234</v>
      </c>
      <c r="R199" s="31">
        <f>100*O199/B199</f>
        <v>0.25228748280991886</v>
      </c>
      <c r="S199">
        <v>163344</v>
      </c>
      <c r="T199">
        <v>43442</v>
      </c>
      <c r="U199">
        <v>119902</v>
      </c>
    </row>
    <row r="200" spans="1:21" x14ac:dyDescent="0.35">
      <c r="A200" t="s">
        <v>199</v>
      </c>
      <c r="B200">
        <v>44902983</v>
      </c>
      <c r="C200">
        <v>89805966</v>
      </c>
      <c r="D200">
        <v>0.28899999999999998</v>
      </c>
      <c r="E200" s="8">
        <v>63852042</v>
      </c>
      <c r="F200" s="7">
        <v>67982600</v>
      </c>
      <c r="G200" s="7">
        <v>10096244011</v>
      </c>
      <c r="H200" s="29">
        <f t="shared" si="9"/>
        <v>18.895417138695226</v>
      </c>
      <c r="I200" s="7">
        <v>63362686</v>
      </c>
      <c r="J200" s="7">
        <v>9436673158</v>
      </c>
      <c r="K200" s="28">
        <f t="shared" si="10"/>
        <v>17.661010919275256</v>
      </c>
      <c r="L200">
        <v>43818159</v>
      </c>
      <c r="M200">
        <f t="shared" si="11"/>
        <v>40293922</v>
      </c>
      <c r="N200">
        <v>3524237</v>
      </c>
      <c r="O200">
        <v>1084315</v>
      </c>
      <c r="P200" s="2">
        <f>100*M200/B200</f>
        <v>89.735512671841875</v>
      </c>
      <c r="Q200" s="2">
        <f>100*N200/B200</f>
        <v>7.8485587471994904</v>
      </c>
      <c r="R200" s="31">
        <f>100*O200/B200</f>
        <v>2.4147950259785635</v>
      </c>
      <c r="S200">
        <v>2168630</v>
      </c>
      <c r="T200">
        <v>519820</v>
      </c>
      <c r="U200">
        <v>1648810</v>
      </c>
    </row>
    <row r="201" spans="1:21" x14ac:dyDescent="0.35">
      <c r="A201" t="s">
        <v>200</v>
      </c>
      <c r="B201">
        <v>30751037</v>
      </c>
      <c r="C201">
        <v>61502074</v>
      </c>
      <c r="D201">
        <v>0.29149999999999998</v>
      </c>
      <c r="E201" s="8">
        <v>43574219</v>
      </c>
      <c r="F201" s="7">
        <v>47154780</v>
      </c>
      <c r="G201" s="7">
        <v>7011044691</v>
      </c>
      <c r="H201" s="29">
        <f t="shared" si="9"/>
        <v>13.121376015689046</v>
      </c>
      <c r="I201" s="7">
        <v>44848536</v>
      </c>
      <c r="J201" s="7">
        <v>6673753321</v>
      </c>
      <c r="K201" s="28">
        <f t="shared" si="10"/>
        <v>12.490125312309825</v>
      </c>
      <c r="L201">
        <v>30603117</v>
      </c>
      <c r="M201">
        <f t="shared" si="11"/>
        <v>29137982</v>
      </c>
      <c r="N201">
        <v>1465135</v>
      </c>
      <c r="O201">
        <v>147451</v>
      </c>
      <c r="P201" s="2">
        <f>100*M201/B201</f>
        <v>94.754469580977059</v>
      </c>
      <c r="Q201" s="2">
        <f>100*N201/B201</f>
        <v>4.764505990480906</v>
      </c>
      <c r="R201" s="31">
        <f>100*O201/B201</f>
        <v>0.47949927672357845</v>
      </c>
      <c r="S201">
        <v>294902</v>
      </c>
      <c r="T201">
        <v>33186</v>
      </c>
      <c r="U201">
        <v>261716</v>
      </c>
    </row>
    <row r="202" spans="1:21" x14ac:dyDescent="0.35">
      <c r="A202" t="s">
        <v>201</v>
      </c>
      <c r="B202">
        <v>39681661</v>
      </c>
      <c r="C202">
        <v>79363322</v>
      </c>
      <c r="D202">
        <v>0.35049999999999998</v>
      </c>
      <c r="E202" s="8">
        <v>51546478</v>
      </c>
      <c r="F202" s="7">
        <v>60069758</v>
      </c>
      <c r="G202" s="7">
        <v>8925425398</v>
      </c>
      <c r="H202" s="29">
        <f t="shared" si="9"/>
        <v>16.704195723852227</v>
      </c>
      <c r="I202" s="7">
        <v>56487213</v>
      </c>
      <c r="J202" s="7">
        <v>8400330194</v>
      </c>
      <c r="K202" s="28">
        <f t="shared" si="10"/>
        <v>15.721464630358623</v>
      </c>
      <c r="L202">
        <v>39593602</v>
      </c>
      <c r="M202">
        <f t="shared" si="11"/>
        <v>37229691</v>
      </c>
      <c r="N202">
        <v>2363911</v>
      </c>
      <c r="O202">
        <v>87267</v>
      </c>
      <c r="P202" s="2">
        <f>100*M202/B202</f>
        <v>93.820898777397446</v>
      </c>
      <c r="Q202" s="2">
        <f>100*N202/B202</f>
        <v>5.9571876288142276</v>
      </c>
      <c r="R202" s="31">
        <f>100*O202/B202</f>
        <v>0.21991770959386001</v>
      </c>
      <c r="S202">
        <v>174534</v>
      </c>
      <c r="T202">
        <v>42894</v>
      </c>
      <c r="U202">
        <v>131640</v>
      </c>
    </row>
    <row r="203" spans="1:21" x14ac:dyDescent="0.35">
      <c r="A203" t="s">
        <v>202</v>
      </c>
      <c r="B203">
        <v>27147748</v>
      </c>
      <c r="C203">
        <v>54295496</v>
      </c>
      <c r="D203">
        <v>0.309</v>
      </c>
      <c r="E203" s="8">
        <v>37518188</v>
      </c>
      <c r="F203" s="7">
        <v>41624259</v>
      </c>
      <c r="G203" s="7">
        <v>6187878749</v>
      </c>
      <c r="H203" s="29">
        <f t="shared" si="9"/>
        <v>11.580796783302167</v>
      </c>
      <c r="I203" s="7">
        <v>39049674</v>
      </c>
      <c r="J203" s="7">
        <v>5808722449</v>
      </c>
      <c r="K203" s="28">
        <f t="shared" si="10"/>
        <v>10.871194634081265</v>
      </c>
      <c r="L203">
        <v>27107305</v>
      </c>
      <c r="M203">
        <f t="shared" si="11"/>
        <v>25422434</v>
      </c>
      <c r="N203">
        <v>1684871</v>
      </c>
      <c r="O203">
        <v>39914</v>
      </c>
      <c r="P203" s="2">
        <f>100*M203/B203</f>
        <v>93.644725153629679</v>
      </c>
      <c r="Q203" s="2">
        <f>100*N203/B203</f>
        <v>6.2063011635440262</v>
      </c>
      <c r="R203" s="31">
        <f>100*O203/B203</f>
        <v>0.14702508657440019</v>
      </c>
      <c r="S203">
        <v>79828</v>
      </c>
      <c r="T203">
        <v>20143</v>
      </c>
      <c r="U203">
        <v>59685</v>
      </c>
    </row>
    <row r="204" spans="1:21" x14ac:dyDescent="0.35">
      <c r="A204" t="s">
        <v>203</v>
      </c>
      <c r="B204">
        <v>57012288</v>
      </c>
      <c r="C204">
        <v>114024576</v>
      </c>
      <c r="D204">
        <v>0.33199999999999996</v>
      </c>
      <c r="E204" s="8">
        <v>76168417</v>
      </c>
      <c r="F204" s="7">
        <v>85945950</v>
      </c>
      <c r="G204" s="7">
        <v>12751995598</v>
      </c>
      <c r="H204" s="29">
        <f t="shared" si="9"/>
        <v>23.865734218833477</v>
      </c>
      <c r="I204" s="7">
        <v>81613977</v>
      </c>
      <c r="J204" s="7">
        <v>12122596207</v>
      </c>
      <c r="K204" s="28">
        <f t="shared" si="10"/>
        <v>22.687794776519247</v>
      </c>
      <c r="L204">
        <v>56892311</v>
      </c>
      <c r="M204">
        <f t="shared" si="11"/>
        <v>54016328</v>
      </c>
      <c r="N204">
        <v>2875983</v>
      </c>
      <c r="O204">
        <v>118229</v>
      </c>
      <c r="P204" s="2">
        <f>100*M204/B204</f>
        <v>94.745062678417682</v>
      </c>
      <c r="Q204" s="2">
        <f>100*N204/B204</f>
        <v>5.0444967232327178</v>
      </c>
      <c r="R204" s="31">
        <f>100*O204/B204</f>
        <v>0.20737459264921976</v>
      </c>
      <c r="S204">
        <v>236458</v>
      </c>
      <c r="T204">
        <v>58634</v>
      </c>
      <c r="U204">
        <v>177824</v>
      </c>
    </row>
    <row r="205" spans="1:21" x14ac:dyDescent="0.35">
      <c r="A205" t="s">
        <v>204</v>
      </c>
      <c r="B205">
        <v>41205880</v>
      </c>
      <c r="C205">
        <v>82411760</v>
      </c>
      <c r="D205">
        <v>0.30149999999999999</v>
      </c>
      <c r="E205" s="8">
        <v>57564614</v>
      </c>
      <c r="F205" s="7">
        <v>61951680</v>
      </c>
      <c r="G205" s="7">
        <v>9211150465</v>
      </c>
      <c r="H205" s="29">
        <f t="shared" si="9"/>
        <v>17.238938576943383</v>
      </c>
      <c r="I205" s="7">
        <v>58648473</v>
      </c>
      <c r="J205" s="7">
        <v>8727627665</v>
      </c>
      <c r="K205" s="28">
        <f t="shared" si="10"/>
        <v>16.334011458292554</v>
      </c>
      <c r="L205">
        <v>41128468</v>
      </c>
      <c r="M205">
        <f t="shared" si="11"/>
        <v>38963011</v>
      </c>
      <c r="N205">
        <v>2165457</v>
      </c>
      <c r="O205">
        <v>76808</v>
      </c>
      <c r="P205" s="2">
        <f>100*M205/B205</f>
        <v>94.556920031801283</v>
      </c>
      <c r="Q205" s="2">
        <f>100*N205/B205</f>
        <v>5.2552135763148362</v>
      </c>
      <c r="R205" s="31">
        <f>100*O205/B205</f>
        <v>0.18640058166455856</v>
      </c>
      <c r="S205">
        <v>153616</v>
      </c>
      <c r="T205">
        <v>37553</v>
      </c>
      <c r="U205">
        <v>116063</v>
      </c>
    </row>
    <row r="206" spans="1:21" x14ac:dyDescent="0.35">
      <c r="A206" t="s">
        <v>205</v>
      </c>
      <c r="B206">
        <v>43653806</v>
      </c>
      <c r="C206">
        <v>87307612</v>
      </c>
      <c r="D206">
        <v>0.30149999999999999</v>
      </c>
      <c r="E206" s="8">
        <v>60984367</v>
      </c>
      <c r="F206" s="7">
        <v>65780486</v>
      </c>
      <c r="G206" s="7">
        <v>9784717583</v>
      </c>
      <c r="H206" s="29">
        <f t="shared" si="9"/>
        <v>18.312386280846074</v>
      </c>
      <c r="I206" s="7">
        <v>63181004</v>
      </c>
      <c r="J206" s="7">
        <v>9405742459</v>
      </c>
      <c r="K206" s="28">
        <f t="shared" si="10"/>
        <v>17.603123207829331</v>
      </c>
      <c r="L206">
        <v>43553635</v>
      </c>
      <c r="M206">
        <f t="shared" si="11"/>
        <v>41871902</v>
      </c>
      <c r="N206">
        <v>1681733</v>
      </c>
      <c r="O206">
        <v>99440</v>
      </c>
      <c r="P206" s="2">
        <f>100*M206/B206</f>
        <v>95.91810161982211</v>
      </c>
      <c r="Q206" s="2">
        <f>100*N206/B206</f>
        <v>3.8524315611793392</v>
      </c>
      <c r="R206" s="31">
        <f>100*O206/B206</f>
        <v>0.22779228001333951</v>
      </c>
      <c r="S206">
        <v>198880</v>
      </c>
      <c r="T206">
        <v>47914</v>
      </c>
      <c r="U206">
        <v>150966</v>
      </c>
    </row>
    <row r="207" spans="1:21" x14ac:dyDescent="0.35">
      <c r="A207" t="s">
        <v>206</v>
      </c>
      <c r="B207">
        <v>47049145</v>
      </c>
      <c r="C207">
        <v>94098290</v>
      </c>
      <c r="D207">
        <v>0.32450000000000001</v>
      </c>
      <c r="E207" s="8">
        <v>63563395</v>
      </c>
      <c r="F207" s="7">
        <v>70978807</v>
      </c>
      <c r="G207" s="7">
        <v>10538163947</v>
      </c>
      <c r="H207" s="29">
        <f t="shared" si="9"/>
        <v>19.722483275718833</v>
      </c>
      <c r="I207" s="7">
        <v>66450183</v>
      </c>
      <c r="J207" s="7">
        <v>9876538530</v>
      </c>
      <c r="K207" s="28">
        <f t="shared" si="10"/>
        <v>18.484231879441424</v>
      </c>
      <c r="L207">
        <v>46950406</v>
      </c>
      <c r="M207">
        <f t="shared" si="11"/>
        <v>43853641</v>
      </c>
      <c r="N207">
        <v>3096765</v>
      </c>
      <c r="O207">
        <v>97378</v>
      </c>
      <c r="P207" s="2">
        <f>100*M207/B207</f>
        <v>93.208157130166768</v>
      </c>
      <c r="Q207" s="2">
        <f>100*N207/B207</f>
        <v>6.5819793324618336</v>
      </c>
      <c r="R207" s="31">
        <f>100*O207/B207</f>
        <v>0.20697081742930717</v>
      </c>
      <c r="S207">
        <v>194756</v>
      </c>
      <c r="T207">
        <v>46732</v>
      </c>
      <c r="U207">
        <v>148024</v>
      </c>
    </row>
    <row r="208" spans="1:21" x14ac:dyDescent="0.35">
      <c r="A208" t="s">
        <v>207</v>
      </c>
      <c r="B208">
        <v>60869705</v>
      </c>
      <c r="C208">
        <v>121739410</v>
      </c>
      <c r="D208">
        <v>0.32049999999999995</v>
      </c>
      <c r="E208" s="8">
        <v>82721929</v>
      </c>
      <c r="F208" s="7">
        <v>91143989</v>
      </c>
      <c r="G208" s="7">
        <v>13561307275</v>
      </c>
      <c r="H208" s="29">
        <f t="shared" si="9"/>
        <v>25.380384787447987</v>
      </c>
      <c r="I208" s="7">
        <v>87174416</v>
      </c>
      <c r="J208" s="7">
        <v>12981360843</v>
      </c>
      <c r="K208" s="28">
        <f t="shared" si="10"/>
        <v>24.29499801006833</v>
      </c>
      <c r="L208">
        <v>60549671</v>
      </c>
      <c r="M208">
        <f t="shared" si="11"/>
        <v>57951417</v>
      </c>
      <c r="N208">
        <v>2598254</v>
      </c>
      <c r="O208">
        <v>319257</v>
      </c>
      <c r="P208" s="2">
        <f>100*M208/B208</f>
        <v>95.205680724097476</v>
      </c>
      <c r="Q208" s="2">
        <f>100*N208/B208</f>
        <v>4.2685503404361826</v>
      </c>
      <c r="R208" s="31">
        <f>100*O208/B208</f>
        <v>0.52449243839772186</v>
      </c>
      <c r="S208">
        <v>638514</v>
      </c>
      <c r="T208">
        <v>162855</v>
      </c>
      <c r="U208">
        <v>475659</v>
      </c>
    </row>
    <row r="209" spans="1:21" x14ac:dyDescent="0.35">
      <c r="A209" t="s">
        <v>208</v>
      </c>
      <c r="B209">
        <v>30246601</v>
      </c>
      <c r="C209">
        <v>60493202</v>
      </c>
      <c r="D209">
        <v>0.29449999999999998</v>
      </c>
      <c r="E209" s="8">
        <v>42677954</v>
      </c>
      <c r="F209" s="7">
        <v>46055058</v>
      </c>
      <c r="G209" s="7">
        <v>6839234394</v>
      </c>
      <c r="H209" s="29">
        <f t="shared" si="9"/>
        <v>12.799827999713887</v>
      </c>
      <c r="I209" s="7">
        <v>43309495</v>
      </c>
      <c r="J209" s="7">
        <v>6438777551</v>
      </c>
      <c r="K209" s="28">
        <f t="shared" si="10"/>
        <v>12.050361258786683</v>
      </c>
      <c r="L209">
        <v>30188398</v>
      </c>
      <c r="M209">
        <f t="shared" si="11"/>
        <v>28406537</v>
      </c>
      <c r="N209">
        <v>1781861</v>
      </c>
      <c r="O209">
        <v>57578</v>
      </c>
      <c r="P209" s="2">
        <f>100*M209/B209</f>
        <v>93.916460233002709</v>
      </c>
      <c r="Q209" s="2">
        <f>100*N209/B209</f>
        <v>5.891111533490986</v>
      </c>
      <c r="R209" s="31">
        <f>100*O209/B209</f>
        <v>0.19036188562146206</v>
      </c>
      <c r="S209">
        <v>115156</v>
      </c>
      <c r="T209">
        <v>27232</v>
      </c>
      <c r="U209">
        <v>87924</v>
      </c>
    </row>
    <row r="210" spans="1:21" x14ac:dyDescent="0.35">
      <c r="A210" s="1" t="s">
        <v>213</v>
      </c>
      <c r="B210" s="3">
        <f>AVERAGE(B2:B209)</f>
        <v>45025597.629807696</v>
      </c>
      <c r="C210" s="3">
        <f>AVERAGE(C2:C209)</f>
        <v>90051195.259615391</v>
      </c>
      <c r="D210" s="5">
        <f t="shared" ref="D210:U210" si="12">AVERAGE(D2:D209)</f>
        <v>0.29891105769230741</v>
      </c>
      <c r="E210" s="10">
        <f t="shared" si="12"/>
        <v>62597762.730769232</v>
      </c>
      <c r="F210" s="10">
        <f t="shared" si="12"/>
        <v>71001151.524038464</v>
      </c>
      <c r="G210" s="10">
        <f t="shared" si="12"/>
        <v>10534432554.125</v>
      </c>
      <c r="H210" s="10">
        <f t="shared" si="12"/>
        <v>19.715499864382426</v>
      </c>
      <c r="I210" s="10">
        <f t="shared" si="12"/>
        <v>65844188.79807692</v>
      </c>
      <c r="J210" s="10">
        <f t="shared" si="12"/>
        <v>9781721892.7067299</v>
      </c>
      <c r="K210" s="10">
        <f t="shared" si="12"/>
        <v>18.306779758494994</v>
      </c>
      <c r="L210" s="6">
        <f>AVERAGE(L2:L209)</f>
        <v>44812712.927884616</v>
      </c>
      <c r="M210" s="6">
        <f>AVERAGE(M2:M209)</f>
        <v>41524122.394230768</v>
      </c>
      <c r="N210" s="6">
        <f t="shared" si="12"/>
        <v>3288590.533653846</v>
      </c>
      <c r="O210" s="6">
        <f t="shared" si="12"/>
        <v>211588.59615384616</v>
      </c>
      <c r="P210" s="6">
        <f t="shared" si="12"/>
        <v>92.130852889047972</v>
      </c>
      <c r="Q210" s="4">
        <f t="shared" si="12"/>
        <v>7.3799135915559795</v>
      </c>
      <c r="R210" s="4">
        <f t="shared" si="12"/>
        <v>0.48635061414601172</v>
      </c>
      <c r="S210" s="3">
        <f t="shared" si="12"/>
        <v>423177.19230769231</v>
      </c>
      <c r="T210" s="3">
        <f t="shared" si="12"/>
        <v>100643.88405797101</v>
      </c>
      <c r="U210" s="3">
        <f t="shared" si="12"/>
        <v>322109.63285024156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B83E-AD18-4B1C-9D82-15400B1ED11F}">
  <dimension ref="A1:C32"/>
  <sheetViews>
    <sheetView tabSelected="1" workbookViewId="0">
      <selection activeCell="F9" sqref="F9"/>
    </sheetView>
  </sheetViews>
  <sheetFormatPr defaultRowHeight="14.5" x14ac:dyDescent="0.35"/>
  <cols>
    <col min="1" max="1" width="27.36328125" bestFit="1" customWidth="1"/>
    <col min="2" max="2" width="131" customWidth="1"/>
  </cols>
  <sheetData>
    <row r="1" spans="1:3" x14ac:dyDescent="0.35">
      <c r="A1" s="12" t="s">
        <v>210</v>
      </c>
      <c r="B1" s="12" t="s">
        <v>211</v>
      </c>
    </row>
    <row r="2" spans="1:3" x14ac:dyDescent="0.35">
      <c r="A2" s="1" t="s">
        <v>0</v>
      </c>
      <c r="B2" t="s">
        <v>212</v>
      </c>
    </row>
    <row r="3" spans="1:3" x14ac:dyDescent="0.35">
      <c r="A3" s="22" t="s">
        <v>230</v>
      </c>
      <c r="B3" t="s">
        <v>228</v>
      </c>
    </row>
    <row r="4" spans="1:3" x14ac:dyDescent="0.35">
      <c r="A4" s="22" t="s">
        <v>229</v>
      </c>
      <c r="B4" t="s">
        <v>231</v>
      </c>
    </row>
    <row r="5" spans="1:3" x14ac:dyDescent="0.35">
      <c r="A5" s="22" t="s">
        <v>236</v>
      </c>
      <c r="B5" t="s">
        <v>222</v>
      </c>
    </row>
    <row r="6" spans="1:3" x14ac:dyDescent="0.35">
      <c r="A6" s="23" t="s">
        <v>209</v>
      </c>
      <c r="B6" s="14" t="s">
        <v>232</v>
      </c>
    </row>
    <row r="7" spans="1:3" x14ac:dyDescent="0.35">
      <c r="A7" s="17" t="s">
        <v>237</v>
      </c>
      <c r="B7" t="s">
        <v>243</v>
      </c>
      <c r="C7" s="1"/>
    </row>
    <row r="8" spans="1:3" x14ac:dyDescent="0.35">
      <c r="A8" s="17" t="s">
        <v>240</v>
      </c>
      <c r="B8" t="s">
        <v>247</v>
      </c>
    </row>
    <row r="9" spans="1:3" x14ac:dyDescent="0.35">
      <c r="A9" s="17" t="s">
        <v>238</v>
      </c>
      <c r="B9" t="s">
        <v>248</v>
      </c>
    </row>
    <row r="10" spans="1:3" x14ac:dyDescent="0.35">
      <c r="A10" s="17" t="s">
        <v>239</v>
      </c>
      <c r="B10" t="s">
        <v>250</v>
      </c>
    </row>
    <row r="11" spans="1:3" x14ac:dyDescent="0.35">
      <c r="A11" s="17" t="s">
        <v>241</v>
      </c>
      <c r="B11" t="s">
        <v>251</v>
      </c>
    </row>
    <row r="12" spans="1:3" x14ac:dyDescent="0.35">
      <c r="A12" s="18" t="s">
        <v>242</v>
      </c>
      <c r="B12" s="14" t="s">
        <v>249</v>
      </c>
    </row>
    <row r="13" spans="1:3" x14ac:dyDescent="0.35">
      <c r="A13" s="11" t="s">
        <v>215</v>
      </c>
      <c r="B13" t="s">
        <v>244</v>
      </c>
    </row>
    <row r="14" spans="1:3" x14ac:dyDescent="0.35">
      <c r="A14" s="9" t="s">
        <v>216</v>
      </c>
      <c r="B14" t="s">
        <v>252</v>
      </c>
    </row>
    <row r="15" spans="1:3" x14ac:dyDescent="0.35">
      <c r="A15" s="9" t="s">
        <v>223</v>
      </c>
      <c r="B15" t="s">
        <v>245</v>
      </c>
    </row>
    <row r="16" spans="1:3" x14ac:dyDescent="0.35">
      <c r="A16" s="9" t="s">
        <v>214</v>
      </c>
      <c r="B16" t="s">
        <v>246</v>
      </c>
    </row>
    <row r="17" spans="1:2" x14ac:dyDescent="0.35">
      <c r="A17" s="9" t="s">
        <v>217</v>
      </c>
      <c r="B17" t="s">
        <v>233</v>
      </c>
    </row>
    <row r="18" spans="1:2" x14ac:dyDescent="0.35">
      <c r="A18" s="9" t="s">
        <v>218</v>
      </c>
      <c r="B18" t="s">
        <v>234</v>
      </c>
    </row>
    <row r="19" spans="1:2" x14ac:dyDescent="0.35">
      <c r="A19" s="15" t="s">
        <v>219</v>
      </c>
      <c r="B19" s="14" t="s">
        <v>235</v>
      </c>
    </row>
    <row r="20" spans="1:2" x14ac:dyDescent="0.35">
      <c r="A20" s="26" t="s">
        <v>220</v>
      </c>
      <c r="B20" t="s">
        <v>224</v>
      </c>
    </row>
    <row r="21" spans="1:2" x14ac:dyDescent="0.35">
      <c r="A21" s="26" t="s">
        <v>221</v>
      </c>
      <c r="B21" t="s">
        <v>225</v>
      </c>
    </row>
    <row r="22" spans="1:2" x14ac:dyDescent="0.35">
      <c r="A22" s="26" t="s">
        <v>226</v>
      </c>
      <c r="B22" t="s">
        <v>227</v>
      </c>
    </row>
    <row r="25" spans="1:2" x14ac:dyDescent="0.35">
      <c r="A25" s="13" t="s">
        <v>253</v>
      </c>
    </row>
    <row r="26" spans="1:2" x14ac:dyDescent="0.35">
      <c r="A26" s="25" t="s">
        <v>254</v>
      </c>
    </row>
    <row r="27" spans="1:2" x14ac:dyDescent="0.35">
      <c r="A27" s="19" t="s">
        <v>255</v>
      </c>
    </row>
    <row r="28" spans="1:2" x14ac:dyDescent="0.35">
      <c r="A28" s="16" t="s">
        <v>256</v>
      </c>
    </row>
    <row r="29" spans="1:2" x14ac:dyDescent="0.35">
      <c r="A29" s="27" t="s">
        <v>257</v>
      </c>
    </row>
    <row r="31" spans="1:2" x14ac:dyDescent="0.35">
      <c r="A31" s="1" t="s">
        <v>259</v>
      </c>
    </row>
    <row r="32" spans="1:2" x14ac:dyDescent="0.35">
      <c r="A32" t="s">
        <v>258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Galanti</dc:creator>
  <cp:lastModifiedBy>Dario Galanti</cp:lastModifiedBy>
  <dcterms:created xsi:type="dcterms:W3CDTF">2021-03-31T08:26:29Z</dcterms:created>
  <dcterms:modified xsi:type="dcterms:W3CDTF">2024-05-17T11:45:31Z</dcterms:modified>
</cp:coreProperties>
</file>