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ario\Desktop\Tubi_PhD\manuscripts\2_AphidGWAS\"/>
    </mc:Choice>
  </mc:AlternateContent>
  <xr:revisionPtr revIDLastSave="0" documentId="13_ncr:1_{1CE6F2BF-88AE-463D-8025-9AAA9FC0E70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phid_mapping" sheetId="2" r:id="rId1"/>
    <sheet name="Mildew_mapping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7" l="1"/>
  <c r="C44" i="7"/>
  <c r="B44" i="7"/>
  <c r="E44" i="7" s="1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9" i="7"/>
  <c r="D9" i="7"/>
  <c r="E8" i="7"/>
  <c r="D8" i="7"/>
  <c r="E7" i="7"/>
  <c r="D7" i="7"/>
  <c r="E6" i="7"/>
  <c r="D6" i="7"/>
  <c r="E5" i="7"/>
  <c r="D5" i="7"/>
  <c r="E4" i="7"/>
  <c r="D4" i="7"/>
  <c r="F4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" i="2"/>
  <c r="C44" i="2" l="1"/>
  <c r="D44" i="2"/>
  <c r="B4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" i="2"/>
  <c r="E44" i="2" l="1"/>
  <c r="G44" i="2"/>
</calcChain>
</file>

<file path=xl/sharedStrings.xml><?xml version="1.0" encoding="utf-8"?>
<sst xmlns="http://schemas.openxmlformats.org/spreadsheetml/2006/main" count="98" uniqueCount="87">
  <si>
    <t>Sample</t>
  </si>
  <si>
    <t>Brevicoryne_brassicae</t>
  </si>
  <si>
    <t>TA_DE_11_08_F1_HC0_M1_1</t>
  </si>
  <si>
    <t>TA_DE_12_08_F1_HC0_M1_1</t>
  </si>
  <si>
    <t>TA_DE_14_03_F1_HC0_M1_1</t>
  </si>
  <si>
    <t>TA_DE_14_04_F1_HC0_M1_1</t>
  </si>
  <si>
    <t>TA_DE_14_12_F1_HC0_M1_1</t>
  </si>
  <si>
    <t>TA_SE_09_02_F1_HC0_M1_1</t>
  </si>
  <si>
    <t>Acyrthosiphon_pisum</t>
  </si>
  <si>
    <t>Myzus_persicae</t>
  </si>
  <si>
    <t>TA_DE_02_02_F1_HC0_M1_1</t>
  </si>
  <si>
    <t>TA_DE_03_08_F1_HC0_M1_1</t>
  </si>
  <si>
    <t>TA_DE_04_01_F1_HC0_M1_1</t>
  </si>
  <si>
    <t>TA_DE_04_03_F1_HC0_M1_1</t>
  </si>
  <si>
    <t>TA_DE_04_10_F1_HC0_M1_1</t>
  </si>
  <si>
    <t>TA_DE_06_12_F1_HC0_M1_1</t>
  </si>
  <si>
    <t>TA_DE_07_05_F1_HC0_M1_1</t>
  </si>
  <si>
    <t>TA_DE_07_06_F1_HC0_M1_1</t>
  </si>
  <si>
    <t>TA_DE_10_01_F1_HC0_M1_1</t>
  </si>
  <si>
    <t>TA_DE_14_06_F1_HC0_M1_1</t>
  </si>
  <si>
    <t>TA_DE_15_07_F1_HC0_M1_1</t>
  </si>
  <si>
    <t>TA_DE_15_12_F1_HC0_M1_1</t>
  </si>
  <si>
    <t>TA_DE_16_01_F1_HC0_M1_1</t>
  </si>
  <si>
    <t>TA_DE_16_06_F1_HC0_M1_1</t>
  </si>
  <si>
    <t>TA_FR_01_08_F1_HC0_M1_1</t>
  </si>
  <si>
    <t>TA_FR_02_07_F1_HC0_M1_1</t>
  </si>
  <si>
    <t>TA_NL_01_06_F1_HC0_M1_1</t>
  </si>
  <si>
    <t>TA_NL_01_11_F1_HC0_M1_1</t>
  </si>
  <si>
    <t>TA_NL_02_08_F1_HC0_M1_1</t>
  </si>
  <si>
    <t>TA_NL_03_08_F1_HC0_M1_1</t>
  </si>
  <si>
    <t>TA_SE_03_08_F1_HC0_M1_1</t>
  </si>
  <si>
    <t>TA_SE_04_03_F1_HC0_M1_1</t>
  </si>
  <si>
    <t>TA_SE_04_11_F1_HC0_M1_1</t>
  </si>
  <si>
    <t>TA_SE_06_02_F1_HC0_M1_1</t>
  </si>
  <si>
    <t>TA_SE_06_04_F1_HC0_M1_1</t>
  </si>
  <si>
    <t>TA_SE_07_07_F1_HC0_M1_1</t>
  </si>
  <si>
    <t>TA_SE_08_01_F1_HC0_M1_1</t>
  </si>
  <si>
    <t>TA_SE_08_03_F1_HC0_M1_1</t>
  </si>
  <si>
    <t>TA_SE_09_06_F1_HC0_M1_1</t>
  </si>
  <si>
    <t>TA_SE_10_06_F1_HC0_M1_1</t>
  </si>
  <si>
    <t>TA_SE_11_10_F1_HC0_M1_1</t>
  </si>
  <si>
    <t>TA_SE_13_07_F1_HC0_M1_1</t>
  </si>
  <si>
    <t>TA_SE_14_01_F1_HC0_M1_1</t>
  </si>
  <si>
    <t>TA_SE_14_03_F1_HC0_M1_1</t>
  </si>
  <si>
    <t>TA_SE_15_02_F1_HC0_M1_1</t>
  </si>
  <si>
    <t>Brevicoryne%</t>
  </si>
  <si>
    <t>Myzus%</t>
  </si>
  <si>
    <t>Sum</t>
  </si>
  <si>
    <t xml:space="preserve">Input: Thlaspi unmapped reads. </t>
  </si>
  <si>
    <t>TA_DE_03_04_F1_HC0_M1_1</t>
  </si>
  <si>
    <t>TA_DE_06_09_F1_HC0_M1_1</t>
  </si>
  <si>
    <t>TA_FR_03_09_F1_HC0_M1_1</t>
  </si>
  <si>
    <t>TA_DE_01_04_F1_HC0_M1_1</t>
  </si>
  <si>
    <t>TA_DE_12_01_F1_HC0_M1_1</t>
  </si>
  <si>
    <t>TA_DE_13_12_F1_HC0_M1_1</t>
  </si>
  <si>
    <t>TA_FR_03_08_F1_HC0_M1_1</t>
  </si>
  <si>
    <t>TA_SE_05_02_F1_HC0_M1_1</t>
  </si>
  <si>
    <t>TA_SE_05_04_F1_HC0_M1_1</t>
  </si>
  <si>
    <t>TA_SE_07_05_F1_HC0_M1_1</t>
  </si>
  <si>
    <t>This is by counting reads (not lines/mappings) in the sam files before deduplication</t>
  </si>
  <si>
    <t>Acyrthosiphon%</t>
  </si>
  <si>
    <t>Blumeria_graminis</t>
  </si>
  <si>
    <t>Erysiphe_cruciferarum</t>
  </si>
  <si>
    <t>Blumeria%</t>
  </si>
  <si>
    <t>Erysiphe%</t>
  </si>
  <si>
    <t>TA_DE_09_09_F1_HC0_M1_1</t>
  </si>
  <si>
    <t>TA_DE_10_06_F1_HC0_M1_1</t>
  </si>
  <si>
    <t>TA_DE_12_12_F1_HC0_M1_1</t>
  </si>
  <si>
    <t>TA_DE_13_03_F1_HC0_M1_1</t>
  </si>
  <si>
    <t>TA_DE_16_07_F1_HC0_M1_1</t>
  </si>
  <si>
    <t>TA_DE_16_09_F1_HC0_M1_1</t>
  </si>
  <si>
    <t>TA_FR_02_11_F1_HC0_M1_1</t>
  </si>
  <si>
    <t>TA_FR_03_01_F1_HC0_M1_1</t>
  </si>
  <si>
    <t>TA_NL_01_03_F1_HC0_M1_1</t>
  </si>
  <si>
    <t>TA_SE_01_02_F1_HC0_M1_1</t>
  </si>
  <si>
    <t>TA_SE_05_08_F1_HC0_M1_1</t>
  </si>
  <si>
    <t>TA_SE_05_10_F1_HC0_M1_1</t>
  </si>
  <si>
    <t>TA_SE_07_12_F1_HC0_M1_1</t>
  </si>
  <si>
    <t>TA_SE_08_06_F1_HC0_M1_1</t>
  </si>
  <si>
    <t>TA_SE_10_03_F1_HC0_M1_1</t>
  </si>
  <si>
    <t>TA_SE_10_09_F1_HC0_M1_1</t>
  </si>
  <si>
    <t>TA_SE_12_05_F1_HC0_M1_1</t>
  </si>
  <si>
    <t>TA_SE_13_11_F1_HC0_M1_1</t>
  </si>
  <si>
    <t>TA_SE_14_05_F1_HC0_M1_1</t>
  </si>
  <si>
    <t>TA_SE_14_07_F1_HC0_M1_1</t>
  </si>
  <si>
    <t>TA_SE_15_09_F1_HC0_M1_1</t>
  </si>
  <si>
    <t>TA_SE_15_10_F1_HC0_M1_1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</si>
</sst>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2AF0-93E3-48AE-8A53-425112004CBA}">
  <dimension ref="A1:G44"/>
  <sheetViews>
    <sheetView workbookViewId="0">
      <pane ySplit="3" topLeftCell="A4" activePane="bottomLeft" state="frozen"/>
      <selection pane="bottomLeft" activeCell="F44" sqref="F44"/>
    </sheetView>
  </sheetViews>
  <sheetFormatPr defaultRowHeight="14.4" x14ac:dyDescent="0.3"/>
  <cols>
    <col min="1" max="1" width="25.33203125" customWidth="1"/>
    <col min="2" max="2" width="19.44140625" bestFit="1" customWidth="1"/>
    <col min="3" max="3" width="18.6640625" bestFit="1" customWidth="1"/>
    <col min="4" max="4" width="14" bestFit="1" customWidth="1"/>
    <col min="5" max="5" width="12.109375" bestFit="1" customWidth="1"/>
    <col min="6" max="6" width="14.88671875" bestFit="1" customWidth="1"/>
  </cols>
  <sheetData>
    <row r="1" spans="1:7" x14ac:dyDescent="0.3">
      <c r="A1" t="s">
        <v>48</v>
      </c>
    </row>
    <row r="2" spans="1:7" x14ac:dyDescent="0.3">
      <c r="A2" t="s">
        <v>59</v>
      </c>
    </row>
    <row r="3" spans="1:7" x14ac:dyDescent="0.3">
      <c r="A3" s="2" t="s">
        <v>0</v>
      </c>
      <c r="B3" s="2" t="s">
        <v>1</v>
      </c>
      <c r="C3" s="2" t="s">
        <v>8</v>
      </c>
      <c r="D3" s="2" t="s">
        <v>9</v>
      </c>
      <c r="E3" s="5" t="s">
        <v>45</v>
      </c>
      <c r="F3" s="2" t="s">
        <v>60</v>
      </c>
      <c r="G3" s="2" t="s">
        <v>46</v>
      </c>
    </row>
    <row r="4" spans="1:7" x14ac:dyDescent="0.3">
      <c r="A4" t="s">
        <v>10</v>
      </c>
      <c r="B4">
        <v>6</v>
      </c>
      <c r="C4">
        <v>0</v>
      </c>
      <c r="D4">
        <v>2</v>
      </c>
      <c r="E4" s="6">
        <f>100*B4/(SUM(B4:D4))</f>
        <v>75</v>
      </c>
      <c r="F4" s="1">
        <f>100*C4/(SUM(B4:D4))</f>
        <v>0</v>
      </c>
      <c r="G4" s="1">
        <f>100*D4/(SUM(B4:D4))</f>
        <v>25</v>
      </c>
    </row>
    <row r="5" spans="1:7" x14ac:dyDescent="0.3">
      <c r="A5" t="s">
        <v>11</v>
      </c>
      <c r="B5">
        <v>3</v>
      </c>
      <c r="C5">
        <v>0</v>
      </c>
      <c r="D5">
        <v>2</v>
      </c>
      <c r="E5" s="6">
        <f t="shared" ref="E5:E43" si="0">100*B5/(SUM(B5:D5))</f>
        <v>60</v>
      </c>
      <c r="F5" s="1">
        <f t="shared" ref="F5:F43" si="1">100*C5/(SUM(B5:D5))</f>
        <v>0</v>
      </c>
      <c r="G5" s="1">
        <f t="shared" ref="G5:G43" si="2">100*D5/(SUM(B5:D5))</f>
        <v>40</v>
      </c>
    </row>
    <row r="6" spans="1:7" x14ac:dyDescent="0.3">
      <c r="A6" t="s">
        <v>12</v>
      </c>
      <c r="B6">
        <v>2</v>
      </c>
      <c r="C6">
        <v>0</v>
      </c>
      <c r="D6">
        <v>2</v>
      </c>
      <c r="E6" s="6">
        <f t="shared" si="0"/>
        <v>50</v>
      </c>
      <c r="F6" s="1">
        <f t="shared" si="1"/>
        <v>0</v>
      </c>
      <c r="G6" s="1">
        <f t="shared" si="2"/>
        <v>50</v>
      </c>
    </row>
    <row r="7" spans="1:7" x14ac:dyDescent="0.3">
      <c r="A7" t="s">
        <v>13</v>
      </c>
      <c r="B7">
        <v>10</v>
      </c>
      <c r="C7">
        <v>2</v>
      </c>
      <c r="D7">
        <v>7</v>
      </c>
      <c r="E7" s="6">
        <f t="shared" si="0"/>
        <v>52.631578947368418</v>
      </c>
      <c r="F7" s="1">
        <f t="shared" si="1"/>
        <v>10.526315789473685</v>
      </c>
      <c r="G7" s="1">
        <f t="shared" si="2"/>
        <v>36.842105263157897</v>
      </c>
    </row>
    <row r="8" spans="1:7" x14ac:dyDescent="0.3">
      <c r="A8" t="s">
        <v>14</v>
      </c>
      <c r="B8">
        <v>22</v>
      </c>
      <c r="C8">
        <v>2</v>
      </c>
      <c r="D8">
        <v>13</v>
      </c>
      <c r="E8" s="6">
        <f t="shared" si="0"/>
        <v>59.45945945945946</v>
      </c>
      <c r="F8" s="1">
        <f t="shared" si="1"/>
        <v>5.4054054054054053</v>
      </c>
      <c r="G8" s="1">
        <f t="shared" si="2"/>
        <v>35.135135135135137</v>
      </c>
    </row>
    <row r="9" spans="1:7" x14ac:dyDescent="0.3">
      <c r="A9" t="s">
        <v>15</v>
      </c>
      <c r="B9">
        <v>7</v>
      </c>
      <c r="C9">
        <v>1</v>
      </c>
      <c r="D9">
        <v>0</v>
      </c>
      <c r="E9" s="6">
        <f t="shared" si="0"/>
        <v>87.5</v>
      </c>
      <c r="F9" s="1">
        <f t="shared" si="1"/>
        <v>12.5</v>
      </c>
      <c r="G9" s="1">
        <f t="shared" si="2"/>
        <v>0</v>
      </c>
    </row>
    <row r="10" spans="1:7" x14ac:dyDescent="0.3">
      <c r="A10" t="s">
        <v>16</v>
      </c>
      <c r="B10">
        <v>50</v>
      </c>
      <c r="C10">
        <v>4</v>
      </c>
      <c r="D10">
        <v>66</v>
      </c>
      <c r="E10" s="6">
        <f t="shared" si="0"/>
        <v>41.666666666666664</v>
      </c>
      <c r="F10" s="1">
        <f t="shared" si="1"/>
        <v>3.3333333333333335</v>
      </c>
      <c r="G10" s="1">
        <f t="shared" si="2"/>
        <v>55</v>
      </c>
    </row>
    <row r="11" spans="1:7" x14ac:dyDescent="0.3">
      <c r="A11" t="s">
        <v>17</v>
      </c>
      <c r="B11">
        <v>8</v>
      </c>
      <c r="C11">
        <v>2</v>
      </c>
      <c r="D11">
        <v>17</v>
      </c>
      <c r="E11" s="6">
        <f t="shared" si="0"/>
        <v>29.62962962962963</v>
      </c>
      <c r="F11" s="1">
        <f t="shared" si="1"/>
        <v>7.4074074074074074</v>
      </c>
      <c r="G11" s="1">
        <f t="shared" si="2"/>
        <v>62.962962962962962</v>
      </c>
    </row>
    <row r="12" spans="1:7" x14ac:dyDescent="0.3">
      <c r="A12" t="s">
        <v>18</v>
      </c>
      <c r="B12">
        <v>13</v>
      </c>
      <c r="C12">
        <v>2</v>
      </c>
      <c r="D12">
        <v>3</v>
      </c>
      <c r="E12" s="6">
        <f t="shared" si="0"/>
        <v>72.222222222222229</v>
      </c>
      <c r="F12" s="1">
        <f t="shared" si="1"/>
        <v>11.111111111111111</v>
      </c>
      <c r="G12" s="1">
        <f t="shared" si="2"/>
        <v>16.666666666666668</v>
      </c>
    </row>
    <row r="13" spans="1:7" x14ac:dyDescent="0.3">
      <c r="A13" t="s">
        <v>2</v>
      </c>
      <c r="B13">
        <v>20</v>
      </c>
      <c r="C13">
        <v>14</v>
      </c>
      <c r="D13">
        <v>404</v>
      </c>
      <c r="E13" s="6">
        <f t="shared" si="0"/>
        <v>4.5662100456621006</v>
      </c>
      <c r="F13" s="1">
        <f t="shared" si="1"/>
        <v>3.1963470319634704</v>
      </c>
      <c r="G13" s="1">
        <f t="shared" si="2"/>
        <v>92.237442922374427</v>
      </c>
    </row>
    <row r="14" spans="1:7" x14ac:dyDescent="0.3">
      <c r="A14" t="s">
        <v>3</v>
      </c>
      <c r="B14">
        <v>13</v>
      </c>
      <c r="C14">
        <v>5</v>
      </c>
      <c r="D14">
        <v>5</v>
      </c>
      <c r="E14" s="6">
        <f t="shared" si="0"/>
        <v>56.521739130434781</v>
      </c>
      <c r="F14" s="1">
        <f t="shared" si="1"/>
        <v>21.739130434782609</v>
      </c>
      <c r="G14" s="1">
        <f t="shared" si="2"/>
        <v>21.739130434782609</v>
      </c>
    </row>
    <row r="15" spans="1:7" x14ac:dyDescent="0.3">
      <c r="A15" t="s">
        <v>4</v>
      </c>
      <c r="B15">
        <v>7</v>
      </c>
      <c r="C15">
        <v>0</v>
      </c>
      <c r="D15">
        <v>4</v>
      </c>
      <c r="E15" s="6">
        <f t="shared" si="0"/>
        <v>63.636363636363633</v>
      </c>
      <c r="F15" s="1">
        <f t="shared" si="1"/>
        <v>0</v>
      </c>
      <c r="G15" s="1">
        <f t="shared" si="2"/>
        <v>36.363636363636367</v>
      </c>
    </row>
    <row r="16" spans="1:7" x14ac:dyDescent="0.3">
      <c r="A16" t="s">
        <v>19</v>
      </c>
      <c r="B16">
        <v>6</v>
      </c>
      <c r="C16">
        <v>2</v>
      </c>
      <c r="D16">
        <v>2</v>
      </c>
      <c r="E16" s="6">
        <f t="shared" si="0"/>
        <v>60</v>
      </c>
      <c r="F16" s="1">
        <f t="shared" si="1"/>
        <v>20</v>
      </c>
      <c r="G16" s="1">
        <f t="shared" si="2"/>
        <v>20</v>
      </c>
    </row>
    <row r="17" spans="1:7" x14ac:dyDescent="0.3">
      <c r="A17" t="s">
        <v>6</v>
      </c>
      <c r="B17">
        <v>3</v>
      </c>
      <c r="C17">
        <v>0</v>
      </c>
      <c r="D17">
        <v>1</v>
      </c>
      <c r="E17" s="6">
        <f t="shared" si="0"/>
        <v>75</v>
      </c>
      <c r="F17" s="1">
        <f t="shared" si="1"/>
        <v>0</v>
      </c>
      <c r="G17" s="1">
        <f t="shared" si="2"/>
        <v>25</v>
      </c>
    </row>
    <row r="18" spans="1:7" x14ac:dyDescent="0.3">
      <c r="A18" t="s">
        <v>20</v>
      </c>
      <c r="B18">
        <v>7</v>
      </c>
      <c r="C18">
        <v>0</v>
      </c>
      <c r="D18">
        <v>1</v>
      </c>
      <c r="E18" s="6">
        <f t="shared" si="0"/>
        <v>87.5</v>
      </c>
      <c r="F18" s="1">
        <f t="shared" si="1"/>
        <v>0</v>
      </c>
      <c r="G18" s="1">
        <f t="shared" si="2"/>
        <v>12.5</v>
      </c>
    </row>
    <row r="19" spans="1:7" x14ac:dyDescent="0.3">
      <c r="A19" t="s">
        <v>21</v>
      </c>
      <c r="B19">
        <v>4</v>
      </c>
      <c r="C19">
        <v>0</v>
      </c>
      <c r="D19">
        <v>4</v>
      </c>
      <c r="E19" s="6">
        <f t="shared" si="0"/>
        <v>50</v>
      </c>
      <c r="F19" s="1">
        <f t="shared" si="1"/>
        <v>0</v>
      </c>
      <c r="G19" s="1">
        <f t="shared" si="2"/>
        <v>50</v>
      </c>
    </row>
    <row r="20" spans="1:7" x14ac:dyDescent="0.3">
      <c r="A20" t="s">
        <v>22</v>
      </c>
      <c r="B20">
        <v>8</v>
      </c>
      <c r="C20">
        <v>0</v>
      </c>
      <c r="D20">
        <v>61</v>
      </c>
      <c r="E20" s="6">
        <f t="shared" si="0"/>
        <v>11.594202898550725</v>
      </c>
      <c r="F20" s="1">
        <f t="shared" si="1"/>
        <v>0</v>
      </c>
      <c r="G20" s="1">
        <f t="shared" si="2"/>
        <v>88.405797101449281</v>
      </c>
    </row>
    <row r="21" spans="1:7" x14ac:dyDescent="0.3">
      <c r="A21" t="s">
        <v>23</v>
      </c>
      <c r="B21">
        <v>90</v>
      </c>
      <c r="C21">
        <v>46</v>
      </c>
      <c r="D21">
        <v>63</v>
      </c>
      <c r="E21" s="6">
        <f t="shared" si="0"/>
        <v>45.226130653266331</v>
      </c>
      <c r="F21" s="1">
        <f t="shared" si="1"/>
        <v>23.115577889447238</v>
      </c>
      <c r="G21" s="1">
        <f t="shared" si="2"/>
        <v>31.658291457286431</v>
      </c>
    </row>
    <row r="22" spans="1:7" x14ac:dyDescent="0.3">
      <c r="A22" t="s">
        <v>24</v>
      </c>
      <c r="B22">
        <v>6</v>
      </c>
      <c r="C22">
        <v>1</v>
      </c>
      <c r="D22">
        <v>1</v>
      </c>
      <c r="E22" s="6">
        <f t="shared" si="0"/>
        <v>75</v>
      </c>
      <c r="F22" s="1">
        <f t="shared" si="1"/>
        <v>12.5</v>
      </c>
      <c r="G22" s="1">
        <f t="shared" si="2"/>
        <v>12.5</v>
      </c>
    </row>
    <row r="23" spans="1:7" x14ac:dyDescent="0.3">
      <c r="A23" t="s">
        <v>25</v>
      </c>
      <c r="B23">
        <v>8</v>
      </c>
      <c r="C23">
        <v>0</v>
      </c>
      <c r="D23">
        <v>50</v>
      </c>
      <c r="E23" s="6">
        <f t="shared" si="0"/>
        <v>13.793103448275861</v>
      </c>
      <c r="F23" s="1">
        <f t="shared" si="1"/>
        <v>0</v>
      </c>
      <c r="G23" s="1">
        <f t="shared" si="2"/>
        <v>86.206896551724142</v>
      </c>
    </row>
    <row r="24" spans="1:7" x14ac:dyDescent="0.3">
      <c r="A24" t="s">
        <v>26</v>
      </c>
      <c r="B24">
        <v>2</v>
      </c>
      <c r="C24">
        <v>0</v>
      </c>
      <c r="D24">
        <v>1</v>
      </c>
      <c r="E24" s="6">
        <f t="shared" si="0"/>
        <v>66.666666666666671</v>
      </c>
      <c r="F24" s="1">
        <f t="shared" si="1"/>
        <v>0</v>
      </c>
      <c r="G24" s="1">
        <f t="shared" si="2"/>
        <v>33.333333333333336</v>
      </c>
    </row>
    <row r="25" spans="1:7" x14ac:dyDescent="0.3">
      <c r="A25" t="s">
        <v>27</v>
      </c>
      <c r="B25">
        <v>8</v>
      </c>
      <c r="C25">
        <v>8</v>
      </c>
      <c r="D25">
        <v>55</v>
      </c>
      <c r="E25" s="6">
        <f t="shared" si="0"/>
        <v>11.267605633802816</v>
      </c>
      <c r="F25" s="1">
        <f t="shared" si="1"/>
        <v>11.267605633802816</v>
      </c>
      <c r="G25" s="1">
        <f t="shared" si="2"/>
        <v>77.464788732394368</v>
      </c>
    </row>
    <row r="26" spans="1:7" x14ac:dyDescent="0.3">
      <c r="A26" t="s">
        <v>28</v>
      </c>
      <c r="B26">
        <v>6</v>
      </c>
      <c r="C26">
        <v>0</v>
      </c>
      <c r="D26">
        <v>1</v>
      </c>
      <c r="E26" s="6">
        <f t="shared" si="0"/>
        <v>85.714285714285708</v>
      </c>
      <c r="F26" s="1">
        <f t="shared" si="1"/>
        <v>0</v>
      </c>
      <c r="G26" s="1">
        <f t="shared" si="2"/>
        <v>14.285714285714286</v>
      </c>
    </row>
    <row r="27" spans="1:7" x14ac:dyDescent="0.3">
      <c r="A27" t="s">
        <v>29</v>
      </c>
      <c r="B27">
        <v>19</v>
      </c>
      <c r="C27">
        <v>1</v>
      </c>
      <c r="D27">
        <v>4</v>
      </c>
      <c r="E27" s="6">
        <f t="shared" si="0"/>
        <v>79.166666666666671</v>
      </c>
      <c r="F27" s="1">
        <f t="shared" si="1"/>
        <v>4.166666666666667</v>
      </c>
      <c r="G27" s="1">
        <f t="shared" si="2"/>
        <v>16.666666666666668</v>
      </c>
    </row>
    <row r="28" spans="1:7" x14ac:dyDescent="0.3">
      <c r="A28" t="s">
        <v>30</v>
      </c>
      <c r="B28">
        <v>22</v>
      </c>
      <c r="C28">
        <v>6</v>
      </c>
      <c r="D28">
        <v>129</v>
      </c>
      <c r="E28" s="6">
        <f t="shared" si="0"/>
        <v>14.012738853503185</v>
      </c>
      <c r="F28" s="1">
        <f t="shared" si="1"/>
        <v>3.8216560509554141</v>
      </c>
      <c r="G28" s="1">
        <f t="shared" si="2"/>
        <v>82.165605095541395</v>
      </c>
    </row>
    <row r="29" spans="1:7" x14ac:dyDescent="0.3">
      <c r="A29" t="s">
        <v>31</v>
      </c>
      <c r="B29">
        <v>14</v>
      </c>
      <c r="C29">
        <v>0</v>
      </c>
      <c r="D29">
        <v>43</v>
      </c>
      <c r="E29" s="6">
        <f t="shared" si="0"/>
        <v>24.561403508771932</v>
      </c>
      <c r="F29" s="1">
        <f t="shared" si="1"/>
        <v>0</v>
      </c>
      <c r="G29" s="1">
        <f t="shared" si="2"/>
        <v>75.438596491228068</v>
      </c>
    </row>
    <row r="30" spans="1:7" x14ac:dyDescent="0.3">
      <c r="A30" t="s">
        <v>32</v>
      </c>
      <c r="B30">
        <v>12</v>
      </c>
      <c r="C30">
        <v>7</v>
      </c>
      <c r="D30">
        <v>3</v>
      </c>
      <c r="E30" s="6">
        <f t="shared" si="0"/>
        <v>54.545454545454547</v>
      </c>
      <c r="F30" s="1">
        <f t="shared" si="1"/>
        <v>31.818181818181817</v>
      </c>
      <c r="G30" s="1">
        <f t="shared" si="2"/>
        <v>13.636363636363637</v>
      </c>
    </row>
    <row r="31" spans="1:7" x14ac:dyDescent="0.3">
      <c r="A31" t="s">
        <v>33</v>
      </c>
      <c r="B31">
        <v>17</v>
      </c>
      <c r="C31">
        <v>6</v>
      </c>
      <c r="D31">
        <v>25</v>
      </c>
      <c r="E31" s="6">
        <f t="shared" si="0"/>
        <v>35.416666666666664</v>
      </c>
      <c r="F31" s="1">
        <f t="shared" si="1"/>
        <v>12.5</v>
      </c>
      <c r="G31" s="1">
        <f t="shared" si="2"/>
        <v>52.083333333333336</v>
      </c>
    </row>
    <row r="32" spans="1:7" x14ac:dyDescent="0.3">
      <c r="A32" t="s">
        <v>34</v>
      </c>
      <c r="B32">
        <v>4</v>
      </c>
      <c r="C32">
        <v>1</v>
      </c>
      <c r="D32">
        <v>6</v>
      </c>
      <c r="E32" s="6">
        <f t="shared" si="0"/>
        <v>36.363636363636367</v>
      </c>
      <c r="F32" s="1">
        <f t="shared" si="1"/>
        <v>9.0909090909090917</v>
      </c>
      <c r="G32" s="1">
        <f t="shared" si="2"/>
        <v>54.545454545454547</v>
      </c>
    </row>
    <row r="33" spans="1:7" x14ac:dyDescent="0.3">
      <c r="A33" t="s">
        <v>35</v>
      </c>
      <c r="B33">
        <v>3</v>
      </c>
      <c r="C33">
        <v>0</v>
      </c>
      <c r="D33">
        <v>4</v>
      </c>
      <c r="E33" s="6">
        <f t="shared" si="0"/>
        <v>42.857142857142854</v>
      </c>
      <c r="F33" s="1">
        <f t="shared" si="1"/>
        <v>0</v>
      </c>
      <c r="G33" s="1">
        <f t="shared" si="2"/>
        <v>57.142857142857146</v>
      </c>
    </row>
    <row r="34" spans="1:7" x14ac:dyDescent="0.3">
      <c r="A34" t="s">
        <v>36</v>
      </c>
      <c r="B34">
        <v>7</v>
      </c>
      <c r="C34">
        <v>1</v>
      </c>
      <c r="D34">
        <v>5</v>
      </c>
      <c r="E34" s="6">
        <f t="shared" si="0"/>
        <v>53.846153846153847</v>
      </c>
      <c r="F34" s="1">
        <f t="shared" si="1"/>
        <v>7.6923076923076925</v>
      </c>
      <c r="G34" s="1">
        <f t="shared" si="2"/>
        <v>38.46153846153846</v>
      </c>
    </row>
    <row r="35" spans="1:7" x14ac:dyDescent="0.3">
      <c r="A35" t="s">
        <v>37</v>
      </c>
      <c r="B35">
        <v>9</v>
      </c>
      <c r="C35">
        <v>0</v>
      </c>
      <c r="D35">
        <v>47</v>
      </c>
      <c r="E35" s="6">
        <f t="shared" si="0"/>
        <v>16.071428571428573</v>
      </c>
      <c r="F35" s="1">
        <f t="shared" si="1"/>
        <v>0</v>
      </c>
      <c r="G35" s="1">
        <f t="shared" si="2"/>
        <v>83.928571428571431</v>
      </c>
    </row>
    <row r="36" spans="1:7" x14ac:dyDescent="0.3">
      <c r="A36" t="s">
        <v>7</v>
      </c>
      <c r="B36">
        <v>8</v>
      </c>
      <c r="C36">
        <v>3</v>
      </c>
      <c r="D36">
        <v>3</v>
      </c>
      <c r="E36" s="6">
        <f t="shared" si="0"/>
        <v>57.142857142857146</v>
      </c>
      <c r="F36" s="1">
        <f t="shared" si="1"/>
        <v>21.428571428571427</v>
      </c>
      <c r="G36" s="1">
        <f t="shared" si="2"/>
        <v>21.428571428571427</v>
      </c>
    </row>
    <row r="37" spans="1:7" x14ac:dyDescent="0.3">
      <c r="A37" t="s">
        <v>38</v>
      </c>
      <c r="B37">
        <v>23</v>
      </c>
      <c r="C37">
        <v>5</v>
      </c>
      <c r="D37">
        <v>11</v>
      </c>
      <c r="E37" s="6">
        <f t="shared" si="0"/>
        <v>58.974358974358971</v>
      </c>
      <c r="F37" s="1">
        <f t="shared" si="1"/>
        <v>12.820512820512821</v>
      </c>
      <c r="G37" s="1">
        <f t="shared" si="2"/>
        <v>28.205128205128204</v>
      </c>
    </row>
    <row r="38" spans="1:7" x14ac:dyDescent="0.3">
      <c r="A38" t="s">
        <v>39</v>
      </c>
      <c r="B38">
        <v>8</v>
      </c>
      <c r="C38">
        <v>0</v>
      </c>
      <c r="D38">
        <v>2</v>
      </c>
      <c r="E38" s="6">
        <f t="shared" si="0"/>
        <v>80</v>
      </c>
      <c r="F38" s="1">
        <f t="shared" si="1"/>
        <v>0</v>
      </c>
      <c r="G38" s="1">
        <f t="shared" si="2"/>
        <v>20</v>
      </c>
    </row>
    <row r="39" spans="1:7" x14ac:dyDescent="0.3">
      <c r="A39" t="s">
        <v>40</v>
      </c>
      <c r="B39">
        <v>16</v>
      </c>
      <c r="C39">
        <v>0</v>
      </c>
      <c r="D39">
        <v>18</v>
      </c>
      <c r="E39" s="6">
        <f t="shared" si="0"/>
        <v>47.058823529411768</v>
      </c>
      <c r="F39" s="1">
        <f t="shared" si="1"/>
        <v>0</v>
      </c>
      <c r="G39" s="1">
        <f t="shared" si="2"/>
        <v>52.941176470588232</v>
      </c>
    </row>
    <row r="40" spans="1:7" x14ac:dyDescent="0.3">
      <c r="A40" t="s">
        <v>41</v>
      </c>
      <c r="B40">
        <v>34</v>
      </c>
      <c r="C40">
        <v>4</v>
      </c>
      <c r="D40">
        <v>18</v>
      </c>
      <c r="E40" s="6">
        <f t="shared" si="0"/>
        <v>60.714285714285715</v>
      </c>
      <c r="F40" s="1">
        <f t="shared" si="1"/>
        <v>7.1428571428571432</v>
      </c>
      <c r="G40" s="1">
        <f t="shared" si="2"/>
        <v>32.142857142857146</v>
      </c>
    </row>
    <row r="41" spans="1:7" x14ac:dyDescent="0.3">
      <c r="A41" t="s">
        <v>42</v>
      </c>
      <c r="B41">
        <v>21</v>
      </c>
      <c r="C41">
        <v>36</v>
      </c>
      <c r="D41">
        <v>1242</v>
      </c>
      <c r="E41" s="6">
        <f t="shared" si="0"/>
        <v>1.6166281755196306</v>
      </c>
      <c r="F41" s="1">
        <f t="shared" si="1"/>
        <v>2.7713625866050808</v>
      </c>
      <c r="G41" s="1">
        <f t="shared" si="2"/>
        <v>95.612009237875284</v>
      </c>
    </row>
    <row r="42" spans="1:7" x14ac:dyDescent="0.3">
      <c r="A42" t="s">
        <v>43</v>
      </c>
      <c r="B42">
        <v>3</v>
      </c>
      <c r="C42">
        <v>2</v>
      </c>
      <c r="D42">
        <v>1</v>
      </c>
      <c r="E42" s="6">
        <f t="shared" si="0"/>
        <v>50</v>
      </c>
      <c r="F42" s="1">
        <f t="shared" si="1"/>
        <v>33.333333333333336</v>
      </c>
      <c r="G42" s="1">
        <f t="shared" si="2"/>
        <v>16.666666666666668</v>
      </c>
    </row>
    <row r="43" spans="1:7" x14ac:dyDescent="0.3">
      <c r="A43" t="s">
        <v>44</v>
      </c>
      <c r="B43">
        <v>6</v>
      </c>
      <c r="C43">
        <v>2</v>
      </c>
      <c r="D43">
        <v>14</v>
      </c>
      <c r="E43" s="6">
        <f t="shared" si="0"/>
        <v>27.272727272727273</v>
      </c>
      <c r="F43" s="1">
        <f t="shared" si="1"/>
        <v>9.0909090909090917</v>
      </c>
      <c r="G43" s="1">
        <f t="shared" si="2"/>
        <v>63.636363636363633</v>
      </c>
    </row>
    <row r="44" spans="1:7" x14ac:dyDescent="0.3">
      <c r="A44" s="2" t="s">
        <v>47</v>
      </c>
      <c r="B44" s="2">
        <f>SUM(B4:B43)</f>
        <v>535</v>
      </c>
      <c r="C44" s="2">
        <f t="shared" ref="C44:D44" si="3">SUM(C4:C43)</f>
        <v>163</v>
      </c>
      <c r="D44" s="2">
        <f t="shared" si="3"/>
        <v>2340</v>
      </c>
      <c r="E44" s="7">
        <f t="shared" ref="E44" si="4">100*B44/(SUM(B44:D44))</f>
        <v>17.61026991441738</v>
      </c>
      <c r="F44" s="3">
        <f>100*C44/(SUM(B44:D44))</f>
        <v>5.365371955233706</v>
      </c>
      <c r="G44" s="4">
        <f t="shared" ref="G44" si="5">100*D44/(SUM(B44:D44))</f>
        <v>77.024358130348915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10F8C-EB21-4AEB-B40E-692BAE19125B}">
  <dimension ref="A1:E44"/>
  <sheetViews>
    <sheetView tabSelected="1" workbookViewId="0">
      <pane ySplit="3" topLeftCell="A4" activePane="bottomLeft" state="frozen"/>
      <selection pane="bottomLeft" activeCell="I10" sqref="I10"/>
    </sheetView>
  </sheetViews>
  <sheetFormatPr defaultRowHeight="14.4" x14ac:dyDescent="0.3"/>
  <cols>
    <col min="1" max="1" width="29.6640625" bestFit="1" customWidth="1"/>
    <col min="2" max="2" width="16.109375" bestFit="1" customWidth="1"/>
    <col min="3" max="3" width="19.44140625" bestFit="1" customWidth="1"/>
    <col min="4" max="4" width="19.44140625" customWidth="1"/>
    <col min="5" max="5" width="12" bestFit="1" customWidth="1"/>
  </cols>
  <sheetData>
    <row r="1" spans="1:5" x14ac:dyDescent="0.3">
      <c r="A1" t="s">
        <v>48</v>
      </c>
    </row>
    <row r="2" spans="1:5" x14ac:dyDescent="0.3">
      <c r="A2" t="s">
        <v>59</v>
      </c>
    </row>
    <row r="3" spans="1:5" x14ac:dyDescent="0.3">
      <c r="A3" s="2" t="s">
        <v>0</v>
      </c>
      <c r="B3" s="2" t="s">
        <v>61</v>
      </c>
      <c r="C3" s="2" t="s">
        <v>62</v>
      </c>
      <c r="D3" s="5" t="s">
        <v>63</v>
      </c>
      <c r="E3" s="2" t="s">
        <v>64</v>
      </c>
    </row>
    <row r="4" spans="1:5" x14ac:dyDescent="0.3">
      <c r="A4" t="s">
        <v>52</v>
      </c>
      <c r="B4">
        <v>0</v>
      </c>
      <c r="C4">
        <v>1</v>
      </c>
      <c r="D4" s="6">
        <f>100*B4/(B4+C4)</f>
        <v>0</v>
      </c>
      <c r="E4" s="1">
        <f t="shared" ref="E4:E9" si="0">100*C4/(B4+C4)</f>
        <v>100</v>
      </c>
    </row>
    <row r="5" spans="1:5" x14ac:dyDescent="0.3">
      <c r="A5" t="s">
        <v>49</v>
      </c>
      <c r="B5">
        <v>0</v>
      </c>
      <c r="C5">
        <v>51</v>
      </c>
      <c r="D5" s="6">
        <f t="shared" ref="D5:D44" si="1">100*B5/(B5+C5)</f>
        <v>0</v>
      </c>
      <c r="E5" s="1">
        <f t="shared" si="0"/>
        <v>100</v>
      </c>
    </row>
    <row r="6" spans="1:5" x14ac:dyDescent="0.3">
      <c r="A6" t="s">
        <v>11</v>
      </c>
      <c r="B6">
        <v>0</v>
      </c>
      <c r="C6">
        <v>16</v>
      </c>
      <c r="D6" s="6">
        <f t="shared" si="1"/>
        <v>0</v>
      </c>
      <c r="E6" s="1">
        <f t="shared" si="0"/>
        <v>100</v>
      </c>
    </row>
    <row r="7" spans="1:5" x14ac:dyDescent="0.3">
      <c r="A7" t="s">
        <v>13</v>
      </c>
      <c r="B7">
        <v>0</v>
      </c>
      <c r="C7">
        <v>7</v>
      </c>
      <c r="D7" s="6">
        <f t="shared" si="1"/>
        <v>0</v>
      </c>
      <c r="E7" s="1">
        <f t="shared" si="0"/>
        <v>100</v>
      </c>
    </row>
    <row r="8" spans="1:5" x14ac:dyDescent="0.3">
      <c r="A8" t="s">
        <v>50</v>
      </c>
      <c r="B8">
        <v>1</v>
      </c>
      <c r="C8">
        <v>10</v>
      </c>
      <c r="D8" s="6">
        <f t="shared" si="1"/>
        <v>9.0909090909090917</v>
      </c>
      <c r="E8" s="1">
        <f t="shared" si="0"/>
        <v>90.909090909090907</v>
      </c>
    </row>
    <row r="9" spans="1:5" x14ac:dyDescent="0.3">
      <c r="A9" t="s">
        <v>16</v>
      </c>
      <c r="B9">
        <v>1</v>
      </c>
      <c r="C9">
        <v>37</v>
      </c>
      <c r="D9" s="6">
        <f t="shared" si="1"/>
        <v>2.6315789473684212</v>
      </c>
      <c r="E9" s="1">
        <f t="shared" si="0"/>
        <v>97.368421052631575</v>
      </c>
    </row>
    <row r="10" spans="1:5" x14ac:dyDescent="0.3">
      <c r="A10" t="s">
        <v>65</v>
      </c>
      <c r="B10">
        <v>0</v>
      </c>
      <c r="C10">
        <v>0</v>
      </c>
      <c r="D10" s="6">
        <v>0</v>
      </c>
      <c r="E10" s="1">
        <v>0</v>
      </c>
    </row>
    <row r="11" spans="1:5" x14ac:dyDescent="0.3">
      <c r="A11" t="s">
        <v>66</v>
      </c>
      <c r="B11">
        <v>3</v>
      </c>
      <c r="C11">
        <v>8</v>
      </c>
      <c r="D11" s="6">
        <f t="shared" si="1"/>
        <v>27.272727272727273</v>
      </c>
      <c r="E11" s="1">
        <f t="shared" ref="E11:E44" si="2">100*C11/(B11+C11)</f>
        <v>72.727272727272734</v>
      </c>
    </row>
    <row r="12" spans="1:5" x14ac:dyDescent="0.3">
      <c r="A12" t="s">
        <v>53</v>
      </c>
      <c r="B12">
        <v>0</v>
      </c>
      <c r="C12">
        <v>25</v>
      </c>
      <c r="D12" s="6">
        <f t="shared" si="1"/>
        <v>0</v>
      </c>
      <c r="E12" s="1">
        <f t="shared" si="2"/>
        <v>100</v>
      </c>
    </row>
    <row r="13" spans="1:5" x14ac:dyDescent="0.3">
      <c r="A13" t="s">
        <v>67</v>
      </c>
      <c r="B13">
        <v>8</v>
      </c>
      <c r="C13">
        <v>192</v>
      </c>
      <c r="D13" s="6">
        <f t="shared" si="1"/>
        <v>4</v>
      </c>
      <c r="E13" s="1">
        <f t="shared" si="2"/>
        <v>96</v>
      </c>
    </row>
    <row r="14" spans="1:5" x14ac:dyDescent="0.3">
      <c r="A14" t="s">
        <v>68</v>
      </c>
      <c r="B14">
        <v>0</v>
      </c>
      <c r="C14">
        <v>44</v>
      </c>
      <c r="D14" s="6">
        <f t="shared" si="1"/>
        <v>0</v>
      </c>
      <c r="E14" s="1">
        <f t="shared" si="2"/>
        <v>100</v>
      </c>
    </row>
    <row r="15" spans="1:5" x14ac:dyDescent="0.3">
      <c r="A15" t="s">
        <v>54</v>
      </c>
      <c r="B15">
        <v>3</v>
      </c>
      <c r="C15">
        <v>25</v>
      </c>
      <c r="D15" s="6">
        <f t="shared" si="1"/>
        <v>10.714285714285714</v>
      </c>
      <c r="E15" s="1">
        <f t="shared" si="2"/>
        <v>89.285714285714292</v>
      </c>
    </row>
    <row r="16" spans="1:5" x14ac:dyDescent="0.3">
      <c r="A16" t="s">
        <v>5</v>
      </c>
      <c r="B16">
        <v>0</v>
      </c>
      <c r="C16">
        <v>5</v>
      </c>
      <c r="D16" s="6">
        <f t="shared" si="1"/>
        <v>0</v>
      </c>
      <c r="E16" s="1">
        <f t="shared" si="2"/>
        <v>100</v>
      </c>
    </row>
    <row r="17" spans="1:5" x14ac:dyDescent="0.3">
      <c r="A17" t="s">
        <v>69</v>
      </c>
      <c r="B17">
        <v>1</v>
      </c>
      <c r="C17">
        <v>1</v>
      </c>
      <c r="D17" s="6">
        <f t="shared" si="1"/>
        <v>50</v>
      </c>
      <c r="E17" s="1">
        <f t="shared" si="2"/>
        <v>50</v>
      </c>
    </row>
    <row r="18" spans="1:5" x14ac:dyDescent="0.3">
      <c r="A18" t="s">
        <v>70</v>
      </c>
      <c r="B18">
        <v>0</v>
      </c>
      <c r="C18">
        <v>1</v>
      </c>
      <c r="D18" s="6">
        <f t="shared" si="1"/>
        <v>0</v>
      </c>
      <c r="E18" s="1">
        <f t="shared" si="2"/>
        <v>100</v>
      </c>
    </row>
    <row r="19" spans="1:5" x14ac:dyDescent="0.3">
      <c r="A19" t="s">
        <v>71</v>
      </c>
      <c r="B19">
        <v>0</v>
      </c>
      <c r="C19">
        <v>3</v>
      </c>
      <c r="D19" s="6">
        <f t="shared" si="1"/>
        <v>0</v>
      </c>
      <c r="E19" s="1">
        <f t="shared" si="2"/>
        <v>100</v>
      </c>
    </row>
    <row r="20" spans="1:5" x14ac:dyDescent="0.3">
      <c r="A20" t="s">
        <v>72</v>
      </c>
      <c r="B20">
        <v>0</v>
      </c>
      <c r="C20">
        <v>10</v>
      </c>
      <c r="D20" s="6">
        <f t="shared" si="1"/>
        <v>0</v>
      </c>
      <c r="E20" s="1">
        <f t="shared" si="2"/>
        <v>100</v>
      </c>
    </row>
    <row r="21" spans="1:5" x14ac:dyDescent="0.3">
      <c r="A21" t="s">
        <v>55</v>
      </c>
      <c r="B21">
        <v>3</v>
      </c>
      <c r="C21">
        <v>199</v>
      </c>
      <c r="D21" s="6">
        <f t="shared" si="1"/>
        <v>1.4851485148514851</v>
      </c>
      <c r="E21" s="1">
        <f t="shared" si="2"/>
        <v>98.514851485148512</v>
      </c>
    </row>
    <row r="22" spans="1:5" x14ac:dyDescent="0.3">
      <c r="A22" t="s">
        <v>51</v>
      </c>
      <c r="B22">
        <v>6</v>
      </c>
      <c r="C22">
        <v>336</v>
      </c>
      <c r="D22" s="6">
        <f t="shared" si="1"/>
        <v>1.7543859649122806</v>
      </c>
      <c r="E22" s="1">
        <f t="shared" si="2"/>
        <v>98.245614035087726</v>
      </c>
    </row>
    <row r="23" spans="1:5" x14ac:dyDescent="0.3">
      <c r="A23" t="s">
        <v>73</v>
      </c>
      <c r="B23">
        <v>12</v>
      </c>
      <c r="C23">
        <v>365</v>
      </c>
      <c r="D23" s="6">
        <f t="shared" si="1"/>
        <v>3.183023872679045</v>
      </c>
      <c r="E23" s="1">
        <f t="shared" si="2"/>
        <v>96.816976127320956</v>
      </c>
    </row>
    <row r="24" spans="1:5" x14ac:dyDescent="0.3">
      <c r="A24" t="s">
        <v>26</v>
      </c>
      <c r="B24">
        <v>3</v>
      </c>
      <c r="C24">
        <v>16</v>
      </c>
      <c r="D24" s="6">
        <f t="shared" si="1"/>
        <v>15.789473684210526</v>
      </c>
      <c r="E24" s="1">
        <f t="shared" si="2"/>
        <v>84.21052631578948</v>
      </c>
    </row>
    <row r="25" spans="1:5" x14ac:dyDescent="0.3">
      <c r="A25" t="s">
        <v>74</v>
      </c>
      <c r="B25">
        <v>0</v>
      </c>
      <c r="C25">
        <v>14</v>
      </c>
      <c r="D25" s="6">
        <f t="shared" si="1"/>
        <v>0</v>
      </c>
      <c r="E25" s="1">
        <f t="shared" si="2"/>
        <v>100</v>
      </c>
    </row>
    <row r="26" spans="1:5" x14ac:dyDescent="0.3">
      <c r="A26" t="s">
        <v>56</v>
      </c>
      <c r="B26">
        <v>0</v>
      </c>
      <c r="C26">
        <v>39</v>
      </c>
      <c r="D26" s="6">
        <f t="shared" si="1"/>
        <v>0</v>
      </c>
      <c r="E26" s="1">
        <f t="shared" si="2"/>
        <v>100</v>
      </c>
    </row>
    <row r="27" spans="1:5" x14ac:dyDescent="0.3">
      <c r="A27" t="s">
        <v>57</v>
      </c>
      <c r="B27">
        <v>0</v>
      </c>
      <c r="C27">
        <v>51</v>
      </c>
      <c r="D27" s="6">
        <f t="shared" si="1"/>
        <v>0</v>
      </c>
      <c r="E27" s="1">
        <f t="shared" si="2"/>
        <v>100</v>
      </c>
    </row>
    <row r="28" spans="1:5" x14ac:dyDescent="0.3">
      <c r="A28" t="s">
        <v>75</v>
      </c>
      <c r="B28">
        <v>0</v>
      </c>
      <c r="C28">
        <v>97</v>
      </c>
      <c r="D28" s="6">
        <f t="shared" si="1"/>
        <v>0</v>
      </c>
      <c r="E28" s="1">
        <f t="shared" si="2"/>
        <v>100</v>
      </c>
    </row>
    <row r="29" spans="1:5" x14ac:dyDescent="0.3">
      <c r="A29" t="s">
        <v>76</v>
      </c>
      <c r="B29">
        <v>0</v>
      </c>
      <c r="C29">
        <v>2</v>
      </c>
      <c r="D29" s="6">
        <f t="shared" si="1"/>
        <v>0</v>
      </c>
      <c r="E29" s="1">
        <f t="shared" si="2"/>
        <v>100</v>
      </c>
    </row>
    <row r="30" spans="1:5" x14ac:dyDescent="0.3">
      <c r="A30" t="s">
        <v>58</v>
      </c>
      <c r="B30">
        <v>4</v>
      </c>
      <c r="C30">
        <v>210</v>
      </c>
      <c r="D30" s="6">
        <f t="shared" si="1"/>
        <v>1.8691588785046729</v>
      </c>
      <c r="E30" s="1">
        <f t="shared" si="2"/>
        <v>98.130841121495322</v>
      </c>
    </row>
    <row r="31" spans="1:5" x14ac:dyDescent="0.3">
      <c r="A31" t="s">
        <v>35</v>
      </c>
      <c r="B31">
        <v>1</v>
      </c>
      <c r="C31">
        <v>25</v>
      </c>
      <c r="D31" s="6">
        <f t="shared" si="1"/>
        <v>3.8461538461538463</v>
      </c>
      <c r="E31" s="1">
        <f t="shared" si="2"/>
        <v>96.15384615384616</v>
      </c>
    </row>
    <row r="32" spans="1:5" x14ac:dyDescent="0.3">
      <c r="A32" t="s">
        <v>77</v>
      </c>
      <c r="B32">
        <v>0</v>
      </c>
      <c r="C32">
        <v>7</v>
      </c>
      <c r="D32" s="6">
        <f t="shared" si="1"/>
        <v>0</v>
      </c>
      <c r="E32" s="1">
        <f t="shared" si="2"/>
        <v>100</v>
      </c>
    </row>
    <row r="33" spans="1:5" x14ac:dyDescent="0.3">
      <c r="A33" t="s">
        <v>78</v>
      </c>
      <c r="B33">
        <v>0</v>
      </c>
      <c r="C33">
        <v>73</v>
      </c>
      <c r="D33" s="6">
        <f t="shared" si="1"/>
        <v>0</v>
      </c>
      <c r="E33" s="1">
        <f t="shared" si="2"/>
        <v>100</v>
      </c>
    </row>
    <row r="34" spans="1:5" x14ac:dyDescent="0.3">
      <c r="A34" t="s">
        <v>7</v>
      </c>
      <c r="B34">
        <v>4</v>
      </c>
      <c r="C34">
        <v>41</v>
      </c>
      <c r="D34" s="6">
        <f t="shared" si="1"/>
        <v>8.8888888888888893</v>
      </c>
      <c r="E34" s="1">
        <f t="shared" si="2"/>
        <v>91.111111111111114</v>
      </c>
    </row>
    <row r="35" spans="1:5" x14ac:dyDescent="0.3">
      <c r="A35" t="s">
        <v>79</v>
      </c>
      <c r="B35">
        <v>0</v>
      </c>
      <c r="C35">
        <v>32</v>
      </c>
      <c r="D35" s="6">
        <f t="shared" si="1"/>
        <v>0</v>
      </c>
      <c r="E35" s="1">
        <f t="shared" si="2"/>
        <v>100</v>
      </c>
    </row>
    <row r="36" spans="1:5" x14ac:dyDescent="0.3">
      <c r="A36" t="s">
        <v>80</v>
      </c>
      <c r="B36">
        <v>0</v>
      </c>
      <c r="C36">
        <v>76</v>
      </c>
      <c r="D36" s="6">
        <f t="shared" si="1"/>
        <v>0</v>
      </c>
      <c r="E36" s="1">
        <f t="shared" si="2"/>
        <v>100</v>
      </c>
    </row>
    <row r="37" spans="1:5" x14ac:dyDescent="0.3">
      <c r="A37" t="s">
        <v>81</v>
      </c>
      <c r="B37">
        <v>0</v>
      </c>
      <c r="C37">
        <v>56</v>
      </c>
      <c r="D37" s="6">
        <f t="shared" si="1"/>
        <v>0</v>
      </c>
      <c r="E37" s="1">
        <f t="shared" si="2"/>
        <v>100</v>
      </c>
    </row>
    <row r="38" spans="1:5" x14ac:dyDescent="0.3">
      <c r="A38" t="s">
        <v>82</v>
      </c>
      <c r="B38">
        <v>1</v>
      </c>
      <c r="C38">
        <v>10</v>
      </c>
      <c r="D38" s="6">
        <f t="shared" si="1"/>
        <v>9.0909090909090917</v>
      </c>
      <c r="E38" s="1">
        <f t="shared" si="2"/>
        <v>90.909090909090907</v>
      </c>
    </row>
    <row r="39" spans="1:5" x14ac:dyDescent="0.3">
      <c r="A39" t="s">
        <v>43</v>
      </c>
      <c r="B39">
        <v>4</v>
      </c>
      <c r="C39">
        <v>602</v>
      </c>
      <c r="D39" s="6">
        <f t="shared" si="1"/>
        <v>0.66006600660066006</v>
      </c>
      <c r="E39" s="1">
        <f t="shared" si="2"/>
        <v>99.339933993399342</v>
      </c>
    </row>
    <row r="40" spans="1:5" x14ac:dyDescent="0.3">
      <c r="A40" t="s">
        <v>83</v>
      </c>
      <c r="B40">
        <v>0</v>
      </c>
      <c r="C40">
        <v>41</v>
      </c>
      <c r="D40" s="6">
        <f t="shared" si="1"/>
        <v>0</v>
      </c>
      <c r="E40" s="1">
        <f t="shared" si="2"/>
        <v>100</v>
      </c>
    </row>
    <row r="41" spans="1:5" x14ac:dyDescent="0.3">
      <c r="A41" t="s">
        <v>84</v>
      </c>
      <c r="B41">
        <v>4</v>
      </c>
      <c r="C41">
        <v>96</v>
      </c>
      <c r="D41" s="6">
        <f t="shared" si="1"/>
        <v>4</v>
      </c>
      <c r="E41" s="1">
        <f t="shared" si="2"/>
        <v>96</v>
      </c>
    </row>
    <row r="42" spans="1:5" x14ac:dyDescent="0.3">
      <c r="A42" t="s">
        <v>85</v>
      </c>
      <c r="B42">
        <v>2</v>
      </c>
      <c r="C42">
        <v>1</v>
      </c>
      <c r="D42" s="6">
        <f t="shared" si="1"/>
        <v>66.666666666666671</v>
      </c>
      <c r="E42" s="1">
        <f t="shared" si="2"/>
        <v>33.333333333333336</v>
      </c>
    </row>
    <row r="43" spans="1:5" x14ac:dyDescent="0.3">
      <c r="A43" t="s">
        <v>86</v>
      </c>
      <c r="B43">
        <v>2</v>
      </c>
      <c r="C43">
        <v>30</v>
      </c>
      <c r="D43" s="6">
        <f t="shared" si="1"/>
        <v>6.25</v>
      </c>
      <c r="E43" s="1">
        <f t="shared" si="2"/>
        <v>93.75</v>
      </c>
    </row>
    <row r="44" spans="1:5" x14ac:dyDescent="0.3">
      <c r="A44" s="2" t="s">
        <v>47</v>
      </c>
      <c r="B44" s="2">
        <f>SUM(B4:B43)</f>
        <v>63</v>
      </c>
      <c r="C44" s="2">
        <f>SUM(C4:C43)</f>
        <v>2855</v>
      </c>
      <c r="D44" s="7">
        <f t="shared" si="1"/>
        <v>2.1590130226182316</v>
      </c>
      <c r="E44" s="4">
        <f t="shared" si="2"/>
        <v>97.840986977381775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Aphid_mapping</vt:lpstr>
      <vt:lpstr>Mildew_mapping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Galanti</dc:creator>
  <cp:lastModifiedBy>Dario Galanti</cp:lastModifiedBy>
  <dcterms:created xsi:type="dcterms:W3CDTF">2015-06-05T18:17:20Z</dcterms:created>
  <dcterms:modified xsi:type="dcterms:W3CDTF">2023-10-07T11:50:40Z</dcterms:modified>
</cp:coreProperties>
</file>