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manakatakahiro/Desktop/VoR/"/>
    </mc:Choice>
  </mc:AlternateContent>
  <xr:revisionPtr revIDLastSave="0" documentId="8_{9A153CD8-EF18-D549-B52F-820A6B7E70C7}" xr6:coauthVersionLast="47" xr6:coauthVersionMax="47" xr10:uidLastSave="{00000000-0000-0000-0000-000000000000}"/>
  <bookViews>
    <workbookView xWindow="5360" yWindow="6360" windowWidth="23900" windowHeight="11860" xr2:uid="{F0EF03F7-18BD-E94A-8B2A-D74338D1AE76}"/>
  </bookViews>
  <sheets>
    <sheet name="Figure 8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/>
  <c r="C10" i="1"/>
  <c r="D9" i="1"/>
  <c r="C9" i="1"/>
  <c r="D8" i="1"/>
  <c r="C8" i="1"/>
  <c r="D7" i="1"/>
  <c r="C7" i="1"/>
  <c r="D6" i="1"/>
</calcChain>
</file>

<file path=xl/sharedStrings.xml><?xml version="1.0" encoding="utf-8"?>
<sst xmlns="http://schemas.openxmlformats.org/spreadsheetml/2006/main" count="74" uniqueCount="44">
  <si>
    <t>Figure 8</t>
    <phoneticPr fontId="1"/>
  </si>
  <si>
    <t>Figure 8 B</t>
    <phoneticPr fontId="1"/>
  </si>
  <si>
    <t>Ctrl</t>
    <phoneticPr fontId="1"/>
  </si>
  <si>
    <t>Testo</t>
    <phoneticPr fontId="1"/>
  </si>
  <si>
    <t>d2</t>
  </si>
  <si>
    <t>d4</t>
  </si>
  <si>
    <t>d6</t>
  </si>
  <si>
    <t>(cells)</t>
    <phoneticPr fontId="1"/>
  </si>
  <si>
    <t>Figure 8 C</t>
    <phoneticPr fontId="1"/>
  </si>
  <si>
    <t>Ctrl 1</t>
    <phoneticPr fontId="1"/>
  </si>
  <si>
    <t>Ctrl 2</t>
  </si>
  <si>
    <t>Ctrl 3</t>
  </si>
  <si>
    <t>Testo 1</t>
    <phoneticPr fontId="1"/>
  </si>
  <si>
    <t>Testo 2</t>
  </si>
  <si>
    <t>Testo 3</t>
  </si>
  <si>
    <t>(mpH/min)</t>
    <phoneticPr fontId="1"/>
  </si>
  <si>
    <t>Figure 8 D</t>
    <phoneticPr fontId="1"/>
  </si>
  <si>
    <t>Figure 8 E</t>
    <phoneticPr fontId="1"/>
  </si>
  <si>
    <t xml:space="preserve">Glucose induced ECAR </t>
  </si>
  <si>
    <t>Oligomycin-sensitive ECAR</t>
  </si>
  <si>
    <t>Figure 8 F</t>
    <phoneticPr fontId="1"/>
  </si>
  <si>
    <t>(pmol/min)</t>
    <phoneticPr fontId="1"/>
  </si>
  <si>
    <t>Figure 8 G</t>
    <phoneticPr fontId="1"/>
  </si>
  <si>
    <t>Figure 8 H</t>
    <phoneticPr fontId="1"/>
  </si>
  <si>
    <t>Basal OCR</t>
    <phoneticPr fontId="4"/>
  </si>
  <si>
    <t>FCCP uncoupled respiration</t>
  </si>
  <si>
    <t>Figure 8 I</t>
    <phoneticPr fontId="1"/>
  </si>
  <si>
    <t>Figure 8 J</t>
    <phoneticPr fontId="1"/>
  </si>
  <si>
    <t>Ctrl+indinavir</t>
    <phoneticPr fontId="1"/>
  </si>
  <si>
    <t>Testo+Indinavir</t>
    <phoneticPr fontId="1"/>
  </si>
  <si>
    <t>Ctrl</t>
  </si>
  <si>
    <t>Testo</t>
  </si>
  <si>
    <t>Ctrl+Indinavir</t>
  </si>
  <si>
    <t>Testo+Indinavir</t>
  </si>
  <si>
    <t>(Δmg/dL)</t>
    <phoneticPr fontId="1"/>
  </si>
  <si>
    <t>(Intensity)</t>
    <phoneticPr fontId="1"/>
  </si>
  <si>
    <t>Figure 8 K</t>
    <phoneticPr fontId="1"/>
  </si>
  <si>
    <t>16:0 (Palmitic acid)</t>
    <phoneticPr fontId="1"/>
  </si>
  <si>
    <t>Figure 8 L</t>
    <phoneticPr fontId="1"/>
  </si>
  <si>
    <t>18:0 (Stearic acid)</t>
    <phoneticPr fontId="1"/>
  </si>
  <si>
    <t>Figure 8 M</t>
    <phoneticPr fontId="1"/>
  </si>
  <si>
    <t>18:1 (Oleic acid)</t>
    <phoneticPr fontId="1"/>
  </si>
  <si>
    <t>Ctrl+Ind</t>
    <phoneticPr fontId="1"/>
  </si>
  <si>
    <t>Testo+Ind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</si>
</sst>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Times New Roman"/>
      <family val="1"/>
    </font>
    <font>
      <sz val="12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 readingOrder="1"/>
    </xf>
    <xf numFmtId="0" fontId="0" fillId="0" borderId="0" xfId="0" applyAlignment="1">
      <alignment wrapText="1"/>
    </xf>
    <xf numFmtId="0" fontId="3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5" fillId="0" borderId="0" xfId="0" quotePrefix="1" applyFont="1">
      <alignment vertical="center"/>
    </xf>
    <xf numFmtId="49" fontId="5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8D857-EEDB-D546-9BBD-C8B69B96E7D0}">
  <dimension ref="A1:Q71"/>
  <sheetViews>
    <sheetView tabSelected="1" topLeftCell="A34" workbookViewId="0">
      <selection activeCell="N73" sqref="N73"/>
    </sheetView>
  </sheetViews>
  <sheetFormatPr baseColWidth="10" defaultRowHeight="20"/>
  <sheetData>
    <row r="1" spans="1:7">
      <c r="A1" t="s">
        <v>0</v>
      </c>
    </row>
    <row r="2" spans="1:7">
      <c r="A2" t="s">
        <v>1</v>
      </c>
    </row>
    <row r="3" spans="1:7">
      <c r="C3" t="s">
        <v>2</v>
      </c>
      <c r="D3" t="s">
        <v>3</v>
      </c>
    </row>
    <row r="4" spans="1:7">
      <c r="A4" t="s">
        <v>4</v>
      </c>
      <c r="B4">
        <v>1</v>
      </c>
      <c r="C4">
        <v>59800</v>
      </c>
      <c r="D4">
        <v>21800</v>
      </c>
    </row>
    <row r="5" spans="1:7">
      <c r="B5">
        <v>2</v>
      </c>
      <c r="C5">
        <v>43500</v>
      </c>
      <c r="D5">
        <v>32600</v>
      </c>
    </row>
    <row r="6" spans="1:7">
      <c r="B6">
        <v>3</v>
      </c>
      <c r="C6">
        <v>38100</v>
      </c>
      <c r="D6">
        <f>38100</f>
        <v>38100</v>
      </c>
    </row>
    <row r="7" spans="1:7">
      <c r="A7" t="s">
        <v>5</v>
      </c>
      <c r="B7">
        <v>1</v>
      </c>
      <c r="C7">
        <f>70700</f>
        <v>70700</v>
      </c>
      <c r="D7">
        <f>49000</f>
        <v>49000</v>
      </c>
    </row>
    <row r="8" spans="1:7">
      <c r="B8">
        <v>2</v>
      </c>
      <c r="C8">
        <f>81600</f>
        <v>81600</v>
      </c>
      <c r="D8">
        <f>76100</f>
        <v>76100</v>
      </c>
    </row>
    <row r="9" spans="1:7">
      <c r="B9">
        <v>3</v>
      </c>
      <c r="C9">
        <f>92500</f>
        <v>92500</v>
      </c>
      <c r="D9">
        <f>38100</f>
        <v>38100</v>
      </c>
    </row>
    <row r="10" spans="1:7">
      <c r="A10" t="s">
        <v>6</v>
      </c>
      <c r="B10">
        <v>1</v>
      </c>
      <c r="C10">
        <f>190000</f>
        <v>190000</v>
      </c>
      <c r="D10">
        <v>51700</v>
      </c>
    </row>
    <row r="11" spans="1:7">
      <c r="B11">
        <v>2</v>
      </c>
      <c r="C11">
        <f>218000</f>
        <v>218000</v>
      </c>
      <c r="D11">
        <v>54400</v>
      </c>
    </row>
    <row r="12" spans="1:7">
      <c r="B12">
        <v>3</v>
      </c>
      <c r="C12">
        <f>163000</f>
        <v>163000</v>
      </c>
      <c r="D12">
        <v>68000</v>
      </c>
    </row>
    <row r="13" spans="1:7">
      <c r="D13" t="s">
        <v>7</v>
      </c>
    </row>
    <row r="14" spans="1:7">
      <c r="A14" t="s">
        <v>8</v>
      </c>
    </row>
    <row r="15" spans="1:7">
      <c r="B15" t="s">
        <v>9</v>
      </c>
      <c r="C15" t="s">
        <v>10</v>
      </c>
      <c r="D15" t="s">
        <v>11</v>
      </c>
      <c r="E15" t="s">
        <v>12</v>
      </c>
      <c r="F15" t="s">
        <v>13</v>
      </c>
      <c r="G15" t="s">
        <v>14</v>
      </c>
    </row>
    <row r="16" spans="1:7">
      <c r="A16">
        <v>1.53</v>
      </c>
      <c r="B16">
        <v>11.4090806036142</v>
      </c>
      <c r="C16">
        <v>7.04768343202048</v>
      </c>
      <c r="D16">
        <v>5.5152481998731204</v>
      </c>
      <c r="E16">
        <v>7.4303182557602403</v>
      </c>
      <c r="F16">
        <v>8.8303809264712001</v>
      </c>
      <c r="G16">
        <v>8.7328009103377404</v>
      </c>
    </row>
    <row r="17" spans="1:9">
      <c r="A17">
        <v>8.02</v>
      </c>
      <c r="B17">
        <v>8.5125522416913295</v>
      </c>
      <c r="C17">
        <v>7.2383080867552598</v>
      </c>
      <c r="D17">
        <v>5.3158413888745404</v>
      </c>
      <c r="E17">
        <v>7.2439463143121996</v>
      </c>
      <c r="F17">
        <v>8.6165249628761504</v>
      </c>
      <c r="G17">
        <v>8.9336349308338292</v>
      </c>
    </row>
    <row r="18" spans="1:9">
      <c r="A18">
        <v>14.52</v>
      </c>
      <c r="B18">
        <v>8.6614937732701698</v>
      </c>
      <c r="C18">
        <v>7.9277941814713104</v>
      </c>
      <c r="D18">
        <v>4.7824224231015204</v>
      </c>
      <c r="E18">
        <v>8.2550981331658395</v>
      </c>
      <c r="F18">
        <v>8.1514960430299492</v>
      </c>
      <c r="G18">
        <v>8.7421699368965804</v>
      </c>
    </row>
    <row r="19" spans="1:9">
      <c r="A19">
        <v>21.01</v>
      </c>
      <c r="B19">
        <v>8.7477749325991994</v>
      </c>
      <c r="C19">
        <v>8.2678721035674698</v>
      </c>
      <c r="D19">
        <v>5.4746366811989002</v>
      </c>
      <c r="E19">
        <v>9.0305063333399396</v>
      </c>
      <c r="F19">
        <v>9.6198888102044702</v>
      </c>
      <c r="G19">
        <v>9.1957526684230206</v>
      </c>
    </row>
    <row r="20" spans="1:9">
      <c r="A20">
        <v>27.5</v>
      </c>
      <c r="B20">
        <v>8.8404407077968905</v>
      </c>
      <c r="C20">
        <v>7.9977187944135197</v>
      </c>
      <c r="D20">
        <v>5.3278214573677296</v>
      </c>
      <c r="E20">
        <v>8.8420986873395204</v>
      </c>
      <c r="F20">
        <v>8.9050129180720905</v>
      </c>
      <c r="G20">
        <v>8.3623840567669294</v>
      </c>
    </row>
    <row r="21" spans="1:9">
      <c r="A21">
        <v>34.08</v>
      </c>
      <c r="B21">
        <v>13.3703322708502</v>
      </c>
      <c r="C21">
        <v>17.118124027637499</v>
      </c>
      <c r="D21">
        <v>10.504518626839699</v>
      </c>
      <c r="E21">
        <v>17.1545309900199</v>
      </c>
      <c r="F21">
        <v>19.4842466360994</v>
      </c>
      <c r="G21">
        <v>15.8195075026269</v>
      </c>
    </row>
    <row r="22" spans="1:9">
      <c r="A22">
        <v>40.58</v>
      </c>
      <c r="B22">
        <v>13.5054784483638</v>
      </c>
      <c r="C22">
        <v>17.356350527824301</v>
      </c>
      <c r="D22">
        <v>10.991890002294101</v>
      </c>
      <c r="E22">
        <v>17.845401644817599</v>
      </c>
      <c r="F22">
        <v>19.4969071581049</v>
      </c>
      <c r="G22">
        <v>16.884031710668399</v>
      </c>
    </row>
    <row r="23" spans="1:9">
      <c r="A23">
        <v>47.07</v>
      </c>
      <c r="B23">
        <v>13.2977295239808</v>
      </c>
      <c r="C23">
        <v>17.507282903014499</v>
      </c>
      <c r="D23">
        <v>10.8493840993345</v>
      </c>
      <c r="E23">
        <v>18.233975533271</v>
      </c>
      <c r="F23">
        <v>19.340346032490501</v>
      </c>
      <c r="G23">
        <v>16.7248953894271</v>
      </c>
    </row>
    <row r="24" spans="1:9">
      <c r="A24">
        <v>53.65</v>
      </c>
      <c r="B24">
        <v>21.539083855021101</v>
      </c>
      <c r="C24">
        <v>20.8142255981241</v>
      </c>
      <c r="D24">
        <v>17.411395136550301</v>
      </c>
      <c r="E24">
        <v>24.300741906556201</v>
      </c>
      <c r="F24">
        <v>25.3296535765434</v>
      </c>
      <c r="G24">
        <v>22.5709748128901</v>
      </c>
    </row>
    <row r="25" spans="1:9">
      <c r="A25">
        <v>60.17</v>
      </c>
      <c r="B25">
        <v>21.353034958053001</v>
      </c>
      <c r="C25">
        <v>20.235002332262599</v>
      </c>
      <c r="D25">
        <v>17.0558383874653</v>
      </c>
      <c r="E25">
        <v>24.577919024876302</v>
      </c>
      <c r="F25">
        <v>26.382000725588199</v>
      </c>
      <c r="G25">
        <v>23.210716791595502</v>
      </c>
    </row>
    <row r="26" spans="1:9">
      <c r="A26">
        <v>66.680000000000007</v>
      </c>
      <c r="B26">
        <v>21.332493295575901</v>
      </c>
      <c r="C26">
        <v>20.550336880079001</v>
      </c>
      <c r="D26">
        <v>17.786143005653201</v>
      </c>
      <c r="E26">
        <v>25.595921232384399</v>
      </c>
      <c r="F26">
        <v>26.446576296297</v>
      </c>
      <c r="G26">
        <v>23.472439202867498</v>
      </c>
    </row>
    <row r="27" spans="1:9">
      <c r="A27">
        <v>73.27</v>
      </c>
      <c r="B27">
        <v>10.4226554214523</v>
      </c>
      <c r="C27">
        <v>10.1570270262478</v>
      </c>
      <c r="D27">
        <v>7.47034702180264</v>
      </c>
      <c r="E27">
        <v>7.6594548002685201</v>
      </c>
      <c r="F27">
        <v>8.2301950420409202</v>
      </c>
      <c r="G27">
        <v>7.56555223466236</v>
      </c>
    </row>
    <row r="28" spans="1:9">
      <c r="A28">
        <v>79.790000000000006</v>
      </c>
      <c r="B28">
        <v>8.18836037250923</v>
      </c>
      <c r="C28">
        <v>7.9282226839364096</v>
      </c>
      <c r="D28">
        <v>5.0780950296150396</v>
      </c>
      <c r="E28">
        <v>5.12825845742727</v>
      </c>
      <c r="F28">
        <v>4.8113888946768899</v>
      </c>
      <c r="G28">
        <v>4.5132708134351498</v>
      </c>
    </row>
    <row r="29" spans="1:9">
      <c r="A29">
        <v>86.3</v>
      </c>
      <c r="B29">
        <v>7.4360498861324196</v>
      </c>
      <c r="C29">
        <v>8.2697946499908994</v>
      </c>
      <c r="D29">
        <v>4.9999560546689699</v>
      </c>
      <c r="E29">
        <v>4.3915820810095996</v>
      </c>
      <c r="F29">
        <v>4.3090990259469999</v>
      </c>
      <c r="G29">
        <v>4.04395066990147</v>
      </c>
    </row>
    <row r="30" spans="1:9">
      <c r="G30" t="s">
        <v>15</v>
      </c>
    </row>
    <row r="31" spans="1:9">
      <c r="A31" t="s">
        <v>16</v>
      </c>
      <c r="E31" t="s">
        <v>17</v>
      </c>
    </row>
    <row r="32" spans="1:9" ht="51">
      <c r="A32" s="1" t="s">
        <v>18</v>
      </c>
      <c r="B32" t="s">
        <v>2</v>
      </c>
      <c r="C32" t="s">
        <v>3</v>
      </c>
      <c r="E32" s="1" t="s">
        <v>19</v>
      </c>
      <c r="F32" t="s">
        <v>2</v>
      </c>
      <c r="G32" t="s">
        <v>3</v>
      </c>
      <c r="I32" s="2"/>
    </row>
    <row r="33" spans="1:7">
      <c r="A33">
        <v>1</v>
      </c>
      <c r="B33">
        <v>13.2977295239808</v>
      </c>
      <c r="C33">
        <v>18.233975533271</v>
      </c>
      <c r="E33">
        <v>1</v>
      </c>
      <c r="F33">
        <v>21.332493295575901</v>
      </c>
      <c r="G33">
        <v>25.595921232384399</v>
      </c>
    </row>
    <row r="34" spans="1:7">
      <c r="A34">
        <v>2</v>
      </c>
      <c r="B34">
        <v>17.507282903014499</v>
      </c>
      <c r="C34">
        <v>19.340346032490501</v>
      </c>
      <c r="E34">
        <v>2</v>
      </c>
      <c r="F34">
        <v>20.550336880079001</v>
      </c>
      <c r="G34">
        <v>26.446576296297</v>
      </c>
    </row>
    <row r="35" spans="1:7">
      <c r="A35">
        <v>3</v>
      </c>
      <c r="B35">
        <v>10.8493840993345</v>
      </c>
      <c r="C35">
        <v>16.7248953894271</v>
      </c>
      <c r="E35">
        <v>3</v>
      </c>
      <c r="F35">
        <v>17.786143005653201</v>
      </c>
      <c r="G35">
        <v>23.472439202867498</v>
      </c>
    </row>
    <row r="36" spans="1:7">
      <c r="C36" t="s">
        <v>15</v>
      </c>
      <c r="G36" t="s">
        <v>15</v>
      </c>
    </row>
    <row r="37" spans="1:7">
      <c r="A37" t="s">
        <v>20</v>
      </c>
    </row>
    <row r="38" spans="1:7">
      <c r="B38" t="s">
        <v>9</v>
      </c>
      <c r="C38" t="s">
        <v>10</v>
      </c>
      <c r="D38" t="s">
        <v>11</v>
      </c>
      <c r="E38" t="s">
        <v>12</v>
      </c>
      <c r="F38" t="s">
        <v>13</v>
      </c>
      <c r="G38" t="s">
        <v>14</v>
      </c>
    </row>
    <row r="39" spans="1:7">
      <c r="A39">
        <v>1.53</v>
      </c>
      <c r="B39">
        <v>48.981376583760401</v>
      </c>
      <c r="C39">
        <v>46.465877040538402</v>
      </c>
      <c r="D39">
        <v>49.609040969329897</v>
      </c>
      <c r="E39">
        <v>58.989206610795897</v>
      </c>
      <c r="F39">
        <v>53.842132406529501</v>
      </c>
      <c r="G39">
        <v>53.082879825681403</v>
      </c>
    </row>
    <row r="40" spans="1:7">
      <c r="A40">
        <v>8.02</v>
      </c>
      <c r="B40">
        <v>50.011899336455002</v>
      </c>
      <c r="C40">
        <v>52.898533130748</v>
      </c>
      <c r="D40">
        <v>53.393995242247598</v>
      </c>
      <c r="E40">
        <v>56.847483738226501</v>
      </c>
      <c r="F40">
        <v>56.361596165216703</v>
      </c>
      <c r="G40">
        <v>54.129991865082403</v>
      </c>
    </row>
    <row r="41" spans="1:7">
      <c r="A41">
        <v>14.52</v>
      </c>
      <c r="B41">
        <v>48.869219086213803</v>
      </c>
      <c r="C41">
        <v>56.365807122268997</v>
      </c>
      <c r="D41">
        <v>54.451364140075199</v>
      </c>
      <c r="E41">
        <v>56.493173407912202</v>
      </c>
      <c r="F41">
        <v>56.853414359258302</v>
      </c>
      <c r="G41">
        <v>55.105701144518498</v>
      </c>
    </row>
    <row r="42" spans="1:7">
      <c r="A42">
        <v>21.01</v>
      </c>
      <c r="B42">
        <v>51.575213669425302</v>
      </c>
      <c r="C42">
        <v>59.889166715080201</v>
      </c>
      <c r="D42">
        <v>56.5489170961215</v>
      </c>
      <c r="E42">
        <v>55.608791652672103</v>
      </c>
      <c r="F42">
        <v>56.819412014023698</v>
      </c>
      <c r="G42">
        <v>55.753873052357598</v>
      </c>
    </row>
    <row r="43" spans="1:7">
      <c r="A43">
        <v>27.51</v>
      </c>
      <c r="B43">
        <v>51.389624835036997</v>
      </c>
      <c r="C43">
        <v>62.3500211670857</v>
      </c>
      <c r="D43">
        <v>57.593992427385302</v>
      </c>
      <c r="E43">
        <v>54.492758479438002</v>
      </c>
      <c r="F43">
        <v>56.539255059539002</v>
      </c>
      <c r="G43">
        <v>55.901709326109099</v>
      </c>
    </row>
    <row r="44" spans="1:7">
      <c r="A44">
        <v>34.090000000000003</v>
      </c>
      <c r="B44">
        <v>22.730929369068399</v>
      </c>
      <c r="C44">
        <v>29.215398061136199</v>
      </c>
      <c r="D44">
        <v>24.659915184965399</v>
      </c>
      <c r="E44">
        <v>20.351391759053602</v>
      </c>
      <c r="F44">
        <v>18.888027997044102</v>
      </c>
      <c r="G44">
        <v>17.895770757984302</v>
      </c>
    </row>
    <row r="45" spans="1:7">
      <c r="A45">
        <v>40.58</v>
      </c>
      <c r="B45">
        <v>21.8672616567193</v>
      </c>
      <c r="C45">
        <v>26.183395278229899</v>
      </c>
      <c r="D45">
        <v>23.743224617671999</v>
      </c>
      <c r="E45">
        <v>17.481183640211601</v>
      </c>
      <c r="F45">
        <v>17.3164115238778</v>
      </c>
      <c r="G45">
        <v>17.960693940770199</v>
      </c>
    </row>
    <row r="46" spans="1:7">
      <c r="A46">
        <v>47.08</v>
      </c>
      <c r="B46">
        <v>22.587702493458401</v>
      </c>
      <c r="C46">
        <v>27.329453772671801</v>
      </c>
      <c r="D46">
        <v>26.318054190277302</v>
      </c>
      <c r="E46">
        <v>17.356417283408799</v>
      </c>
      <c r="F46">
        <v>17.880788952625</v>
      </c>
      <c r="G46">
        <v>18.7965515029505</v>
      </c>
    </row>
    <row r="47" spans="1:7">
      <c r="A47">
        <v>53.66</v>
      </c>
      <c r="B47">
        <v>202.320344944147</v>
      </c>
      <c r="C47">
        <v>277.76476063052399</v>
      </c>
      <c r="D47">
        <v>194.63265089820899</v>
      </c>
      <c r="E47">
        <v>104.85117763696999</v>
      </c>
      <c r="F47">
        <v>142.50945264943499</v>
      </c>
      <c r="G47">
        <v>141.11938058960999</v>
      </c>
    </row>
    <row r="48" spans="1:7">
      <c r="A48">
        <v>60.15</v>
      </c>
      <c r="B48">
        <v>188.817691743409</v>
      </c>
      <c r="C48">
        <v>227.69516999991299</v>
      </c>
      <c r="D48">
        <v>161.46140742565399</v>
      </c>
      <c r="E48">
        <v>89.058620144351707</v>
      </c>
      <c r="F48">
        <v>111.484239567728</v>
      </c>
      <c r="G48">
        <v>107.731786070167</v>
      </c>
    </row>
    <row r="49" spans="1:15">
      <c r="A49">
        <v>66.650000000000006</v>
      </c>
      <c r="B49">
        <v>186.58263792710801</v>
      </c>
      <c r="C49">
        <v>218.70509503121099</v>
      </c>
      <c r="D49">
        <v>148.980057593407</v>
      </c>
      <c r="E49">
        <v>86.042090061806405</v>
      </c>
      <c r="F49">
        <v>103.95259507688</v>
      </c>
      <c r="G49">
        <v>99.347364582491593</v>
      </c>
    </row>
    <row r="50" spans="1:15">
      <c r="A50">
        <v>73.23</v>
      </c>
      <c r="B50">
        <v>29.078995391483101</v>
      </c>
      <c r="C50">
        <v>30.448315314665098</v>
      </c>
      <c r="D50">
        <v>30.059937931636298</v>
      </c>
      <c r="E50">
        <v>20.6107394559344</v>
      </c>
      <c r="F50">
        <v>21.492012707281202</v>
      </c>
      <c r="G50">
        <v>19.281859444728799</v>
      </c>
    </row>
    <row r="51" spans="1:15">
      <c r="A51">
        <v>79.73</v>
      </c>
      <c r="B51">
        <v>27.152378809111401</v>
      </c>
      <c r="C51">
        <v>29.097380276546399</v>
      </c>
      <c r="D51">
        <v>26.902276493552002</v>
      </c>
      <c r="E51">
        <v>17.044500035768699</v>
      </c>
      <c r="F51">
        <v>18.409485040905299</v>
      </c>
      <c r="G51">
        <v>16.5222296565601</v>
      </c>
    </row>
    <row r="52" spans="1:15">
      <c r="A52">
        <v>86.23</v>
      </c>
      <c r="B52">
        <v>25.051965111660198</v>
      </c>
      <c r="C52">
        <v>27.703888046281801</v>
      </c>
      <c r="D52">
        <v>25.836648446035898</v>
      </c>
      <c r="E52">
        <v>15.7687044908386</v>
      </c>
      <c r="F52">
        <v>17.782354015924302</v>
      </c>
      <c r="G52">
        <v>15.736023045620099</v>
      </c>
    </row>
    <row r="53" spans="1:15">
      <c r="G53" t="s">
        <v>21</v>
      </c>
    </row>
    <row r="54" spans="1:15">
      <c r="A54" t="s">
        <v>22</v>
      </c>
      <c r="E54" s="3" t="s">
        <v>23</v>
      </c>
    </row>
    <row r="55" spans="1:15" ht="63">
      <c r="A55" s="4" t="s">
        <v>24</v>
      </c>
      <c r="B55" t="s">
        <v>2</v>
      </c>
      <c r="C55" t="s">
        <v>3</v>
      </c>
      <c r="E55" s="2" t="s">
        <v>25</v>
      </c>
      <c r="F55" t="s">
        <v>2</v>
      </c>
      <c r="G55" t="s">
        <v>3</v>
      </c>
      <c r="I55" s="2"/>
      <c r="M55" s="5"/>
    </row>
    <row r="56" spans="1:15">
      <c r="A56">
        <v>1</v>
      </c>
      <c r="B56" s="4">
        <v>26.34</v>
      </c>
      <c r="C56" s="4">
        <v>38.72</v>
      </c>
      <c r="E56">
        <v>1</v>
      </c>
      <c r="F56" s="4">
        <v>177.27</v>
      </c>
      <c r="G56" s="4">
        <v>89.08</v>
      </c>
      <c r="J56" s="4"/>
      <c r="K56" s="4"/>
      <c r="N56" s="4"/>
      <c r="O56" s="4"/>
    </row>
    <row r="57" spans="1:15">
      <c r="A57">
        <v>2</v>
      </c>
      <c r="B57" s="4">
        <v>34.65</v>
      </c>
      <c r="C57" s="4">
        <v>38.76</v>
      </c>
      <c r="E57">
        <v>2</v>
      </c>
      <c r="F57" s="4">
        <v>250.06</v>
      </c>
      <c r="G57" s="4">
        <v>124.73</v>
      </c>
      <c r="J57" s="4"/>
      <c r="K57" s="4"/>
      <c r="N57" s="4"/>
      <c r="O57" s="4"/>
    </row>
    <row r="58" spans="1:15">
      <c r="A58">
        <v>3</v>
      </c>
      <c r="B58" s="4">
        <v>31.76</v>
      </c>
      <c r="C58" s="4">
        <v>40.17</v>
      </c>
      <c r="E58">
        <v>3</v>
      </c>
      <c r="F58" s="4">
        <v>168.8</v>
      </c>
      <c r="G58" s="4">
        <v>125.38</v>
      </c>
      <c r="J58" s="4"/>
      <c r="K58" s="4"/>
      <c r="N58" s="4"/>
      <c r="O58" s="4"/>
    </row>
    <row r="59" spans="1:15">
      <c r="C59" t="s">
        <v>21</v>
      </c>
      <c r="G59" t="s">
        <v>21</v>
      </c>
    </row>
    <row r="60" spans="1:15">
      <c r="A60" t="s">
        <v>26</v>
      </c>
      <c r="G60" t="s">
        <v>27</v>
      </c>
    </row>
    <row r="61" spans="1:15">
      <c r="B61" s="6" t="s">
        <v>2</v>
      </c>
      <c r="C61" s="7" t="s">
        <v>28</v>
      </c>
      <c r="D61" s="6" t="s">
        <v>3</v>
      </c>
      <c r="E61" s="7" t="s">
        <v>29</v>
      </c>
      <c r="H61" s="6" t="s">
        <v>30</v>
      </c>
      <c r="I61" s="6" t="s">
        <v>31</v>
      </c>
      <c r="J61" s="6" t="s">
        <v>32</v>
      </c>
      <c r="K61" s="8" t="s">
        <v>33</v>
      </c>
    </row>
    <row r="62" spans="1:15">
      <c r="A62">
        <v>1</v>
      </c>
      <c r="B62" s="3">
        <v>59619</v>
      </c>
      <c r="C62" s="3">
        <v>41851</v>
      </c>
      <c r="D62" s="3">
        <v>128686</v>
      </c>
      <c r="E62" s="3">
        <v>66163</v>
      </c>
      <c r="G62">
        <v>1</v>
      </c>
      <c r="H62" s="6">
        <v>0.55179473684210512</v>
      </c>
      <c r="I62" s="6">
        <v>2.0278723404255312</v>
      </c>
      <c r="J62" s="6">
        <v>0.32469072164948454</v>
      </c>
      <c r="K62" s="6">
        <v>0.2979</v>
      </c>
    </row>
    <row r="63" spans="1:15">
      <c r="A63">
        <v>2</v>
      </c>
      <c r="B63" s="3">
        <v>57281</v>
      </c>
      <c r="C63" s="3">
        <v>53398</v>
      </c>
      <c r="D63" s="3">
        <v>117253</v>
      </c>
      <c r="E63" s="3">
        <v>65220</v>
      </c>
      <c r="G63">
        <v>2</v>
      </c>
      <c r="H63" s="6">
        <v>0.69466513761467896</v>
      </c>
      <c r="I63" s="6">
        <v>1.3561948529411756</v>
      </c>
      <c r="J63" s="6">
        <v>0.42290415335463261</v>
      </c>
      <c r="K63" s="6">
        <v>0.5538451882845189</v>
      </c>
    </row>
    <row r="64" spans="1:15">
      <c r="A64">
        <v>3</v>
      </c>
      <c r="B64" s="3">
        <v>57616</v>
      </c>
      <c r="C64" s="3">
        <v>43943</v>
      </c>
      <c r="D64" s="3">
        <v>119373</v>
      </c>
      <c r="E64" s="3">
        <v>64809</v>
      </c>
      <c r="G64">
        <v>3</v>
      </c>
      <c r="H64" s="6">
        <v>0.83377300613496907</v>
      </c>
      <c r="I64" s="6">
        <v>1.3133676470588236</v>
      </c>
      <c r="J64" s="6">
        <v>0.40509642857142858</v>
      </c>
      <c r="K64" s="6">
        <v>0.3433772727272727</v>
      </c>
    </row>
    <row r="65" spans="1:17">
      <c r="A65">
        <v>4</v>
      </c>
      <c r="B65" s="3">
        <v>55858</v>
      </c>
      <c r="C65" s="3">
        <v>48926</v>
      </c>
      <c r="D65" s="3">
        <v>122080</v>
      </c>
      <c r="E65" s="3">
        <v>66968</v>
      </c>
      <c r="K65" t="s">
        <v>34</v>
      </c>
    </row>
    <row r="66" spans="1:17">
      <c r="B66" s="3"/>
      <c r="C66" s="3"/>
      <c r="D66" s="3"/>
      <c r="E66" s="3" t="s">
        <v>35</v>
      </c>
    </row>
    <row r="67" spans="1:17">
      <c r="A67" t="s">
        <v>36</v>
      </c>
      <c r="B67" t="s">
        <v>37</v>
      </c>
      <c r="G67" s="3" t="s">
        <v>38</v>
      </c>
      <c r="H67" t="s">
        <v>39</v>
      </c>
      <c r="M67" s="3" t="s">
        <v>40</v>
      </c>
      <c r="N67" t="s">
        <v>41</v>
      </c>
    </row>
    <row r="68" spans="1:17">
      <c r="B68" t="s">
        <v>2</v>
      </c>
      <c r="C68" t="s">
        <v>42</v>
      </c>
      <c r="D68" t="s">
        <v>3</v>
      </c>
      <c r="E68" t="s">
        <v>43</v>
      </c>
      <c r="H68" t="s">
        <v>2</v>
      </c>
      <c r="I68" t="s">
        <v>42</v>
      </c>
      <c r="J68" t="s">
        <v>3</v>
      </c>
      <c r="K68" t="s">
        <v>43</v>
      </c>
      <c r="N68" t="s">
        <v>2</v>
      </c>
      <c r="O68" t="s">
        <v>42</v>
      </c>
      <c r="P68" t="s">
        <v>3</v>
      </c>
      <c r="Q68" t="s">
        <v>43</v>
      </c>
    </row>
    <row r="69" spans="1:17">
      <c r="A69">
        <v>1</v>
      </c>
      <c r="B69">
        <v>4.9222153276550644</v>
      </c>
      <c r="C69">
        <v>1.9861958670419491</v>
      </c>
      <c r="D69">
        <v>9.8344921558687037</v>
      </c>
      <c r="E69">
        <v>3.0870355508941598</v>
      </c>
      <c r="G69">
        <v>1</v>
      </c>
      <c r="H69">
        <v>5.4501538927578901</v>
      </c>
      <c r="I69">
        <v>3.577866796933888</v>
      </c>
      <c r="J69">
        <v>9.1513411466948984</v>
      </c>
      <c r="K69">
        <v>5.8313055029305554</v>
      </c>
      <c r="M69">
        <v>1</v>
      </c>
      <c r="N69">
        <v>6.5087898963309758</v>
      </c>
      <c r="P69">
        <v>13.029634596882014</v>
      </c>
    </row>
    <row r="70" spans="1:17">
      <c r="A70">
        <v>2</v>
      </c>
      <c r="B70">
        <v>5.5688137970823055</v>
      </c>
      <c r="C70">
        <v>1.9594787559185418</v>
      </c>
      <c r="D70">
        <v>13.431274067758853</v>
      </c>
      <c r="E70">
        <v>2.051879712375118</v>
      </c>
      <c r="G70">
        <v>2</v>
      </c>
      <c r="H70">
        <v>5.4359271414211525</v>
      </c>
      <c r="I70">
        <v>3.7321918226675335</v>
      </c>
      <c r="J70">
        <v>13.953951068616425</v>
      </c>
      <c r="K70">
        <v>3.8247287276851902</v>
      </c>
      <c r="M70">
        <v>2</v>
      </c>
      <c r="N70">
        <v>7.4399937630031605</v>
      </c>
      <c r="P70">
        <v>12.818689005706027</v>
      </c>
    </row>
    <row r="71" spans="1:17">
      <c r="A71">
        <v>3</v>
      </c>
      <c r="B71">
        <v>6.0869183256938291</v>
      </c>
      <c r="C71">
        <v>1.8189675823533016</v>
      </c>
      <c r="D71">
        <v>8.5411765255928174</v>
      </c>
      <c r="E71">
        <v>2.157473774519362</v>
      </c>
      <c r="G71">
        <v>3</v>
      </c>
      <c r="H71">
        <v>5.5102222891233694</v>
      </c>
      <c r="I71">
        <v>3.4349763478225928</v>
      </c>
      <c r="J71">
        <v>8.8272301601775247</v>
      </c>
      <c r="K71">
        <v>3.8143801449534713</v>
      </c>
      <c r="M71">
        <v>3</v>
      </c>
      <c r="N71">
        <v>7.563892645204338</v>
      </c>
      <c r="P71">
        <v>9.2875690628520502</v>
      </c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貴寛</dc:creator>
  <cp:lastModifiedBy>山中　貴寛</cp:lastModifiedBy>
  <dcterms:created xsi:type="dcterms:W3CDTF">2025-11-14T08:52:48Z</dcterms:created>
  <dcterms:modified xsi:type="dcterms:W3CDTF">2025-11-14T08:53:08Z</dcterms:modified>
</cp:coreProperties>
</file>