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<sst xmlns="http://schemas.openxmlformats.org/spreadsheetml/2006/main" count="204" uniqueCount="111">
  <si>
    <t>Mode</t>
  </si>
  <si>
    <t>Gene Name</t>
  </si>
  <si>
    <t>Accession Number</t>
  </si>
  <si>
    <t>Description</t>
  </si>
  <si>
    <t>FLAG-FOG1 Count 1</t>
  </si>
  <si>
    <t>FLAG-FOG1 Count 2</t>
  </si>
  <si>
    <t>FLAG-FOG1 Count 3</t>
  </si>
  <si>
    <t>Mean</t>
  </si>
  <si>
    <t>Standard Deviation</t>
  </si>
  <si>
    <t>Sequence Coverage (%)</t>
  </si>
  <si>
    <t>Stringency</t>
  </si>
  <si>
    <t>Quatily Control</t>
  </si>
  <si>
    <t>ESI</t>
  </si>
  <si>
    <t>GOLIM4</t>
  </si>
  <si>
    <t>O00461</t>
  </si>
  <si>
    <t>Golgi integral membrane protein 4 OS=Homo sapiens OX=9606 GN=GOLIM4 PE=1 SV=1</t>
  </si>
  <si>
    <t>High</t>
  </si>
  <si>
    <t>Yes</t>
  </si>
  <si>
    <t>RBBP4</t>
  </si>
  <si>
    <t>Q09028</t>
  </si>
  <si>
    <t>Histone-binding protein RBBP4 OS=Homo sapiens OX=9606 GN=RBBP4 PE=1 SV=3</t>
  </si>
  <si>
    <t>FLNA</t>
  </si>
  <si>
    <t>P21333</t>
  </si>
  <si>
    <t>Filamin-A OS=Homo sapiens OX=9606 GN=FLNA PE=1 SV=4</t>
  </si>
  <si>
    <t>CTBP2</t>
  </si>
  <si>
    <t>P56545</t>
  </si>
  <si>
    <t>C-terminal-binding protein 2 OS=Homo sapiens OX=9606 GN=CTBP2 PE=1 SV=1</t>
  </si>
  <si>
    <t>HK1</t>
  </si>
  <si>
    <t>P19367</t>
  </si>
  <si>
    <t>Hexokinase-1 OS=Homo sapiens OX=9606 GN=HK1 PE=1 SV=3</t>
  </si>
  <si>
    <t>ATP13A1</t>
  </si>
  <si>
    <t>Q9HD20</t>
  </si>
  <si>
    <t>Endoplasmic reticulum transmembrane helix translocase OS=Homo sapiens OX=9606 GN=ATP13A1 PE=1 SV=2</t>
  </si>
  <si>
    <t>DNM1</t>
  </si>
  <si>
    <t>Q05193</t>
  </si>
  <si>
    <t>Dynamin-1 OS=Homo sapiens OX=9606 GN=DNM1 PE=1 SV=2</t>
  </si>
  <si>
    <t>PTGES3</t>
  </si>
  <si>
    <t>Q15185</t>
  </si>
  <si>
    <t>Prostaglandin E synthase 3 OS=Homo sapiens OX=9606 GN=PTGES3 PE=1 SV=1</t>
  </si>
  <si>
    <t>PSMA7</t>
  </si>
  <si>
    <t>O14818</t>
  </si>
  <si>
    <t>Proteasome subunit alpha type-7 OS=Homo sapiens OX=9606 GN=PSMA7 PE=1 SV=1</t>
  </si>
  <si>
    <t>HLA-B</t>
  </si>
  <si>
    <t>P01889</t>
  </si>
  <si>
    <t>HLA class I histocompatibility antigen, B alpha chain OS=Homo sapiens OX=9606 GN=HLA-B PE=1 SV=3</t>
  </si>
  <si>
    <t>MRPS23</t>
  </si>
  <si>
    <t>Q9Y3D9</t>
  </si>
  <si>
    <t>28S ribosomal protein S23, mitochondrial OS=Homo sapiens OX=9606 GN=MRPS23 PE=1 SV=2</t>
  </si>
  <si>
    <t>G6PD</t>
  </si>
  <si>
    <t>P11413</t>
  </si>
  <si>
    <t>Glucose-6-phosphate 1-dehydrogenase OS=Homo sapiens OX=9606 GN=G6PD PE=1 SV=4</t>
  </si>
  <si>
    <t>IPO5</t>
  </si>
  <si>
    <t>O00410</t>
  </si>
  <si>
    <t>Importin-5 OS=Homo sapiens OX=9606 GN=IPO5 PE=1 SV=4</t>
  </si>
  <si>
    <t>NUP153</t>
  </si>
  <si>
    <t>P49790</t>
  </si>
  <si>
    <t>Nuclear pore complex protein Nup153 OS=Homo sapiens OX=9606 GN=NUP153 PE=1 SV=2</t>
  </si>
  <si>
    <t>PSMA6</t>
  </si>
  <si>
    <t>P60900</t>
  </si>
  <si>
    <t>Proteasome subunit alpha type-6 OS=Homo sapiens OX=9606 GN=PSMA6 PE=1 SV=1</t>
  </si>
  <si>
    <t>MYO1E</t>
  </si>
  <si>
    <t>Q12965</t>
  </si>
  <si>
    <t>Unconventional myosin-Ie OS=Homo sapiens OX=9606 GN=MYO1E PE=1 SV=2</t>
  </si>
  <si>
    <t>GATA1</t>
  </si>
  <si>
    <t>P15976</t>
  </si>
  <si>
    <t>Erythroid transcription factor OS=Homo sapiens OX=9606 GN=GATA1 PE=1 SV=1</t>
  </si>
  <si>
    <t>HSPA8</t>
  </si>
  <si>
    <t>P11142</t>
  </si>
  <si>
    <t>Heat shock cognate 71 kDa protein OS=Homo sapiens OX=9606 GN=HSPA8 PE=1 SV=1</t>
  </si>
  <si>
    <t>GOLM1</t>
  </si>
  <si>
    <t>Q8NBJ4</t>
  </si>
  <si>
    <t>Golgi membrane protein 1 OS=Homo sapiens OX=9606 GN=GOLM1 PE=1 SV=1</t>
  </si>
  <si>
    <t>MTA1</t>
  </si>
  <si>
    <t>Q13330</t>
  </si>
  <si>
    <t>Metastasis-associated protein MTA1 OS=Homo sapiens OX=9606 GN=MTA1 PE=1 SV=2</t>
  </si>
  <si>
    <t>BUD23</t>
  </si>
  <si>
    <t>O43709</t>
  </si>
  <si>
    <t>Probable 18S rRNA (guanine-N(7))-methyltransferase OS=Homo sapiens OX=9606 GN=BUD23 PE=1 SV=2</t>
  </si>
  <si>
    <t>RPL11</t>
  </si>
  <si>
    <t>P62913</t>
  </si>
  <si>
    <t>60S ribosomal protein L11 OS=Homo sapiens OX=9606 GN=RPL11 PE=1 SV=2</t>
  </si>
  <si>
    <t>PRDX3</t>
  </si>
  <si>
    <t>P30048</t>
  </si>
  <si>
    <t>Thioredoxin-dependent peroxide reductase, mitochondrial OS=Homo sapiens OX=9606 GN=PRDX3 PE=1 SV=3</t>
  </si>
  <si>
    <t>EIF2B2</t>
  </si>
  <si>
    <t>P49770</t>
  </si>
  <si>
    <t>Translation initiation factor eIF-2B subunit beta OS=Homo sapiens OX=9606 GN=EIF2B2 PE=1 SV=3</t>
  </si>
  <si>
    <t>NUP214</t>
  </si>
  <si>
    <t>P35658</t>
  </si>
  <si>
    <t>Nuclear pore complex protein Nup214 OS=Homo sapiens OX=9606 GN=NUP214 PE=1 SV=2</t>
  </si>
  <si>
    <t>C1QBP</t>
  </si>
  <si>
    <t>Q07021</t>
  </si>
  <si>
    <t>Complement component 1 Q subcomponent-binding protein, mitochondrial OS=Homo sapiens OX=9606 GN=C1QBP PE=1 SV=1</t>
  </si>
  <si>
    <t>HSPA2</t>
  </si>
  <si>
    <t>P54652</t>
  </si>
  <si>
    <t>Heat shock-related 70 kDa protein 2 OS=Homo sapiens OX=9606 GN=HSPA2 PE=1 SV=1</t>
  </si>
  <si>
    <t>MOGS</t>
  </si>
  <si>
    <t>Q13724</t>
  </si>
  <si>
    <t>Mannosyl-oligosaccharide glucosidase OS=Homo sapiens OX=9606 GN=MOGS PE=1 SV=5</t>
  </si>
  <si>
    <t>HSPH1</t>
  </si>
  <si>
    <t>Q92598</t>
  </si>
  <si>
    <t>Heat shock protein 105 kDa OS=Homo sapiens OX=9606 GN=HSPH1 PE=1 SV=1</t>
  </si>
  <si>
    <t>EP300</t>
  </si>
  <si>
    <t>Q09472</t>
  </si>
  <si>
    <t>Histone acetyltransferase p300 OS=Homo sapiens OX=9606 GN=EP300 PE=1 SV=2</t>
  </si>
  <si>
    <t>HSP90AA1</t>
  </si>
  <si>
    <t>P07900</t>
  </si>
  <si>
    <t>Heat shock protein HSP 90-alpha OS=Homo sapiens OX=9606 GN=HSP90AA1 PE=1 SV=5</t>
  </si>
  <si>
    <t>PSMA2</t>
  </si>
  <si>
    <t>P25787</t>
  </si>
  <si>
    <t>Proteasome subunit alpha type-2 OS=Homo sapiens OX=9606 GN=PSMA2 PE=1 SV=2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</si>
</sst>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 applyBorder="1"/>
    <xf numFmtId="0" fontId="0" fillId="0" borderId="0" xfId="0" applyBorder="1"/>
    <xf numFmtId="176" fontId="0" fillId="0" borderId="0" xfId="0" applyNumberForma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76" fontId="2" fillId="5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N59"/>
  <sheetViews>
    <sheetView tabSelected="1" workbookViewId="0">
      <selection activeCell="D36" sqref="D36"/>
    </sheetView>
  </sheetViews>
  <sheetFormatPr defaultColWidth="9" defaultRowHeight="14.25"/>
  <cols>
    <col min="1" max="1" width="12" style="2" customWidth="1"/>
    <col min="2" max="2" width="11.9166666666667" style="2" customWidth="1"/>
    <col min="3" max="3" width="17.4166666666667" style="2" customWidth="1"/>
    <col min="4" max="4" width="35.9166666666667" style="2" customWidth="1"/>
    <col min="5" max="7" width="15.8333333333333" style="2" customWidth="1"/>
    <col min="8" max="8" width="10.3333333333333" style="3" customWidth="1"/>
    <col min="9" max="9" width="16.6666666666667" style="3" customWidth="1"/>
    <col min="10" max="10" width="19.875" style="2" customWidth="1"/>
    <col min="11" max="11" width="16.75" style="2" customWidth="1"/>
    <col min="12" max="12" width="16.25" style="2" customWidth="1"/>
    <col min="13" max="13" width="12" style="2" customWidth="1"/>
    <col min="14" max="16384" width="8.66666666666667" style="2"/>
  </cols>
  <sheetData>
    <row r="1" ht="15" spans="1:12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4" t="s">
        <v>9</v>
      </c>
      <c r="K1" s="4" t="s">
        <v>10</v>
      </c>
      <c r="L1" s="4" t="s">
        <v>11</v>
      </c>
    </row>
    <row r="2" ht="15" spans="1:13">
      <c r="A2" s="7" t="s">
        <v>12</v>
      </c>
      <c r="B2" s="8" t="s">
        <v>13</v>
      </c>
      <c r="C2" s="9" t="s">
        <v>14</v>
      </c>
      <c r="D2" s="7" t="s">
        <v>15</v>
      </c>
      <c r="E2" s="7">
        <v>882</v>
      </c>
      <c r="F2" s="7">
        <v>639</v>
      </c>
      <c r="G2" s="7">
        <v>794</v>
      </c>
      <c r="H2" s="10">
        <f>AVERAGE(E2:G2)</f>
        <v>771.666666666667</v>
      </c>
      <c r="I2" s="17">
        <f>STDEV(E2:G2)</f>
        <v>123.029806686564</v>
      </c>
      <c r="J2" s="9">
        <v>87</v>
      </c>
      <c r="K2" s="7" t="s">
        <v>16</v>
      </c>
      <c r="L2" s="7" t="s">
        <v>17</v>
      </c>
      <c r="M2" s="15"/>
    </row>
    <row r="3" ht="15" spans="1:13">
      <c r="A3" s="7" t="s">
        <v>12</v>
      </c>
      <c r="B3" s="11" t="s">
        <v>18</v>
      </c>
      <c r="C3" s="9" t="s">
        <v>19</v>
      </c>
      <c r="D3" s="7" t="s">
        <v>20</v>
      </c>
      <c r="E3" s="7">
        <v>777</v>
      </c>
      <c r="F3" s="7">
        <v>815</v>
      </c>
      <c r="G3" s="7">
        <v>711</v>
      </c>
      <c r="H3" s="10">
        <f>AVERAGE(E3:G3)</f>
        <v>767.666666666667</v>
      </c>
      <c r="I3" s="17">
        <f>STDEV(E3:G3)</f>
        <v>52.624455658309</v>
      </c>
      <c r="J3" s="9">
        <v>95</v>
      </c>
      <c r="K3" s="7" t="s">
        <v>16</v>
      </c>
      <c r="L3" s="7" t="s">
        <v>17</v>
      </c>
      <c r="M3" s="15"/>
    </row>
    <row r="4" ht="15" spans="1:13">
      <c r="A4" s="7" t="s">
        <v>12</v>
      </c>
      <c r="B4" s="12" t="s">
        <v>21</v>
      </c>
      <c r="C4" s="7" t="s">
        <v>22</v>
      </c>
      <c r="D4" s="7" t="s">
        <v>23</v>
      </c>
      <c r="E4" s="7">
        <v>753</v>
      </c>
      <c r="F4" s="7">
        <v>661</v>
      </c>
      <c r="G4" s="7">
        <v>695</v>
      </c>
      <c r="H4" s="10">
        <f>AVERAGE(E4:G4)</f>
        <v>703</v>
      </c>
      <c r="I4" s="17">
        <f>STDEV(E4:G4)</f>
        <v>46.518813398452</v>
      </c>
      <c r="J4" s="9">
        <v>92</v>
      </c>
      <c r="K4" s="7" t="s">
        <v>16</v>
      </c>
      <c r="L4" s="7" t="s">
        <v>17</v>
      </c>
      <c r="M4" s="15"/>
    </row>
    <row r="5" ht="15" spans="1:13">
      <c r="A5" s="7" t="s">
        <v>12</v>
      </c>
      <c r="B5" s="13" t="s">
        <v>24</v>
      </c>
      <c r="C5" s="7" t="s">
        <v>25</v>
      </c>
      <c r="D5" s="7" t="s">
        <v>26</v>
      </c>
      <c r="E5" s="7">
        <v>679</v>
      </c>
      <c r="F5" s="7">
        <v>710</v>
      </c>
      <c r="G5" s="7">
        <v>611</v>
      </c>
      <c r="H5" s="10">
        <f>AVERAGE(E5:G5)</f>
        <v>666.666666666667</v>
      </c>
      <c r="I5" s="17">
        <f>STDEV(E5:G5)</f>
        <v>50.6392469664916</v>
      </c>
      <c r="J5" s="9">
        <v>88</v>
      </c>
      <c r="K5" s="7" t="s">
        <v>16</v>
      </c>
      <c r="L5" s="7" t="s">
        <v>17</v>
      </c>
      <c r="M5" s="15"/>
    </row>
    <row r="6" s="1" customFormat="1" ht="15" spans="1:1600">
      <c r="A6" s="7" t="s">
        <v>12</v>
      </c>
      <c r="B6" s="12" t="s">
        <v>27</v>
      </c>
      <c r="C6" s="7" t="s">
        <v>28</v>
      </c>
      <c r="D6" s="7" t="s">
        <v>29</v>
      </c>
      <c r="E6" s="7">
        <v>529</v>
      </c>
      <c r="F6" s="7">
        <v>625</v>
      </c>
      <c r="G6" s="7">
        <v>761</v>
      </c>
      <c r="H6" s="10">
        <f>AVERAGE(E6:G6)</f>
        <v>638.333333333333</v>
      </c>
      <c r="I6" s="17">
        <f>STDEV(E6:G6)</f>
        <v>116.573295970103</v>
      </c>
      <c r="J6" s="9">
        <v>91</v>
      </c>
      <c r="K6" s="7" t="s">
        <v>16</v>
      </c>
      <c r="L6" s="7" t="s">
        <v>17</v>
      </c>
      <c r="M6" s="1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</row>
    <row r="7" ht="15" spans="1:13">
      <c r="A7" s="7" t="s">
        <v>12</v>
      </c>
      <c r="B7" s="12" t="s">
        <v>30</v>
      </c>
      <c r="C7" s="7" t="s">
        <v>31</v>
      </c>
      <c r="D7" s="7" t="s">
        <v>32</v>
      </c>
      <c r="E7" s="7">
        <v>672</v>
      </c>
      <c r="F7" s="7">
        <v>609</v>
      </c>
      <c r="G7" s="7">
        <v>517</v>
      </c>
      <c r="H7" s="10">
        <f t="shared" ref="H7:H8" si="0">AVERAGE(E7:G7)</f>
        <v>599.333333333333</v>
      </c>
      <c r="I7" s="17">
        <f t="shared" ref="I7:I8" si="1">STDEV(E7:G7)</f>
        <v>77.9508392086534</v>
      </c>
      <c r="J7" s="9">
        <v>82</v>
      </c>
      <c r="K7" s="7" t="s">
        <v>16</v>
      </c>
      <c r="L7" s="7" t="s">
        <v>17</v>
      </c>
      <c r="M7" s="15"/>
    </row>
    <row r="8" ht="15" spans="1:13">
      <c r="A8" s="7" t="s">
        <v>12</v>
      </c>
      <c r="B8" s="12" t="s">
        <v>33</v>
      </c>
      <c r="C8" s="7" t="s">
        <v>34</v>
      </c>
      <c r="D8" s="7" t="s">
        <v>35</v>
      </c>
      <c r="E8" s="7">
        <v>691</v>
      </c>
      <c r="F8" s="7">
        <v>518</v>
      </c>
      <c r="G8" s="7">
        <v>572</v>
      </c>
      <c r="H8" s="10">
        <f t="shared" si="0"/>
        <v>593.666666666667</v>
      </c>
      <c r="I8" s="17">
        <f t="shared" si="1"/>
        <v>88.5117694622209</v>
      </c>
      <c r="J8" s="9">
        <v>87</v>
      </c>
      <c r="K8" s="7" t="s">
        <v>16</v>
      </c>
      <c r="L8" s="7" t="s">
        <v>17</v>
      </c>
      <c r="M8" s="15"/>
    </row>
    <row r="9" ht="15" spans="1:13">
      <c r="A9" s="7" t="s">
        <v>12</v>
      </c>
      <c r="B9" s="12" t="s">
        <v>36</v>
      </c>
      <c r="C9" s="7" t="s">
        <v>37</v>
      </c>
      <c r="D9" s="7" t="s">
        <v>38</v>
      </c>
      <c r="E9" s="7">
        <v>635</v>
      </c>
      <c r="F9" s="7">
        <v>422</v>
      </c>
      <c r="G9" s="7">
        <v>664</v>
      </c>
      <c r="H9" s="10">
        <f t="shared" ref="H9:H12" si="2">AVERAGE(E9:G9)</f>
        <v>573.666666666667</v>
      </c>
      <c r="I9" s="17">
        <f t="shared" ref="I9:I12" si="3">STDEV(E9:G9)</f>
        <v>132.145122245709</v>
      </c>
      <c r="J9" s="9">
        <v>93</v>
      </c>
      <c r="K9" s="7" t="s">
        <v>16</v>
      </c>
      <c r="L9" s="7" t="s">
        <v>17</v>
      </c>
      <c r="M9" s="15"/>
    </row>
    <row r="10" ht="15" spans="1:13">
      <c r="A10" s="7" t="s">
        <v>12</v>
      </c>
      <c r="B10" s="12" t="s">
        <v>39</v>
      </c>
      <c r="C10" s="7" t="s">
        <v>40</v>
      </c>
      <c r="D10" s="7" t="s">
        <v>41</v>
      </c>
      <c r="E10" s="7">
        <v>495</v>
      </c>
      <c r="F10" s="7">
        <v>701</v>
      </c>
      <c r="G10" s="7">
        <v>442</v>
      </c>
      <c r="H10" s="10">
        <f t="shared" si="2"/>
        <v>546</v>
      </c>
      <c r="I10" s="17">
        <f t="shared" si="3"/>
        <v>136.824705371508</v>
      </c>
      <c r="J10" s="9">
        <v>81</v>
      </c>
      <c r="K10" s="7" t="s">
        <v>16</v>
      </c>
      <c r="L10" s="7" t="s">
        <v>17</v>
      </c>
      <c r="M10" s="15"/>
    </row>
    <row r="11" ht="15" spans="1:13">
      <c r="A11" s="7" t="s">
        <v>12</v>
      </c>
      <c r="B11" s="12" t="s">
        <v>42</v>
      </c>
      <c r="C11" s="7" t="s">
        <v>43</v>
      </c>
      <c r="D11" s="7" t="s">
        <v>44</v>
      </c>
      <c r="E11" s="7">
        <v>489</v>
      </c>
      <c r="F11" s="7">
        <v>566</v>
      </c>
      <c r="G11" s="7">
        <v>518</v>
      </c>
      <c r="H11" s="10">
        <f t="shared" si="2"/>
        <v>524.333333333333</v>
      </c>
      <c r="I11" s="17">
        <f t="shared" si="3"/>
        <v>38.8887301584062</v>
      </c>
      <c r="J11" s="9">
        <v>96</v>
      </c>
      <c r="K11" s="7" t="s">
        <v>16</v>
      </c>
      <c r="L11" s="7" t="s">
        <v>17</v>
      </c>
      <c r="M11" s="15"/>
    </row>
    <row r="12" ht="15" spans="1:13">
      <c r="A12" s="7" t="s">
        <v>12</v>
      </c>
      <c r="B12" s="12" t="s">
        <v>45</v>
      </c>
      <c r="C12" s="7" t="s">
        <v>46</v>
      </c>
      <c r="D12" s="7" t="s">
        <v>47</v>
      </c>
      <c r="E12" s="7">
        <v>402</v>
      </c>
      <c r="F12" s="7">
        <v>568</v>
      </c>
      <c r="G12" s="7">
        <v>509</v>
      </c>
      <c r="H12" s="10">
        <f t="shared" si="2"/>
        <v>493</v>
      </c>
      <c r="I12" s="17">
        <f t="shared" si="3"/>
        <v>84.1486779456457</v>
      </c>
      <c r="J12" s="9">
        <v>92</v>
      </c>
      <c r="K12" s="7" t="s">
        <v>16</v>
      </c>
      <c r="L12" s="7" t="s">
        <v>17</v>
      </c>
      <c r="M12" s="15"/>
    </row>
    <row r="13" ht="15" spans="1:13">
      <c r="A13" s="7" t="s">
        <v>12</v>
      </c>
      <c r="B13" s="13" t="s">
        <v>48</v>
      </c>
      <c r="C13" s="7" t="s">
        <v>49</v>
      </c>
      <c r="D13" s="7" t="s">
        <v>50</v>
      </c>
      <c r="E13" s="7">
        <v>611</v>
      </c>
      <c r="F13" s="7">
        <v>328</v>
      </c>
      <c r="G13" s="7">
        <v>456</v>
      </c>
      <c r="H13" s="10">
        <f t="shared" ref="H13:H33" si="4">AVERAGE(E13:G13)</f>
        <v>465</v>
      </c>
      <c r="I13" s="17">
        <f t="shared" ref="I13:I33" si="5">STDEV(E13:G13)</f>
        <v>141.714501727946</v>
      </c>
      <c r="J13" s="9">
        <v>78</v>
      </c>
      <c r="K13" s="7" t="s">
        <v>16</v>
      </c>
      <c r="L13" s="7" t="s">
        <v>17</v>
      </c>
      <c r="M13" s="15"/>
    </row>
    <row r="14" ht="15" spans="1:13">
      <c r="A14" s="7" t="s">
        <v>12</v>
      </c>
      <c r="B14" s="13" t="s">
        <v>51</v>
      </c>
      <c r="C14" s="7" t="s">
        <v>52</v>
      </c>
      <c r="D14" s="7" t="s">
        <v>53</v>
      </c>
      <c r="E14" s="7">
        <v>488</v>
      </c>
      <c r="F14" s="7">
        <v>466</v>
      </c>
      <c r="G14" s="7">
        <v>379</v>
      </c>
      <c r="H14" s="10">
        <f t="shared" si="4"/>
        <v>444.333333333333</v>
      </c>
      <c r="I14" s="17">
        <f t="shared" si="5"/>
        <v>57.6396854027963</v>
      </c>
      <c r="J14" s="9">
        <v>89</v>
      </c>
      <c r="K14" s="7" t="s">
        <v>16</v>
      </c>
      <c r="L14" s="7" t="s">
        <v>17</v>
      </c>
      <c r="M14" s="15"/>
    </row>
    <row r="15" ht="15" spans="1:13">
      <c r="A15" s="7" t="s">
        <v>12</v>
      </c>
      <c r="B15" s="13" t="s">
        <v>54</v>
      </c>
      <c r="C15" s="7" t="s">
        <v>55</v>
      </c>
      <c r="D15" s="7" t="s">
        <v>56</v>
      </c>
      <c r="E15" s="7">
        <v>342</v>
      </c>
      <c r="F15" s="7">
        <v>389</v>
      </c>
      <c r="G15" s="7">
        <v>371</v>
      </c>
      <c r="H15" s="10">
        <f t="shared" si="4"/>
        <v>367.333333333333</v>
      </c>
      <c r="I15" s="17">
        <f t="shared" si="5"/>
        <v>23.7135685491099</v>
      </c>
      <c r="J15" s="9">
        <v>81</v>
      </c>
      <c r="K15" s="7" t="s">
        <v>16</v>
      </c>
      <c r="L15" s="7" t="s">
        <v>17</v>
      </c>
      <c r="M15" s="15"/>
    </row>
    <row r="16" ht="15" spans="1:13">
      <c r="A16" s="7" t="s">
        <v>12</v>
      </c>
      <c r="B16" s="13" t="s">
        <v>57</v>
      </c>
      <c r="C16" s="7" t="s">
        <v>58</v>
      </c>
      <c r="D16" s="7" t="s">
        <v>59</v>
      </c>
      <c r="E16" s="7">
        <v>353</v>
      </c>
      <c r="F16" s="7">
        <v>419</v>
      </c>
      <c r="G16" s="7">
        <v>298</v>
      </c>
      <c r="H16" s="10">
        <f t="shared" si="4"/>
        <v>356.666666666667</v>
      </c>
      <c r="I16" s="17">
        <f t="shared" si="5"/>
        <v>60.5832760201471</v>
      </c>
      <c r="J16" s="9">
        <v>91</v>
      </c>
      <c r="K16" s="7" t="s">
        <v>16</v>
      </c>
      <c r="L16" s="7" t="s">
        <v>17</v>
      </c>
      <c r="M16" s="15"/>
    </row>
    <row r="17" ht="15" spans="1:13">
      <c r="A17" s="7" t="s">
        <v>12</v>
      </c>
      <c r="B17" s="13" t="s">
        <v>60</v>
      </c>
      <c r="C17" s="7" t="s">
        <v>61</v>
      </c>
      <c r="D17" s="7" t="s">
        <v>62</v>
      </c>
      <c r="E17" s="7">
        <v>421</v>
      </c>
      <c r="F17" s="7">
        <v>288</v>
      </c>
      <c r="G17" s="7">
        <v>316</v>
      </c>
      <c r="H17" s="10">
        <f t="shared" si="4"/>
        <v>341.666666666667</v>
      </c>
      <c r="I17" s="17">
        <f t="shared" si="5"/>
        <v>70.1165696061447</v>
      </c>
      <c r="J17" s="9">
        <v>86</v>
      </c>
      <c r="K17" s="7" t="s">
        <v>16</v>
      </c>
      <c r="L17" s="7" t="s">
        <v>17</v>
      </c>
      <c r="M17" s="15"/>
    </row>
    <row r="18" ht="15" spans="1:13">
      <c r="A18" s="7" t="s">
        <v>12</v>
      </c>
      <c r="B18" s="14" t="s">
        <v>63</v>
      </c>
      <c r="C18" s="7" t="s">
        <v>64</v>
      </c>
      <c r="D18" s="7" t="s">
        <v>65</v>
      </c>
      <c r="E18" s="7">
        <v>285</v>
      </c>
      <c r="F18" s="7">
        <v>257</v>
      </c>
      <c r="G18" s="7">
        <v>411</v>
      </c>
      <c r="H18" s="10">
        <f t="shared" si="4"/>
        <v>317.666666666667</v>
      </c>
      <c r="I18" s="17">
        <f t="shared" si="5"/>
        <v>82.0325138791524</v>
      </c>
      <c r="J18" s="9">
        <v>82</v>
      </c>
      <c r="K18" s="7" t="s">
        <v>16</v>
      </c>
      <c r="L18" s="7" t="s">
        <v>17</v>
      </c>
      <c r="M18" s="15"/>
    </row>
    <row r="19" ht="15" spans="1:13">
      <c r="A19" s="7" t="s">
        <v>12</v>
      </c>
      <c r="B19" s="13" t="s">
        <v>66</v>
      </c>
      <c r="C19" s="7" t="s">
        <v>67</v>
      </c>
      <c r="D19" s="7" t="s">
        <v>68</v>
      </c>
      <c r="E19" s="7">
        <v>309</v>
      </c>
      <c r="F19" s="7">
        <v>219</v>
      </c>
      <c r="G19" s="7">
        <v>317</v>
      </c>
      <c r="H19" s="10">
        <f t="shared" si="4"/>
        <v>281.666666666667</v>
      </c>
      <c r="I19" s="17">
        <f t="shared" si="5"/>
        <v>54.41813423238</v>
      </c>
      <c r="J19" s="9">
        <v>73</v>
      </c>
      <c r="K19" s="7" t="s">
        <v>16</v>
      </c>
      <c r="L19" s="7" t="s">
        <v>17</v>
      </c>
      <c r="M19" s="15"/>
    </row>
    <row r="20" ht="15" spans="1:13">
      <c r="A20" s="7" t="s">
        <v>12</v>
      </c>
      <c r="B20" s="13" t="s">
        <v>69</v>
      </c>
      <c r="C20" s="7" t="s">
        <v>70</v>
      </c>
      <c r="D20" s="7" t="s">
        <v>71</v>
      </c>
      <c r="E20" s="7">
        <v>265</v>
      </c>
      <c r="F20" s="7">
        <v>133</v>
      </c>
      <c r="G20" s="7">
        <v>378</v>
      </c>
      <c r="H20" s="10">
        <f t="shared" si="4"/>
        <v>258.666666666667</v>
      </c>
      <c r="I20" s="17">
        <f t="shared" si="5"/>
        <v>122.622727637797</v>
      </c>
      <c r="J20" s="9">
        <v>79</v>
      </c>
      <c r="K20" s="7" t="s">
        <v>16</v>
      </c>
      <c r="L20" s="7" t="s">
        <v>17</v>
      </c>
      <c r="M20" s="15"/>
    </row>
    <row r="21" ht="15" spans="1:13">
      <c r="A21" s="7" t="s">
        <v>12</v>
      </c>
      <c r="B21" s="14" t="s">
        <v>72</v>
      </c>
      <c r="C21" s="7" t="s">
        <v>73</v>
      </c>
      <c r="D21" s="7" t="s">
        <v>74</v>
      </c>
      <c r="E21" s="7">
        <v>432</v>
      </c>
      <c r="F21" s="7">
        <v>77</v>
      </c>
      <c r="G21" s="7">
        <v>231</v>
      </c>
      <c r="H21" s="10">
        <f t="shared" si="4"/>
        <v>246.666666666667</v>
      </c>
      <c r="I21" s="17">
        <f t="shared" si="5"/>
        <v>178.017789373235</v>
      </c>
      <c r="J21" s="9">
        <v>89</v>
      </c>
      <c r="K21" s="7" t="s">
        <v>16</v>
      </c>
      <c r="L21" s="7" t="s">
        <v>17</v>
      </c>
      <c r="M21" s="15"/>
    </row>
    <row r="22" ht="15" spans="1:13">
      <c r="A22" s="7" t="s">
        <v>12</v>
      </c>
      <c r="B22" s="13" t="s">
        <v>75</v>
      </c>
      <c r="C22" s="7" t="s">
        <v>76</v>
      </c>
      <c r="D22" s="7" t="s">
        <v>77</v>
      </c>
      <c r="E22" s="7">
        <v>191</v>
      </c>
      <c r="F22" s="7">
        <v>299</v>
      </c>
      <c r="G22" s="7">
        <v>231</v>
      </c>
      <c r="H22" s="10">
        <f t="shared" si="4"/>
        <v>240.333333333333</v>
      </c>
      <c r="I22" s="17">
        <f t="shared" si="5"/>
        <v>54.6015872785154</v>
      </c>
      <c r="J22" s="9">
        <v>77</v>
      </c>
      <c r="K22" s="7" t="s">
        <v>16</v>
      </c>
      <c r="L22" s="7" t="s">
        <v>17</v>
      </c>
      <c r="M22" s="15"/>
    </row>
    <row r="23" ht="15" spans="1:13">
      <c r="A23" s="7" t="s">
        <v>12</v>
      </c>
      <c r="B23" s="13" t="s">
        <v>78</v>
      </c>
      <c r="C23" s="7" t="s">
        <v>79</v>
      </c>
      <c r="D23" s="7" t="s">
        <v>80</v>
      </c>
      <c r="E23" s="7">
        <v>218</v>
      </c>
      <c r="F23" s="7">
        <v>211</v>
      </c>
      <c r="G23" s="7">
        <v>276</v>
      </c>
      <c r="H23" s="10">
        <f t="shared" si="4"/>
        <v>235</v>
      </c>
      <c r="I23" s="17">
        <f t="shared" si="5"/>
        <v>35.6791255498225</v>
      </c>
      <c r="J23" s="9">
        <v>82</v>
      </c>
      <c r="K23" s="7" t="s">
        <v>16</v>
      </c>
      <c r="L23" s="7" t="s">
        <v>17</v>
      </c>
      <c r="M23" s="15"/>
    </row>
    <row r="24" ht="15" spans="1:13">
      <c r="A24" s="7" t="s">
        <v>12</v>
      </c>
      <c r="B24" s="13" t="s">
        <v>81</v>
      </c>
      <c r="C24" s="7" t="s">
        <v>82</v>
      </c>
      <c r="D24" s="7" t="s">
        <v>83</v>
      </c>
      <c r="E24" s="7">
        <v>137</v>
      </c>
      <c r="F24" s="7">
        <v>281</v>
      </c>
      <c r="G24" s="7">
        <v>145</v>
      </c>
      <c r="H24" s="10">
        <f t="shared" si="4"/>
        <v>187.666666666667</v>
      </c>
      <c r="I24" s="17">
        <f t="shared" si="5"/>
        <v>80.9279514959654</v>
      </c>
      <c r="J24" s="9">
        <v>87</v>
      </c>
      <c r="K24" s="7" t="s">
        <v>16</v>
      </c>
      <c r="L24" s="7" t="s">
        <v>17</v>
      </c>
      <c r="M24" s="15"/>
    </row>
    <row r="25" ht="15" spans="1:13">
      <c r="A25" s="7" t="s">
        <v>12</v>
      </c>
      <c r="B25" s="13" t="s">
        <v>84</v>
      </c>
      <c r="C25" s="7" t="s">
        <v>85</v>
      </c>
      <c r="D25" s="7" t="s">
        <v>86</v>
      </c>
      <c r="E25" s="7">
        <v>183</v>
      </c>
      <c r="F25" s="7">
        <v>211</v>
      </c>
      <c r="G25" s="7">
        <v>140</v>
      </c>
      <c r="H25" s="10">
        <f t="shared" si="4"/>
        <v>178</v>
      </c>
      <c r="I25" s="17">
        <f t="shared" si="5"/>
        <v>35.7631094844953</v>
      </c>
      <c r="J25" s="9">
        <v>85</v>
      </c>
      <c r="K25" s="7" t="s">
        <v>16</v>
      </c>
      <c r="L25" s="7" t="s">
        <v>17</v>
      </c>
      <c r="M25" s="15"/>
    </row>
    <row r="26" ht="15" spans="1:13">
      <c r="A26" s="7" t="s">
        <v>12</v>
      </c>
      <c r="B26" s="13" t="s">
        <v>87</v>
      </c>
      <c r="C26" s="7" t="s">
        <v>88</v>
      </c>
      <c r="D26" s="7" t="s">
        <v>89</v>
      </c>
      <c r="E26" s="7">
        <v>85</v>
      </c>
      <c r="F26" s="7">
        <v>262</v>
      </c>
      <c r="G26" s="7">
        <v>159</v>
      </c>
      <c r="H26" s="10">
        <f t="shared" si="4"/>
        <v>168.666666666667</v>
      </c>
      <c r="I26" s="17">
        <f t="shared" si="5"/>
        <v>88.8950692295885</v>
      </c>
      <c r="J26" s="9">
        <v>77</v>
      </c>
      <c r="K26" s="7" t="s">
        <v>16</v>
      </c>
      <c r="L26" s="7" t="s">
        <v>17</v>
      </c>
      <c r="M26" s="15"/>
    </row>
    <row r="27" ht="15" spans="1:13">
      <c r="A27" s="7" t="s">
        <v>12</v>
      </c>
      <c r="B27" s="13" t="s">
        <v>90</v>
      </c>
      <c r="C27" s="7" t="s">
        <v>91</v>
      </c>
      <c r="D27" s="7" t="s">
        <v>92</v>
      </c>
      <c r="E27" s="7">
        <v>122</v>
      </c>
      <c r="F27" s="7">
        <v>202</v>
      </c>
      <c r="G27" s="7">
        <v>129</v>
      </c>
      <c r="H27" s="10">
        <f t="shared" si="4"/>
        <v>151</v>
      </c>
      <c r="I27" s="17">
        <f t="shared" si="5"/>
        <v>44.3057558337514</v>
      </c>
      <c r="J27" s="9">
        <v>91</v>
      </c>
      <c r="K27" s="7" t="s">
        <v>16</v>
      </c>
      <c r="L27" s="7" t="s">
        <v>17</v>
      </c>
      <c r="M27" s="15"/>
    </row>
    <row r="28" ht="15" spans="1:13">
      <c r="A28" s="7" t="s">
        <v>12</v>
      </c>
      <c r="B28" s="13" t="s">
        <v>93</v>
      </c>
      <c r="C28" s="7" t="s">
        <v>94</v>
      </c>
      <c r="D28" s="7" t="s">
        <v>95</v>
      </c>
      <c r="E28" s="7">
        <v>67</v>
      </c>
      <c r="F28" s="7">
        <v>134</v>
      </c>
      <c r="G28" s="7">
        <v>111</v>
      </c>
      <c r="H28" s="10">
        <f t="shared" si="4"/>
        <v>104</v>
      </c>
      <c r="I28" s="17">
        <f t="shared" si="5"/>
        <v>34.0440890610984</v>
      </c>
      <c r="J28" s="9">
        <v>87</v>
      </c>
      <c r="K28" s="7" t="s">
        <v>16</v>
      </c>
      <c r="L28" s="7" t="s">
        <v>17</v>
      </c>
      <c r="M28" s="15"/>
    </row>
    <row r="29" ht="15" spans="1:13">
      <c r="A29" s="7" t="s">
        <v>12</v>
      </c>
      <c r="B29" s="13" t="s">
        <v>96</v>
      </c>
      <c r="C29" s="7" t="s">
        <v>97</v>
      </c>
      <c r="D29" s="7" t="s">
        <v>98</v>
      </c>
      <c r="E29" s="7">
        <v>92</v>
      </c>
      <c r="F29" s="7">
        <v>66</v>
      </c>
      <c r="G29" s="7">
        <v>87</v>
      </c>
      <c r="H29" s="10">
        <f t="shared" si="4"/>
        <v>81.6666666666667</v>
      </c>
      <c r="I29" s="17">
        <f t="shared" si="5"/>
        <v>13.7961347243833</v>
      </c>
      <c r="J29" s="9">
        <v>80</v>
      </c>
      <c r="K29" s="7" t="s">
        <v>16</v>
      </c>
      <c r="L29" s="7" t="s">
        <v>17</v>
      </c>
      <c r="M29" s="15"/>
    </row>
    <row r="30" ht="15" spans="1:13">
      <c r="A30" s="7" t="s">
        <v>12</v>
      </c>
      <c r="B30" s="13" t="s">
        <v>99</v>
      </c>
      <c r="C30" s="7" t="s">
        <v>100</v>
      </c>
      <c r="D30" s="7" t="s">
        <v>101</v>
      </c>
      <c r="E30" s="7">
        <v>55</v>
      </c>
      <c r="F30" s="7">
        <v>77</v>
      </c>
      <c r="G30" s="7">
        <v>29</v>
      </c>
      <c r="H30" s="10">
        <f t="shared" si="4"/>
        <v>53.6666666666667</v>
      </c>
      <c r="I30" s="17">
        <f t="shared" si="5"/>
        <v>24.0277617212535</v>
      </c>
      <c r="J30" s="9">
        <v>75</v>
      </c>
      <c r="K30" s="7" t="s">
        <v>16</v>
      </c>
      <c r="L30" s="7" t="s">
        <v>17</v>
      </c>
      <c r="M30" s="15"/>
    </row>
    <row r="31" ht="15" spans="1:13">
      <c r="A31" s="7" t="s">
        <v>12</v>
      </c>
      <c r="B31" s="14" t="s">
        <v>102</v>
      </c>
      <c r="C31" s="14" t="s">
        <v>103</v>
      </c>
      <c r="D31" s="14" t="s">
        <v>104</v>
      </c>
      <c r="E31" s="14">
        <v>88</v>
      </c>
      <c r="F31" s="14">
        <v>29</v>
      </c>
      <c r="G31" s="14">
        <v>0</v>
      </c>
      <c r="H31" s="10">
        <f t="shared" si="4"/>
        <v>39</v>
      </c>
      <c r="I31" s="17">
        <f t="shared" si="5"/>
        <v>44.8441746495573</v>
      </c>
      <c r="J31" s="9">
        <v>68</v>
      </c>
      <c r="K31" s="7" t="s">
        <v>16</v>
      </c>
      <c r="L31" s="7" t="s">
        <v>17</v>
      </c>
      <c r="M31" s="15"/>
    </row>
    <row r="32" ht="15" spans="1:13">
      <c r="A32" s="7" t="s">
        <v>12</v>
      </c>
      <c r="B32" s="7" t="s">
        <v>105</v>
      </c>
      <c r="C32" s="7" t="s">
        <v>106</v>
      </c>
      <c r="D32" s="7" t="s">
        <v>107</v>
      </c>
      <c r="E32" s="7">
        <v>22</v>
      </c>
      <c r="F32" s="7">
        <v>49</v>
      </c>
      <c r="G32" s="7">
        <v>4</v>
      </c>
      <c r="H32" s="10">
        <f t="shared" si="4"/>
        <v>25</v>
      </c>
      <c r="I32" s="17">
        <f t="shared" si="5"/>
        <v>22.6495033058122</v>
      </c>
      <c r="J32" s="9">
        <v>71</v>
      </c>
      <c r="K32" s="7" t="s">
        <v>16</v>
      </c>
      <c r="L32" s="7" t="s">
        <v>17</v>
      </c>
      <c r="M32" s="15"/>
    </row>
    <row r="33" ht="15" spans="1:13">
      <c r="A33" s="7" t="s">
        <v>12</v>
      </c>
      <c r="B33" s="7" t="s">
        <v>108</v>
      </c>
      <c r="C33" s="7" t="s">
        <v>109</v>
      </c>
      <c r="D33" s="7" t="s">
        <v>110</v>
      </c>
      <c r="E33" s="7">
        <v>16</v>
      </c>
      <c r="F33" s="7">
        <v>31</v>
      </c>
      <c r="G33" s="7">
        <v>0</v>
      </c>
      <c r="H33" s="10">
        <f t="shared" si="4"/>
        <v>15.6666666666667</v>
      </c>
      <c r="I33" s="17">
        <f t="shared" si="5"/>
        <v>15.502687938978</v>
      </c>
      <c r="J33" s="9">
        <v>69</v>
      </c>
      <c r="K33" s="7" t="s">
        <v>16</v>
      </c>
      <c r="L33" s="7" t="s">
        <v>17</v>
      </c>
      <c r="M33" s="15"/>
    </row>
    <row r="34" ht="15" spans="2:7">
      <c r="B34" s="15"/>
      <c r="C34" s="15"/>
      <c r="D34" s="15"/>
      <c r="E34" s="15"/>
      <c r="F34" s="15"/>
      <c r="G34" s="15"/>
    </row>
    <row r="38" ht="15" spans="2:7">
      <c r="B38" s="15"/>
      <c r="C38" s="15"/>
      <c r="D38" s="15"/>
      <c r="E38" s="15"/>
      <c r="F38" s="15"/>
      <c r="G38" s="15"/>
    </row>
    <row r="39" ht="15" spans="2:7">
      <c r="B39" s="15"/>
      <c r="C39" s="15"/>
      <c r="D39" s="15"/>
      <c r="E39" s="15"/>
      <c r="F39" s="15"/>
      <c r="G39" s="15"/>
    </row>
    <row r="40" ht="15" spans="2:7">
      <c r="B40" s="15"/>
      <c r="C40" s="15"/>
      <c r="D40" s="15"/>
      <c r="E40" s="15"/>
      <c r="F40" s="15"/>
      <c r="G40" s="15"/>
    </row>
    <row r="41" ht="15" spans="2:7">
      <c r="B41" s="15"/>
      <c r="C41" s="15"/>
      <c r="D41" s="15"/>
      <c r="E41" s="15"/>
      <c r="F41" s="15"/>
      <c r="G41" s="15"/>
    </row>
    <row r="42" ht="15" spans="2:7">
      <c r="B42" s="15"/>
      <c r="C42" s="15"/>
      <c r="D42" s="15"/>
      <c r="E42" s="15"/>
      <c r="F42" s="15"/>
      <c r="G42" s="15"/>
    </row>
    <row r="43" ht="15" spans="2:7">
      <c r="B43" s="15"/>
      <c r="C43" s="15"/>
      <c r="D43" s="15"/>
      <c r="E43" s="15"/>
      <c r="F43" s="15"/>
      <c r="G43" s="15"/>
    </row>
    <row r="44" ht="15" spans="2:7">
      <c r="B44" s="15"/>
      <c r="C44" s="15"/>
      <c r="D44" s="15"/>
      <c r="E44" s="15"/>
      <c r="F44" s="15"/>
      <c r="G44" s="15"/>
    </row>
    <row r="45" ht="15" spans="2:7">
      <c r="B45" s="15"/>
      <c r="C45" s="15"/>
      <c r="D45" s="15"/>
      <c r="E45" s="15"/>
      <c r="F45" s="15"/>
      <c r="G45" s="15"/>
    </row>
    <row r="46" ht="15" spans="2:7">
      <c r="B46" s="15"/>
      <c r="C46" s="15"/>
      <c r="D46" s="15"/>
      <c r="E46" s="15"/>
      <c r="F46" s="15"/>
      <c r="G46" s="15"/>
    </row>
    <row r="47" ht="15" spans="2:7">
      <c r="B47" s="15"/>
      <c r="C47" s="15"/>
      <c r="D47" s="15"/>
      <c r="E47" s="15"/>
      <c r="F47" s="15"/>
      <c r="G47" s="15"/>
    </row>
    <row r="48" ht="15" spans="2:7">
      <c r="B48" s="15"/>
      <c r="C48" s="15"/>
      <c r="D48" s="15"/>
      <c r="E48" s="15"/>
      <c r="F48" s="15"/>
      <c r="G48" s="15"/>
    </row>
    <row r="49" ht="15" spans="2:7">
      <c r="B49" s="15"/>
      <c r="C49" s="15"/>
      <c r="D49" s="15"/>
      <c r="E49" s="15"/>
      <c r="F49" s="15"/>
      <c r="G49" s="15"/>
    </row>
    <row r="50" ht="15" spans="2:7">
      <c r="B50" s="15"/>
      <c r="C50" s="15"/>
      <c r="D50" s="15"/>
      <c r="E50" s="15"/>
      <c r="F50" s="15"/>
      <c r="G50" s="15"/>
    </row>
    <row r="51" ht="15" spans="2:7">
      <c r="B51" s="15"/>
      <c r="C51" s="15"/>
      <c r="D51" s="15"/>
      <c r="E51" s="15"/>
      <c r="F51" s="15"/>
      <c r="G51" s="15"/>
    </row>
    <row r="52" ht="15" spans="2:7">
      <c r="B52" s="15"/>
      <c r="C52" s="15"/>
      <c r="D52" s="15"/>
      <c r="E52" s="15"/>
      <c r="F52" s="15"/>
      <c r="G52" s="15"/>
    </row>
    <row r="53" ht="15" spans="2:7">
      <c r="B53" s="15"/>
      <c r="C53" s="15"/>
      <c r="D53" s="15"/>
      <c r="E53" s="15"/>
      <c r="F53" s="15"/>
      <c r="G53" s="15"/>
    </row>
    <row r="54" ht="15" spans="2:7">
      <c r="B54" s="15"/>
      <c r="C54" s="15"/>
      <c r="D54" s="15"/>
      <c r="E54" s="15"/>
      <c r="F54" s="15"/>
      <c r="G54" s="15"/>
    </row>
    <row r="55" ht="15" spans="2:7">
      <c r="B55" s="15"/>
      <c r="C55" s="15"/>
      <c r="D55" s="15"/>
      <c r="E55" s="15"/>
      <c r="F55" s="15"/>
      <c r="G55" s="15"/>
    </row>
    <row r="56" ht="15" spans="2:7">
      <c r="B56" s="15"/>
      <c r="C56" s="15"/>
      <c r="D56" s="15"/>
      <c r="E56" s="15"/>
      <c r="F56" s="15"/>
      <c r="G56" s="15"/>
    </row>
    <row r="57" ht="15" spans="2:7">
      <c r="B57" s="15"/>
      <c r="C57" s="15"/>
      <c r="D57" s="15"/>
      <c r="E57" s="15"/>
      <c r="F57" s="15"/>
      <c r="G57" s="15"/>
    </row>
    <row r="58" ht="15" spans="2:7">
      <c r="B58" s="16"/>
      <c r="C58" s="16"/>
      <c r="D58" s="16"/>
      <c r="E58" s="16"/>
      <c r="F58" s="16"/>
      <c r="G58" s="16"/>
    </row>
    <row r="59" ht="15" spans="2:7">
      <c r="B59" s="16"/>
      <c r="C59" s="16"/>
      <c r="D59" s="16"/>
      <c r="E59" s="16"/>
      <c r="F59" s="16"/>
      <c r="G59" s="16"/>
    </row>
  </sheetData>
  <conditionalFormatting sqref="C2">
    <cfRule type="duplicateValues" dxfId="0" priority="4"/>
  </conditionalFormatting>
  <conditionalFormatting sqref="D45">
    <cfRule type="duplicateValues" dxfId="1" priority="2"/>
    <cfRule type="duplicateValues" dxfId="0" priority="3"/>
  </conditionalFormatting>
  <conditionalFormatting sqref="B$1:B$1048576">
    <cfRule type="duplicateValues" dxfId="2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 Liu</dc:creator>
  <cp:lastModifiedBy>QC editor</cp:lastModifiedBy>
  <dcterms:created xsi:type="dcterms:W3CDTF">2015-06-05T18:17:00Z</dcterms:created>
  <dcterms:modified xsi:type="dcterms:W3CDTF">2023-04-11T05:23:59Z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