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<sst xmlns="http://schemas.openxmlformats.org/spreadsheetml/2006/main" count="216" uniqueCount="117">
  <si>
    <t>Mode</t>
  </si>
  <si>
    <t>Gene Name</t>
  </si>
  <si>
    <t>Accession Number</t>
  </si>
  <si>
    <t>Description</t>
  </si>
  <si>
    <t>FLAG-FOG1 Count 1</t>
  </si>
  <si>
    <t>FLAG-FOG1 Count 2</t>
  </si>
  <si>
    <t>FLAG-FOG1 Count 3</t>
  </si>
  <si>
    <t>Mean</t>
  </si>
  <si>
    <t>Standard Deviation</t>
  </si>
  <si>
    <t>Sequence Coverage (%)</t>
  </si>
  <si>
    <t>Stringency</t>
  </si>
  <si>
    <t>Quatily Control</t>
  </si>
  <si>
    <t>ESI</t>
  </si>
  <si>
    <t>FLNA</t>
  </si>
  <si>
    <t>P21333</t>
  </si>
  <si>
    <t>Filamin-A OS=Homo sapiens OX=9606 GN=FLNA PE=1 SV=4</t>
  </si>
  <si>
    <t>High</t>
  </si>
  <si>
    <t>Yes</t>
  </si>
  <si>
    <t>GOLIM4</t>
  </si>
  <si>
    <t>O00461</t>
  </si>
  <si>
    <t>Golgi integral membrane protein 4 OS=Homo sapiens OX=9606 GN=GOLIM4 PE=1 SV=1</t>
  </si>
  <si>
    <t>HK1</t>
  </si>
  <si>
    <t>P19367</t>
  </si>
  <si>
    <t>Hexokinase-1 OS=Homo sapiens OX=9606 GN=HK1 PE=1 SV=3</t>
  </si>
  <si>
    <t>DNM1</t>
  </si>
  <si>
    <t>Q05193</t>
  </si>
  <si>
    <t>Dynamin-1 OS=Homo sapiens OX=9606 GN=DNM1 PE=1 SV=2</t>
  </si>
  <si>
    <t>RBBP4</t>
  </si>
  <si>
    <t>Q09028</t>
  </si>
  <si>
    <t>Histone-binding protein RBBP4 OS=Homo sapiens OX=9606 GN=RBBP4 PE=1 SV=3</t>
  </si>
  <si>
    <t>MYO1E</t>
  </si>
  <si>
    <t>Q12965</t>
  </si>
  <si>
    <t>Unconventional myosin-Ie OS=Homo sapiens OX=9606 GN=MYO1E PE=1 SV=2</t>
  </si>
  <si>
    <t>PSMA7</t>
  </si>
  <si>
    <t>O14818</t>
  </si>
  <si>
    <t>Proteasome subunit alpha type-7 OS=Homo sapiens OX=9606 GN=PSMA7 PE=1 SV=1</t>
  </si>
  <si>
    <t>ATP13A1</t>
  </si>
  <si>
    <t>Q9HD20</t>
  </si>
  <si>
    <t>Endoplasmic reticulum transmembrane helix translocase OS=Homo sapiens OX=9606 GN=ATP13A1 PE=1 SV=2</t>
  </si>
  <si>
    <t>CTBP2</t>
  </si>
  <si>
    <t>P56545</t>
  </si>
  <si>
    <t>C-terminal-binding protein 2 OS=Homo sapiens OX=9606 GN=CTBP2 PE=1 SV=1</t>
  </si>
  <si>
    <t>PTGES3</t>
  </si>
  <si>
    <t>Q15185</t>
  </si>
  <si>
    <t>Prostaglandin E synthase 3 OS=Homo sapiens OX=9606 GN=PTGES3 PE=1 SV=1</t>
  </si>
  <si>
    <t>G6PD</t>
  </si>
  <si>
    <t>P11413</t>
  </si>
  <si>
    <t>Glucose-6-phosphate 1-dehydrogenase OS=Homo sapiens OX=9606 GN=G6PD PE=1 SV=4</t>
  </si>
  <si>
    <t>MRPS23</t>
  </si>
  <si>
    <t>Q9Y3D9</t>
  </si>
  <si>
    <t>28S ribosomal protein S23, mitochondrial OS=Homo sapiens OX=9606 GN=MRPS23 PE=1 SV=2</t>
  </si>
  <si>
    <t>HLA-B</t>
  </si>
  <si>
    <t>P01889</t>
  </si>
  <si>
    <t>HLA class I histocompatibility antigen, B alpha chain OS=Homo sapiens OX=9606 GN=HLA-B PE=1 SV=3</t>
  </si>
  <si>
    <t>IPO5</t>
  </si>
  <si>
    <t>O00410</t>
  </si>
  <si>
    <t>Importin-5 OS=Homo sapiens OX=9606 GN=IPO5 PE=1 SV=4</t>
  </si>
  <si>
    <t>GOLM1</t>
  </si>
  <si>
    <t>Q8NBJ4</t>
  </si>
  <si>
    <t>Golgi membrane protein 1 OS=Homo sapiens OX=9606 GN=GOLM1 PE=1 SV=1</t>
  </si>
  <si>
    <t>NUP153</t>
  </si>
  <si>
    <t>P49790</t>
  </si>
  <si>
    <t>Nuclear pore complex protein Nup153 OS=Homo sapiens OX=9606 GN=NUP153 PE=1 SV=2</t>
  </si>
  <si>
    <t>PSMA6</t>
  </si>
  <si>
    <t>P60900</t>
  </si>
  <si>
    <t>Proteasome subunit alpha type-6 OS=Homo sapiens OX=9606 GN=PSMA6 PE=1 SV=1</t>
  </si>
  <si>
    <t>RPL11</t>
  </si>
  <si>
    <t>P62913</t>
  </si>
  <si>
    <t>60S ribosomal protein L11 OS=Homo sapiens OX=9606 GN=RPL11 PE=1 SV=2</t>
  </si>
  <si>
    <t>GATA1</t>
  </si>
  <si>
    <t>P15976</t>
  </si>
  <si>
    <t>Erythroid transcription factor OS=Homo sapiens OX=9606 GN=GATA1 PE=1 SV=1</t>
  </si>
  <si>
    <t>HSPA8</t>
  </si>
  <si>
    <t>P11142</t>
  </si>
  <si>
    <t>Heat shock cognate 71 kDa protein OS=Homo sapiens OX=9606 GN=HSPA8 PE=1 SV=1</t>
  </si>
  <si>
    <t>BUD23</t>
  </si>
  <si>
    <t>O43709</t>
  </si>
  <si>
    <t>Probable 18S rRNA (guanine-N(7))-methyltransferase OS=Homo sapiens OX=9606 GN=BUD23 PE=1 SV=2</t>
  </si>
  <si>
    <t>HSPA2</t>
  </si>
  <si>
    <t>P54652</t>
  </si>
  <si>
    <t>Heat shock-related 70 kDa protein 2 OS=Homo sapiens OX=9606 GN=HSPA2 PE=1 SV=1</t>
  </si>
  <si>
    <t>PRDX3</t>
  </si>
  <si>
    <t>P30048</t>
  </si>
  <si>
    <t>Thioredoxin-dependent peroxide reductase, mitochondrial OS=Homo sapiens OX=9606 GN=PRDX3 PE=1 SV=3</t>
  </si>
  <si>
    <t>C1QBP</t>
  </si>
  <si>
    <t>Q07021</t>
  </si>
  <si>
    <t>Complement component 1 Q subcomponent-binding protein, mitochondrial OS=Homo sapiens OX=9606 GN=C1QBP PE=1 SV=1</t>
  </si>
  <si>
    <t>TACC3</t>
  </si>
  <si>
    <t>Q9Y6A5</t>
  </si>
  <si>
    <t>Transforming acidic coiled-coil-containing protein 3 OS=Homo sapiens OX=9606 GN=TACC3 PE=1 SV=1</t>
  </si>
  <si>
    <t>EIF2B2</t>
  </si>
  <si>
    <t>P49770</t>
  </si>
  <si>
    <t>Translation initiation factor eIF-2B subunit beta OS=Homo sapiens OX=9606 GN=EIF2B2 PE=1 SV=3</t>
  </si>
  <si>
    <t>NUP214</t>
  </si>
  <si>
    <t>P35658</t>
  </si>
  <si>
    <t>Nuclear pore complex protein Nup214 OS=Homo sapiens OX=9606 GN=NUP214 PE=1 SV=2</t>
  </si>
  <si>
    <t>MOGS</t>
  </si>
  <si>
    <t>Q13724</t>
  </si>
  <si>
    <t>Mannosyl-oligosaccharide glucosidase OS=Homo sapiens OX=9606 GN=MOGS PE=1 SV=5</t>
  </si>
  <si>
    <t>HSPH1</t>
  </si>
  <si>
    <t>Q92598</t>
  </si>
  <si>
    <t>Heat shock protein 105 kDa OS=Homo sapiens OX=9606 GN=HSPH1 PE=1 SV=1</t>
  </si>
  <si>
    <t>FASN</t>
  </si>
  <si>
    <t>P49327</t>
  </si>
  <si>
    <t>Fatty acid synthase OS=Homo sapiens OX=9606 GN=FASN PE=1 SV=3</t>
  </si>
  <si>
    <t>USP32</t>
  </si>
  <si>
    <t>Q8NFA0</t>
  </si>
  <si>
    <t>Ubiquitin carboxyl-terminal hydrolase 32 OS=Homo sapiens OX=9606 GN=USP32 PE=1 SV=1</t>
  </si>
  <si>
    <t>WDR1</t>
  </si>
  <si>
    <t>O75083</t>
  </si>
  <si>
    <t>WD repeat-containing protein 1 OS=Homo sapiens OX=9606 GN=WDR1 PE=1 SV=4</t>
  </si>
  <si>
    <t>HSPA6</t>
  </si>
  <si>
    <t>P17066</t>
  </si>
  <si>
    <t>Heat shock 70 kDa protein 6 OS=Homo sapiens OX=9606 GN=HSPA6 PE=1 SV=2</t>
  </si>
  <si>
    <t>SBDS</t>
  </si>
  <si>
    <t>Q9Y3A5</t>
  </si>
  <si>
    <t>Ribosome maturation protein SBDS OS=Homo sapiens OX=9606 GN=SBDS PE=1 SV=4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</si>
</sst>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5" fillId="8" borderId="3" applyNumberFormat="0" applyAlignment="0" applyProtection="0">
      <alignment vertical="center"/>
    </xf>
    <xf numFmtId="0" fontId="10" fillId="21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Border="1"/>
    <xf numFmtId="0" fontId="0" fillId="0" borderId="0" xfId="0" applyFont="1" applyFill="1" applyBorder="1" applyAlignment="1"/>
    <xf numFmtId="0" fontId="0" fillId="0" borderId="0" xfId="0" applyBorder="1"/>
    <xf numFmtId="176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6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2" fillId="5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45"/>
  <sheetViews>
    <sheetView tabSelected="1" workbookViewId="0">
      <selection activeCell="H1" sqref="H$1:H$1048576"/>
    </sheetView>
  </sheetViews>
  <sheetFormatPr defaultColWidth="9" defaultRowHeight="14.25"/>
  <cols>
    <col min="1" max="1" width="12" style="2" customWidth="1"/>
    <col min="2" max="2" width="11.9166666666667" style="3" customWidth="1"/>
    <col min="3" max="3" width="17.4166666666667" style="3" customWidth="1"/>
    <col min="4" max="4" width="35.9166666666667" style="3" customWidth="1"/>
    <col min="5" max="7" width="15.8333333333333" style="3" customWidth="1"/>
    <col min="8" max="8" width="10.3333333333333" style="4" customWidth="1"/>
    <col min="9" max="9" width="16.6666666666667" style="4" customWidth="1"/>
    <col min="10" max="10" width="19.875" style="2" customWidth="1"/>
    <col min="11" max="11" width="16.75" style="2" customWidth="1"/>
    <col min="12" max="12" width="16.25" style="2" customWidth="1"/>
    <col min="13" max="16384" width="8.66666666666667" style="3"/>
  </cols>
  <sheetData>
    <row r="1" ht="15" spans="1:12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7" t="s">
        <v>7</v>
      </c>
      <c r="I1" s="7" t="s">
        <v>8</v>
      </c>
      <c r="J1" s="5" t="s">
        <v>9</v>
      </c>
      <c r="K1" s="5" t="s">
        <v>10</v>
      </c>
      <c r="L1" s="5" t="s">
        <v>11</v>
      </c>
    </row>
    <row r="2" ht="15" spans="1:12">
      <c r="A2" s="8" t="s">
        <v>12</v>
      </c>
      <c r="B2" s="9" t="s">
        <v>13</v>
      </c>
      <c r="C2" s="10" t="s">
        <v>14</v>
      </c>
      <c r="D2" s="10" t="s">
        <v>15</v>
      </c>
      <c r="E2" s="10">
        <v>798</v>
      </c>
      <c r="F2" s="10">
        <v>772</v>
      </c>
      <c r="G2" s="10">
        <v>651</v>
      </c>
      <c r="H2" s="11">
        <f>AVERAGE(E2:G2)</f>
        <v>740.333333333333</v>
      </c>
      <c r="I2" s="19">
        <f>STDEV(E2:G2)</f>
        <v>78.4495591659592</v>
      </c>
      <c r="J2" s="20">
        <v>92</v>
      </c>
      <c r="K2" s="8" t="s">
        <v>16</v>
      </c>
      <c r="L2" s="8" t="s">
        <v>17</v>
      </c>
    </row>
    <row r="3" ht="15" spans="1:12">
      <c r="A3" s="8" t="s">
        <v>12</v>
      </c>
      <c r="B3" s="12" t="s">
        <v>18</v>
      </c>
      <c r="C3" s="13" t="s">
        <v>19</v>
      </c>
      <c r="D3" s="10" t="s">
        <v>20</v>
      </c>
      <c r="E3" s="10">
        <v>698</v>
      </c>
      <c r="F3" s="10">
        <v>812</v>
      </c>
      <c r="G3" s="10">
        <v>701</v>
      </c>
      <c r="H3" s="11">
        <f>AVERAGE(E3:G3)</f>
        <v>737</v>
      </c>
      <c r="I3" s="19">
        <f>STDEV(E3:G3)</f>
        <v>64.9692234831231</v>
      </c>
      <c r="J3" s="20">
        <v>97</v>
      </c>
      <c r="K3" s="8" t="s">
        <v>16</v>
      </c>
      <c r="L3" s="8" t="s">
        <v>17</v>
      </c>
    </row>
    <row r="4" ht="15" spans="1:12">
      <c r="A4" s="8" t="s">
        <v>12</v>
      </c>
      <c r="B4" s="9" t="s">
        <v>21</v>
      </c>
      <c r="C4" s="10" t="s">
        <v>22</v>
      </c>
      <c r="D4" s="10" t="s">
        <v>23</v>
      </c>
      <c r="E4" s="10">
        <v>882</v>
      </c>
      <c r="F4" s="10">
        <v>619</v>
      </c>
      <c r="G4" s="10">
        <v>656</v>
      </c>
      <c r="H4" s="11">
        <f>AVERAGE(E4:G4)</f>
        <v>719</v>
      </c>
      <c r="I4" s="19">
        <f>STDEV(E4:G4)</f>
        <v>142.369238250403</v>
      </c>
      <c r="J4" s="20">
        <v>91</v>
      </c>
      <c r="K4" s="8" t="s">
        <v>16</v>
      </c>
      <c r="L4" s="8" t="s">
        <v>17</v>
      </c>
    </row>
    <row r="5" ht="15" spans="1:12">
      <c r="A5" s="8" t="s">
        <v>12</v>
      </c>
      <c r="B5" s="9" t="s">
        <v>24</v>
      </c>
      <c r="C5" s="10" t="s">
        <v>25</v>
      </c>
      <c r="D5" s="10" t="s">
        <v>26</v>
      </c>
      <c r="E5" s="10">
        <v>662</v>
      </c>
      <c r="F5" s="10">
        <v>599</v>
      </c>
      <c r="G5" s="10">
        <v>710</v>
      </c>
      <c r="H5" s="11">
        <f>AVERAGE(E5:G5)</f>
        <v>657</v>
      </c>
      <c r="I5" s="19">
        <f>STDEV(E5:G5)</f>
        <v>55.6686626388671</v>
      </c>
      <c r="J5" s="20">
        <v>89</v>
      </c>
      <c r="K5" s="8" t="s">
        <v>16</v>
      </c>
      <c r="L5" s="8" t="s">
        <v>17</v>
      </c>
    </row>
    <row r="6" customFormat="1" ht="15" spans="1:12">
      <c r="A6" s="10" t="s">
        <v>12</v>
      </c>
      <c r="B6" s="14" t="s">
        <v>27</v>
      </c>
      <c r="C6" s="13" t="s">
        <v>28</v>
      </c>
      <c r="D6" s="10" t="s">
        <v>29</v>
      </c>
      <c r="E6" s="10">
        <v>562</v>
      </c>
      <c r="F6" s="10">
        <v>711</v>
      </c>
      <c r="G6" s="10">
        <v>629</v>
      </c>
      <c r="H6" s="11">
        <f>AVERAGE(E6:G6)</f>
        <v>634</v>
      </c>
      <c r="I6" s="19">
        <f>STDEV(E6:G6)</f>
        <v>74.6257328272225</v>
      </c>
      <c r="J6" s="20">
        <v>77</v>
      </c>
      <c r="K6" s="8" t="s">
        <v>16</v>
      </c>
      <c r="L6" s="8" t="s">
        <v>17</v>
      </c>
    </row>
    <row r="7" s="1" customFormat="1" ht="15" spans="1:12">
      <c r="A7" s="8" t="s">
        <v>12</v>
      </c>
      <c r="B7" s="15" t="s">
        <v>30</v>
      </c>
      <c r="C7" s="8" t="s">
        <v>31</v>
      </c>
      <c r="D7" s="8" t="s">
        <v>32</v>
      </c>
      <c r="E7" s="8">
        <v>622</v>
      </c>
      <c r="F7" s="8">
        <v>666</v>
      </c>
      <c r="G7" s="8">
        <v>580</v>
      </c>
      <c r="H7" s="11">
        <f t="shared" ref="H7:H13" si="0">AVERAGE(E7:G7)</f>
        <v>622.666666666667</v>
      </c>
      <c r="I7" s="19">
        <f t="shared" ref="I7:I13" si="1">STDEV(E7:G7)</f>
        <v>43.0038757943204</v>
      </c>
      <c r="J7" s="20">
        <v>93</v>
      </c>
      <c r="K7" s="8" t="s">
        <v>16</v>
      </c>
      <c r="L7" s="8" t="s">
        <v>17</v>
      </c>
    </row>
    <row r="8" s="1" customFormat="1" ht="15" spans="1:12">
      <c r="A8" s="8" t="s">
        <v>12</v>
      </c>
      <c r="B8" s="15" t="s">
        <v>33</v>
      </c>
      <c r="C8" s="8" t="s">
        <v>34</v>
      </c>
      <c r="D8" s="8" t="s">
        <v>35</v>
      </c>
      <c r="E8" s="8">
        <v>519</v>
      </c>
      <c r="F8" s="8">
        <v>677</v>
      </c>
      <c r="G8" s="8">
        <v>543</v>
      </c>
      <c r="H8" s="11">
        <f t="shared" si="0"/>
        <v>579.666666666667</v>
      </c>
      <c r="I8" s="19">
        <f t="shared" si="1"/>
        <v>85.143016938169</v>
      </c>
      <c r="J8" s="20">
        <v>86</v>
      </c>
      <c r="K8" s="8" t="s">
        <v>16</v>
      </c>
      <c r="L8" s="8" t="s">
        <v>17</v>
      </c>
    </row>
    <row r="9" s="1" customFormat="1" ht="15" spans="1:12">
      <c r="A9" s="8" t="s">
        <v>12</v>
      </c>
      <c r="B9" s="15" t="s">
        <v>36</v>
      </c>
      <c r="C9" s="8" t="s">
        <v>37</v>
      </c>
      <c r="D9" s="8" t="s">
        <v>38</v>
      </c>
      <c r="E9" s="8">
        <v>511</v>
      </c>
      <c r="F9" s="8">
        <v>522</v>
      </c>
      <c r="G9" s="8">
        <v>648</v>
      </c>
      <c r="H9" s="11">
        <f t="shared" si="0"/>
        <v>560.333333333333</v>
      </c>
      <c r="I9" s="19">
        <f t="shared" si="1"/>
        <v>76.1205184778279</v>
      </c>
      <c r="J9" s="20">
        <v>98</v>
      </c>
      <c r="K9" s="8" t="s">
        <v>16</v>
      </c>
      <c r="L9" s="8" t="s">
        <v>17</v>
      </c>
    </row>
    <row r="10" s="1" customFormat="1" ht="15" spans="1:12">
      <c r="A10" s="8" t="s">
        <v>12</v>
      </c>
      <c r="B10" s="16" t="s">
        <v>39</v>
      </c>
      <c r="C10" s="8" t="s">
        <v>40</v>
      </c>
      <c r="D10" s="8" t="s">
        <v>41</v>
      </c>
      <c r="E10" s="15">
        <v>475</v>
      </c>
      <c r="F10" s="8">
        <v>549</v>
      </c>
      <c r="G10" s="8">
        <v>633</v>
      </c>
      <c r="H10" s="11">
        <f>AVERAGE(E10:G10)</f>
        <v>552.333333333333</v>
      </c>
      <c r="I10" s="19">
        <f>STDEV(E10:G10)</f>
        <v>79.0527250215534</v>
      </c>
      <c r="J10" s="20">
        <v>86</v>
      </c>
      <c r="K10" s="20" t="s">
        <v>16</v>
      </c>
      <c r="L10" s="20" t="s">
        <v>17</v>
      </c>
    </row>
    <row r="11" s="1" customFormat="1" ht="15" spans="1:12">
      <c r="A11" s="8" t="s">
        <v>12</v>
      </c>
      <c r="B11" s="15" t="s">
        <v>42</v>
      </c>
      <c r="C11" s="8" t="s">
        <v>43</v>
      </c>
      <c r="D11" s="8" t="s">
        <v>44</v>
      </c>
      <c r="E11" s="8">
        <v>651</v>
      </c>
      <c r="F11" s="8">
        <v>355</v>
      </c>
      <c r="G11" s="8">
        <v>592</v>
      </c>
      <c r="H11" s="11">
        <f>AVERAGE(E11:G11)</f>
        <v>532.666666666667</v>
      </c>
      <c r="I11" s="19">
        <f>STDEV(E11:G11)</f>
        <v>156.666312056336</v>
      </c>
      <c r="J11" s="20">
        <v>79</v>
      </c>
      <c r="K11" s="8" t="s">
        <v>16</v>
      </c>
      <c r="L11" s="8" t="s">
        <v>17</v>
      </c>
    </row>
    <row r="12" s="1" customFormat="1" ht="15" spans="1:12">
      <c r="A12" s="8" t="s">
        <v>12</v>
      </c>
      <c r="B12" s="15" t="s">
        <v>45</v>
      </c>
      <c r="C12" s="8" t="s">
        <v>46</v>
      </c>
      <c r="D12" s="8" t="s">
        <v>47</v>
      </c>
      <c r="E12" s="8">
        <v>681</v>
      </c>
      <c r="F12" s="8">
        <v>357</v>
      </c>
      <c r="G12" s="8">
        <v>531</v>
      </c>
      <c r="H12" s="11">
        <f>AVERAGE(E12:G12)</f>
        <v>523</v>
      </c>
      <c r="I12" s="19">
        <f>STDEV(E12:G12)</f>
        <v>162.148080469674</v>
      </c>
      <c r="J12" s="20">
        <v>88</v>
      </c>
      <c r="K12" s="8" t="s">
        <v>16</v>
      </c>
      <c r="L12" s="8" t="s">
        <v>17</v>
      </c>
    </row>
    <row r="13" s="1" customFormat="1" ht="15" spans="1:12">
      <c r="A13" s="8" t="s">
        <v>12</v>
      </c>
      <c r="B13" s="15" t="s">
        <v>48</v>
      </c>
      <c r="C13" s="8" t="s">
        <v>49</v>
      </c>
      <c r="D13" s="8" t="s">
        <v>50</v>
      </c>
      <c r="E13" s="8">
        <v>422</v>
      </c>
      <c r="F13" s="8">
        <v>574</v>
      </c>
      <c r="G13" s="8">
        <v>528</v>
      </c>
      <c r="H13" s="11">
        <f>AVERAGE(E13:G13)</f>
        <v>508</v>
      </c>
      <c r="I13" s="19">
        <f>STDEV(E13:G13)</f>
        <v>77.9487010796203</v>
      </c>
      <c r="J13" s="20">
        <v>84</v>
      </c>
      <c r="K13" s="8" t="s">
        <v>16</v>
      </c>
      <c r="L13" s="8" t="s">
        <v>17</v>
      </c>
    </row>
    <row r="14" s="1" customFormat="1" ht="15" spans="1:12">
      <c r="A14" s="8" t="s">
        <v>12</v>
      </c>
      <c r="B14" s="15" t="s">
        <v>51</v>
      </c>
      <c r="C14" s="8" t="s">
        <v>52</v>
      </c>
      <c r="D14" s="8" t="s">
        <v>53</v>
      </c>
      <c r="E14" s="8">
        <v>239</v>
      </c>
      <c r="F14" s="8">
        <v>522</v>
      </c>
      <c r="G14" s="8">
        <v>511</v>
      </c>
      <c r="H14" s="11">
        <f>AVERAGE(E14:G14)</f>
        <v>424</v>
      </c>
      <c r="I14" s="19">
        <f>STDEV(E14:G14)</f>
        <v>160.309076474166</v>
      </c>
      <c r="J14" s="20">
        <v>90</v>
      </c>
      <c r="K14" s="8" t="s">
        <v>16</v>
      </c>
      <c r="L14" s="8" t="s">
        <v>17</v>
      </c>
    </row>
    <row r="15" s="1" customFormat="1" ht="15" spans="1:12">
      <c r="A15" s="10" t="s">
        <v>12</v>
      </c>
      <c r="B15" s="16" t="s">
        <v>54</v>
      </c>
      <c r="C15" s="10" t="s">
        <v>55</v>
      </c>
      <c r="D15" s="10" t="s">
        <v>56</v>
      </c>
      <c r="E15" s="8">
        <v>267</v>
      </c>
      <c r="F15" s="8">
        <v>432</v>
      </c>
      <c r="G15" s="8">
        <v>362</v>
      </c>
      <c r="H15" s="11">
        <f>AVERAGE(E15:G15)</f>
        <v>353.666666666667</v>
      </c>
      <c r="I15" s="19">
        <f>STDEV(E15:G15)</f>
        <v>82.8150549920323</v>
      </c>
      <c r="J15" s="20">
        <v>91</v>
      </c>
      <c r="K15" s="8" t="s">
        <v>16</v>
      </c>
      <c r="L15" s="8" t="s">
        <v>17</v>
      </c>
    </row>
    <row r="16" s="1" customFormat="1" ht="15" spans="1:12">
      <c r="A16" s="8" t="s">
        <v>12</v>
      </c>
      <c r="B16" s="15" t="s">
        <v>57</v>
      </c>
      <c r="C16" s="8" t="s">
        <v>58</v>
      </c>
      <c r="D16" s="8" t="s">
        <v>59</v>
      </c>
      <c r="E16" s="8">
        <v>400</v>
      </c>
      <c r="F16" s="8">
        <v>196</v>
      </c>
      <c r="G16" s="8">
        <v>342</v>
      </c>
      <c r="H16" s="11">
        <f>AVERAGE(E16:G16)</f>
        <v>312.666666666667</v>
      </c>
      <c r="I16" s="19">
        <f>STDEV(E16:G16)</f>
        <v>105.115809150353</v>
      </c>
      <c r="J16" s="20">
        <v>90</v>
      </c>
      <c r="K16" s="8" t="s">
        <v>16</v>
      </c>
      <c r="L16" s="8" t="s">
        <v>17</v>
      </c>
    </row>
    <row r="17" s="1" customFormat="1" ht="15" spans="1:12">
      <c r="A17" s="10" t="s">
        <v>12</v>
      </c>
      <c r="B17" s="17" t="s">
        <v>60</v>
      </c>
      <c r="C17" s="10" t="s">
        <v>61</v>
      </c>
      <c r="D17" s="10" t="s">
        <v>62</v>
      </c>
      <c r="E17" s="8">
        <v>342</v>
      </c>
      <c r="F17" s="8">
        <v>194</v>
      </c>
      <c r="G17" s="8">
        <v>321</v>
      </c>
      <c r="H17" s="11">
        <f>AVERAGE(E17:G17)</f>
        <v>285.666666666667</v>
      </c>
      <c r="I17" s="19">
        <f>STDEV(E17:G17)</f>
        <v>80.0770462325711</v>
      </c>
      <c r="J17" s="20">
        <v>85</v>
      </c>
      <c r="K17" s="8" t="s">
        <v>16</v>
      </c>
      <c r="L17" s="8" t="s">
        <v>17</v>
      </c>
    </row>
    <row r="18" s="1" customFormat="1" ht="15" spans="1:12">
      <c r="A18" s="8" t="s">
        <v>12</v>
      </c>
      <c r="B18" s="15" t="s">
        <v>63</v>
      </c>
      <c r="C18" s="8" t="s">
        <v>64</v>
      </c>
      <c r="D18" s="8" t="s">
        <v>65</v>
      </c>
      <c r="E18" s="8">
        <v>355</v>
      </c>
      <c r="F18" s="8">
        <v>172</v>
      </c>
      <c r="G18" s="8">
        <v>322</v>
      </c>
      <c r="H18" s="11">
        <f>AVERAGE(E18:G18)</f>
        <v>283</v>
      </c>
      <c r="I18" s="19">
        <f>STDEV(E18:G18)</f>
        <v>97.5346092420532</v>
      </c>
      <c r="J18" s="20">
        <v>76</v>
      </c>
      <c r="K18" s="8" t="s">
        <v>16</v>
      </c>
      <c r="L18" s="8" t="s">
        <v>17</v>
      </c>
    </row>
    <row r="19" s="1" customFormat="1" ht="15" spans="1:12">
      <c r="A19" s="8" t="s">
        <v>12</v>
      </c>
      <c r="B19" s="15" t="s">
        <v>66</v>
      </c>
      <c r="C19" s="8" t="s">
        <v>67</v>
      </c>
      <c r="D19" s="8" t="s">
        <v>68</v>
      </c>
      <c r="E19" s="8">
        <v>276</v>
      </c>
      <c r="F19" s="8">
        <v>192</v>
      </c>
      <c r="G19" s="8">
        <v>297</v>
      </c>
      <c r="H19" s="11">
        <f>AVERAGE(E19:G19)</f>
        <v>255</v>
      </c>
      <c r="I19" s="19">
        <f>STDEV(E19:G19)</f>
        <v>55.5607775323564</v>
      </c>
      <c r="J19" s="20">
        <v>88</v>
      </c>
      <c r="K19" s="8" t="s">
        <v>16</v>
      </c>
      <c r="L19" s="8" t="s">
        <v>17</v>
      </c>
    </row>
    <row r="20" s="1" customFormat="1" ht="15" spans="1:12">
      <c r="A20" s="8" t="s">
        <v>12</v>
      </c>
      <c r="B20" s="16" t="s">
        <v>69</v>
      </c>
      <c r="C20" s="8" t="s">
        <v>70</v>
      </c>
      <c r="D20" s="8" t="s">
        <v>71</v>
      </c>
      <c r="E20" s="15">
        <v>153</v>
      </c>
      <c r="F20" s="8">
        <v>325</v>
      </c>
      <c r="G20" s="8">
        <v>239</v>
      </c>
      <c r="H20" s="11">
        <f>AVERAGE(E20:G20)</f>
        <v>239</v>
      </c>
      <c r="I20" s="19">
        <f>STDEV(E20:G20)</f>
        <v>86</v>
      </c>
      <c r="J20" s="20">
        <v>79</v>
      </c>
      <c r="K20" s="20" t="s">
        <v>16</v>
      </c>
      <c r="L20" s="20" t="s">
        <v>17</v>
      </c>
    </row>
    <row r="21" s="1" customFormat="1" ht="15" spans="1:12">
      <c r="A21" s="8" t="s">
        <v>12</v>
      </c>
      <c r="B21" s="15" t="s">
        <v>72</v>
      </c>
      <c r="C21" s="8" t="s">
        <v>73</v>
      </c>
      <c r="D21" s="8" t="s">
        <v>74</v>
      </c>
      <c r="E21" s="8">
        <v>149</v>
      </c>
      <c r="F21" s="8">
        <v>332</v>
      </c>
      <c r="G21" s="8">
        <v>199</v>
      </c>
      <c r="H21" s="11">
        <f>AVERAGE(E21:G21)</f>
        <v>226.666666666667</v>
      </c>
      <c r="I21" s="19">
        <f>STDEV(E21:G21)</f>
        <v>94.585058721414</v>
      </c>
      <c r="J21" s="20">
        <v>79</v>
      </c>
      <c r="K21" s="8" t="s">
        <v>16</v>
      </c>
      <c r="L21" s="8" t="s">
        <v>17</v>
      </c>
    </row>
    <row r="22" s="1" customFormat="1" ht="15" spans="1:12">
      <c r="A22" s="8" t="s">
        <v>12</v>
      </c>
      <c r="B22" s="15" t="s">
        <v>75</v>
      </c>
      <c r="C22" s="8" t="s">
        <v>76</v>
      </c>
      <c r="D22" s="8" t="s">
        <v>77</v>
      </c>
      <c r="E22" s="8">
        <v>171</v>
      </c>
      <c r="F22" s="8">
        <v>105</v>
      </c>
      <c r="G22" s="8">
        <v>318</v>
      </c>
      <c r="H22" s="11">
        <f>AVERAGE(E22:G22)</f>
        <v>198</v>
      </c>
      <c r="I22" s="19">
        <f>STDEV(E22:G22)</f>
        <v>109.036691072317</v>
      </c>
      <c r="J22" s="20">
        <v>83</v>
      </c>
      <c r="K22" s="8" t="s">
        <v>16</v>
      </c>
      <c r="L22" s="8" t="s">
        <v>17</v>
      </c>
    </row>
    <row r="23" s="1" customFormat="1" ht="15" spans="1:12">
      <c r="A23" s="8" t="s">
        <v>12</v>
      </c>
      <c r="B23" s="15" t="s">
        <v>78</v>
      </c>
      <c r="C23" s="8" t="s">
        <v>79</v>
      </c>
      <c r="D23" s="8" t="s">
        <v>80</v>
      </c>
      <c r="E23" s="8">
        <v>264</v>
      </c>
      <c r="F23" s="8">
        <v>225</v>
      </c>
      <c r="G23" s="8">
        <v>101</v>
      </c>
      <c r="H23" s="11">
        <f>AVERAGE(E23:G23)</f>
        <v>196.666666666667</v>
      </c>
      <c r="I23" s="19">
        <f>STDEV(E23:G23)</f>
        <v>85.1136495124803</v>
      </c>
      <c r="J23" s="20">
        <v>84</v>
      </c>
      <c r="K23" s="8" t="s">
        <v>16</v>
      </c>
      <c r="L23" s="8" t="s">
        <v>17</v>
      </c>
    </row>
    <row r="24" s="1" customFormat="1" ht="15" spans="1:13">
      <c r="A24" s="8" t="s">
        <v>12</v>
      </c>
      <c r="B24" s="15" t="s">
        <v>81</v>
      </c>
      <c r="C24" s="8" t="s">
        <v>82</v>
      </c>
      <c r="D24" s="8" t="s">
        <v>83</v>
      </c>
      <c r="E24" s="8">
        <v>162</v>
      </c>
      <c r="F24" s="8">
        <v>177</v>
      </c>
      <c r="G24" s="8">
        <v>185</v>
      </c>
      <c r="H24" s="11">
        <f>AVERAGE(E24:G24)</f>
        <v>174.666666666667</v>
      </c>
      <c r="I24" s="19">
        <f>STDEV(E24:G24)</f>
        <v>11.6761865920913</v>
      </c>
      <c r="J24" s="20">
        <v>84</v>
      </c>
      <c r="K24" s="8" t="s">
        <v>16</v>
      </c>
      <c r="L24" s="8" t="s">
        <v>17</v>
      </c>
      <c r="M24" s="18"/>
    </row>
    <row r="25" s="1" customFormat="1" ht="15" spans="1:184">
      <c r="A25" s="8" t="s">
        <v>12</v>
      </c>
      <c r="B25" s="15" t="s">
        <v>84</v>
      </c>
      <c r="C25" s="8" t="s">
        <v>85</v>
      </c>
      <c r="D25" s="8" t="s">
        <v>86</v>
      </c>
      <c r="E25" s="8">
        <v>201</v>
      </c>
      <c r="F25" s="8">
        <v>128</v>
      </c>
      <c r="G25" s="8">
        <v>144</v>
      </c>
      <c r="H25" s="11">
        <f>AVERAGE(E25:G25)</f>
        <v>157.666666666667</v>
      </c>
      <c r="I25" s="19">
        <f>STDEV(E25:G25)</f>
        <v>38.3709959908957</v>
      </c>
      <c r="J25" s="20">
        <v>73</v>
      </c>
      <c r="K25" s="8" t="s">
        <v>16</v>
      </c>
      <c r="L25" s="8" t="s">
        <v>17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</row>
    <row r="26" s="1" customFormat="1" ht="15" spans="1:12">
      <c r="A26" s="8" t="s">
        <v>12</v>
      </c>
      <c r="B26" s="15" t="s">
        <v>87</v>
      </c>
      <c r="C26" s="8" t="s">
        <v>88</v>
      </c>
      <c r="D26" s="8" t="s">
        <v>89</v>
      </c>
      <c r="E26" s="8">
        <v>192</v>
      </c>
      <c r="F26" s="8">
        <v>173</v>
      </c>
      <c r="G26" s="8">
        <v>103</v>
      </c>
      <c r="H26" s="11">
        <f>AVERAGE(E26:G26)</f>
        <v>156</v>
      </c>
      <c r="I26" s="19">
        <f>STDEV(E26:G26)</f>
        <v>46.8721665810319</v>
      </c>
      <c r="J26" s="20">
        <v>79</v>
      </c>
      <c r="K26" s="8" t="s">
        <v>16</v>
      </c>
      <c r="L26" s="8" t="s">
        <v>17</v>
      </c>
    </row>
    <row r="27" s="1" customFormat="1" ht="15" spans="1:12">
      <c r="A27" s="8" t="s">
        <v>12</v>
      </c>
      <c r="B27" s="15" t="s">
        <v>90</v>
      </c>
      <c r="C27" s="8" t="s">
        <v>91</v>
      </c>
      <c r="D27" s="8" t="s">
        <v>92</v>
      </c>
      <c r="E27" s="15">
        <v>122</v>
      </c>
      <c r="F27" s="8">
        <v>62</v>
      </c>
      <c r="G27" s="8">
        <v>198</v>
      </c>
      <c r="H27" s="11">
        <f>AVERAGE(E27:G27)</f>
        <v>127.333333333333</v>
      </c>
      <c r="I27" s="19">
        <f>STDEV(E27:G27)</f>
        <v>68.156682235371</v>
      </c>
      <c r="J27" s="20">
        <v>83</v>
      </c>
      <c r="K27" s="20" t="s">
        <v>16</v>
      </c>
      <c r="L27" s="20" t="s">
        <v>17</v>
      </c>
    </row>
    <row r="28" s="1" customFormat="1" ht="15" spans="1:12">
      <c r="A28" s="10" t="s">
        <v>12</v>
      </c>
      <c r="B28" s="17" t="s">
        <v>93</v>
      </c>
      <c r="C28" s="10" t="s">
        <v>94</v>
      </c>
      <c r="D28" s="10" t="s">
        <v>95</v>
      </c>
      <c r="E28" s="15">
        <v>70</v>
      </c>
      <c r="F28" s="8">
        <v>151</v>
      </c>
      <c r="G28" s="8">
        <v>88</v>
      </c>
      <c r="H28" s="11">
        <f>AVERAGE(E28:G28)</f>
        <v>103</v>
      </c>
      <c r="I28" s="19">
        <f>STDEV(E28:G28)</f>
        <v>42.5323406362735</v>
      </c>
      <c r="J28" s="20">
        <v>74</v>
      </c>
      <c r="K28" s="20" t="s">
        <v>16</v>
      </c>
      <c r="L28" s="20" t="s">
        <v>17</v>
      </c>
    </row>
    <row r="29" s="1" customFormat="1" ht="15" spans="1:13">
      <c r="A29" s="8" t="s">
        <v>12</v>
      </c>
      <c r="B29" s="15" t="s">
        <v>96</v>
      </c>
      <c r="C29" s="8" t="s">
        <v>97</v>
      </c>
      <c r="D29" s="8" t="s">
        <v>98</v>
      </c>
      <c r="E29" s="15">
        <v>27</v>
      </c>
      <c r="F29" s="8">
        <v>119</v>
      </c>
      <c r="G29" s="8">
        <v>145</v>
      </c>
      <c r="H29" s="11">
        <f>AVERAGE(E29:G29)</f>
        <v>97</v>
      </c>
      <c r="I29" s="19">
        <f>STDEV(E29:G29)</f>
        <v>62</v>
      </c>
      <c r="J29" s="20">
        <v>70</v>
      </c>
      <c r="K29" s="20" t="s">
        <v>16</v>
      </c>
      <c r="L29" s="20" t="s">
        <v>17</v>
      </c>
      <c r="M29" s="18"/>
    </row>
    <row r="30" s="1" customFormat="1" ht="15" spans="1:12">
      <c r="A30" s="8" t="s">
        <v>12</v>
      </c>
      <c r="B30" s="15" t="s">
        <v>99</v>
      </c>
      <c r="C30" s="8" t="s">
        <v>100</v>
      </c>
      <c r="D30" s="8" t="s">
        <v>101</v>
      </c>
      <c r="E30" s="8">
        <v>65</v>
      </c>
      <c r="F30" s="8">
        <v>0</v>
      </c>
      <c r="G30" s="8">
        <v>133</v>
      </c>
      <c r="H30" s="11">
        <f>AVERAGE(E30:G30)</f>
        <v>66</v>
      </c>
      <c r="I30" s="19">
        <f>STDEV(E30:G30)</f>
        <v>66.5056388586712</v>
      </c>
      <c r="J30" s="20">
        <v>71</v>
      </c>
      <c r="K30" s="20" t="s">
        <v>16</v>
      </c>
      <c r="L30" s="20" t="s">
        <v>17</v>
      </c>
    </row>
    <row r="31" s="1" customFormat="1" ht="15" spans="1:12">
      <c r="A31" s="8" t="s">
        <v>12</v>
      </c>
      <c r="B31" s="15" t="s">
        <v>102</v>
      </c>
      <c r="C31" s="8" t="s">
        <v>103</v>
      </c>
      <c r="D31" s="8" t="s">
        <v>104</v>
      </c>
      <c r="E31" s="8">
        <v>78</v>
      </c>
      <c r="F31" s="8">
        <v>84</v>
      </c>
      <c r="G31" s="8">
        <v>0</v>
      </c>
      <c r="H31" s="11">
        <f>AVERAGE(E31:G31)</f>
        <v>54</v>
      </c>
      <c r="I31" s="19">
        <f>STDEV(E31:G31)</f>
        <v>46.8614980554399</v>
      </c>
      <c r="J31" s="20">
        <v>85</v>
      </c>
      <c r="K31" s="8" t="s">
        <v>16</v>
      </c>
      <c r="L31" s="8" t="s">
        <v>17</v>
      </c>
    </row>
    <row r="32" s="1" customFormat="1" ht="15" spans="1:12">
      <c r="A32" s="8" t="s">
        <v>12</v>
      </c>
      <c r="B32" s="15" t="s">
        <v>105</v>
      </c>
      <c r="C32" s="8" t="s">
        <v>106</v>
      </c>
      <c r="D32" s="8" t="s">
        <v>107</v>
      </c>
      <c r="E32" s="8">
        <v>60</v>
      </c>
      <c r="F32" s="8">
        <v>0</v>
      </c>
      <c r="G32" s="8">
        <v>65</v>
      </c>
      <c r="H32" s="11">
        <f>AVERAGE(E32:G32)</f>
        <v>41.6666666666667</v>
      </c>
      <c r="I32" s="19">
        <f>STDEV(E32:G32)</f>
        <v>36.1708906903512</v>
      </c>
      <c r="J32" s="20">
        <v>77</v>
      </c>
      <c r="K32" s="8" t="s">
        <v>16</v>
      </c>
      <c r="L32" s="8" t="s">
        <v>17</v>
      </c>
    </row>
    <row r="33" s="1" customFormat="1" ht="15" spans="1:12">
      <c r="A33" s="8" t="s">
        <v>12</v>
      </c>
      <c r="B33" s="15" t="s">
        <v>108</v>
      </c>
      <c r="C33" s="8" t="s">
        <v>109</v>
      </c>
      <c r="D33" s="8" t="s">
        <v>110</v>
      </c>
      <c r="E33" s="8">
        <v>0</v>
      </c>
      <c r="F33" s="8">
        <v>79</v>
      </c>
      <c r="G33" s="8">
        <v>0</v>
      </c>
      <c r="H33" s="11">
        <f t="shared" ref="H33:H35" si="2">AVERAGE(E33:G33)</f>
        <v>26.3333333333333</v>
      </c>
      <c r="I33" s="19">
        <f t="shared" ref="I33:I35" si="3">STDEV(E33:G33)</f>
        <v>45.6106712659804</v>
      </c>
      <c r="J33" s="20">
        <v>64</v>
      </c>
      <c r="K33" s="8" t="s">
        <v>16</v>
      </c>
      <c r="L33" s="8" t="s">
        <v>17</v>
      </c>
    </row>
    <row r="34" s="1" customFormat="1" ht="15" spans="1:12">
      <c r="A34" s="8" t="s">
        <v>12</v>
      </c>
      <c r="B34" s="15" t="s">
        <v>111</v>
      </c>
      <c r="C34" s="8" t="s">
        <v>112</v>
      </c>
      <c r="D34" s="8" t="s">
        <v>113</v>
      </c>
      <c r="E34" s="8">
        <v>21</v>
      </c>
      <c r="F34" s="8">
        <v>0</v>
      </c>
      <c r="G34" s="8">
        <v>18</v>
      </c>
      <c r="H34" s="11">
        <f t="shared" si="2"/>
        <v>13</v>
      </c>
      <c r="I34" s="19">
        <f t="shared" si="3"/>
        <v>11.3578166916005</v>
      </c>
      <c r="J34" s="20">
        <v>68</v>
      </c>
      <c r="K34" s="8" t="s">
        <v>16</v>
      </c>
      <c r="L34" s="8" t="s">
        <v>17</v>
      </c>
    </row>
    <row r="35" s="1" customFormat="1" ht="15" spans="1:12">
      <c r="A35" s="8" t="s">
        <v>12</v>
      </c>
      <c r="B35" s="8" t="s">
        <v>114</v>
      </c>
      <c r="C35" s="8" t="s">
        <v>115</v>
      </c>
      <c r="D35" s="8" t="s">
        <v>116</v>
      </c>
      <c r="E35" s="8">
        <v>0</v>
      </c>
      <c r="F35" s="8">
        <v>15</v>
      </c>
      <c r="G35" s="8">
        <v>7</v>
      </c>
      <c r="H35" s="11">
        <f t="shared" si="2"/>
        <v>7.33333333333333</v>
      </c>
      <c r="I35" s="19">
        <f t="shared" si="3"/>
        <v>7.50555349946513</v>
      </c>
      <c r="J35" s="20">
        <v>61</v>
      </c>
      <c r="K35" s="8" t="s">
        <v>16</v>
      </c>
      <c r="L35" s="8" t="s">
        <v>17</v>
      </c>
    </row>
    <row r="36" ht="15" spans="1:12">
      <c r="A36" s="18"/>
      <c r="H36" s="3"/>
      <c r="I36" s="3"/>
      <c r="J36" s="21"/>
      <c r="K36" s="18"/>
      <c r="L36" s="18"/>
    </row>
    <row r="37" ht="15" spans="1:12">
      <c r="A37" s="18"/>
      <c r="H37" s="3"/>
      <c r="I37" s="3"/>
      <c r="J37" s="21"/>
      <c r="K37" s="18"/>
      <c r="L37" s="18"/>
    </row>
    <row r="38" ht="15" spans="1:12">
      <c r="A38" s="18"/>
      <c r="H38" s="3"/>
      <c r="I38" s="3"/>
      <c r="J38" s="21"/>
      <c r="K38" s="18"/>
      <c r="L38" s="18"/>
    </row>
    <row r="39" ht="15" spans="1:12">
      <c r="A39" s="18"/>
      <c r="H39" s="3"/>
      <c r="I39" s="3"/>
      <c r="J39" s="21"/>
      <c r="K39" s="18"/>
      <c r="L39" s="18"/>
    </row>
    <row r="40" ht="15" spans="1:12">
      <c r="A40" s="18"/>
      <c r="H40" s="3"/>
      <c r="I40" s="3"/>
      <c r="J40" s="21"/>
      <c r="K40" s="18"/>
      <c r="L40" s="18"/>
    </row>
    <row r="41" ht="15" spans="1:12">
      <c r="A41" s="18"/>
      <c r="H41" s="3"/>
      <c r="I41" s="3"/>
      <c r="J41" s="21"/>
      <c r="K41" s="18"/>
      <c r="L41" s="18"/>
    </row>
    <row r="42" ht="15" spans="1:12">
      <c r="A42" s="18"/>
      <c r="H42" s="3"/>
      <c r="I42" s="3"/>
      <c r="J42" s="21"/>
      <c r="K42" s="18"/>
      <c r="L42" s="18"/>
    </row>
    <row r="43" ht="15" spans="1:12">
      <c r="A43" s="18"/>
      <c r="H43" s="3"/>
      <c r="I43" s="3"/>
      <c r="J43" s="21"/>
      <c r="K43" s="18"/>
      <c r="L43" s="18"/>
    </row>
    <row r="44" ht="15" spans="1:12">
      <c r="A44" s="18"/>
      <c r="H44" s="3"/>
      <c r="I44" s="3"/>
      <c r="J44" s="21"/>
      <c r="K44" s="18"/>
      <c r="L44" s="18"/>
    </row>
    <row r="45" ht="15" spans="1:12">
      <c r="A45" s="18"/>
      <c r="H45" s="3"/>
      <c r="I45" s="3"/>
      <c r="J45" s="21"/>
      <c r="K45" s="18"/>
      <c r="L45" s="18"/>
    </row>
  </sheetData>
  <sortState ref="A2:L45">
    <sortCondition ref="H2" descending="1"/>
  </sortState>
  <conditionalFormatting sqref="B18">
    <cfRule type="duplicateValues" dxfId="0" priority="3"/>
  </conditionalFormatting>
  <conditionalFormatting sqref="B$1:B$1048576">
    <cfRule type="duplicateValues" dxfId="1" priority="2"/>
    <cfRule type="duplicateValues" dxfId="2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 Liu</dc:creator>
  <cp:lastModifiedBy>QC editor</cp:lastModifiedBy>
  <dcterms:created xsi:type="dcterms:W3CDTF">2015-06-05T18:17:00Z</dcterms:created>
  <dcterms:modified xsi:type="dcterms:W3CDTF">2023-04-11T05:23:22Z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