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dir-nas\MLBlabs\Ty\IntegrativeBioinfo\Franco\Steve\Project117_hs_Myometrium\Manuscript\P117-MS-revision\Ty\R3\R3-3\"/>
    </mc:Choice>
  </mc:AlternateContent>
  <xr:revisionPtr revIDLastSave="0" documentId="13_ncr:1_{1FC93D84-E675-4AE4-B90C-68E43E4D1A82}" xr6:coauthVersionLast="47" xr6:coauthVersionMax="47" xr10:uidLastSave="{00000000-0000-0000-0000-000000000000}"/>
  <bookViews>
    <workbookView xWindow="-110" yWindow="-110" windowWidth="25820" windowHeight="14020" tabRatio="655" activeTab="5" xr2:uid="{00000000-000D-0000-FFFF-FFFF00000000}"/>
  </bookViews>
  <sheets>
    <sheet name="RNAseq-a" sheetId="1" r:id="rId1"/>
    <sheet name="RNAseq-b" sheetId="7" r:id="rId2"/>
    <sheet name="ChIPseq" sheetId="12" r:id="rId3"/>
    <sheet name="Hi-C" sheetId="3" r:id="rId4"/>
    <sheet name="Perturb-seq" sheetId="4" r:id="rId5"/>
    <sheet name="Summary" sheetId="6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D3" i="12"/>
  <c r="D4" i="12"/>
  <c r="D5" i="12"/>
  <c r="D6" i="12"/>
  <c r="D7" i="12"/>
  <c r="D8" i="12"/>
  <c r="D9" i="12"/>
  <c r="D10" i="12"/>
  <c r="D11" i="12"/>
  <c r="D2" i="12"/>
  <c r="D3" i="1"/>
  <c r="D4" i="1"/>
  <c r="D2" i="1"/>
  <c r="I3" i="3" l="1"/>
  <c r="E3" i="3"/>
  <c r="I2" i="3"/>
  <c r="E2" i="3"/>
</calcChain>
</file>

<file path=xl/sharedStrings.xml><?xml version="1.0" encoding="utf-8"?>
<sst xmlns="http://schemas.openxmlformats.org/spreadsheetml/2006/main" count="107" uniqueCount="94">
  <si>
    <t>GSE244726</t>
  </si>
  <si>
    <t>Transcriptomic profile of the term pregnant human myometrial specimens</t>
  </si>
  <si>
    <t>GSE244728</t>
  </si>
  <si>
    <t>Transcriptome of nonpregnant myometrial specimens with or without the medroxyprogesterone treament</t>
  </si>
  <si>
    <t>GSE244729</t>
  </si>
  <si>
    <t>H3K27ac and H3K4me1 histone mark profiles in term pregnant human myometrial tissues</t>
  </si>
  <si>
    <t>GSE244731</t>
  </si>
  <si>
    <t>Genome-wide chromatin conformation capture of the term pregnant human myometrial specimens</t>
  </si>
  <si>
    <t>GSE244732</t>
  </si>
  <si>
    <t>Functional assessement of putative myometrial enhancers by the CRISPR activation system</t>
  </si>
  <si>
    <t>ChIPseq</t>
  </si>
  <si>
    <t>Hi-C</t>
  </si>
  <si>
    <t>Perturb-seq</t>
  </si>
  <si>
    <t>Paired alignments</t>
  </si>
  <si>
    <t>Valid Pairs</t>
  </si>
  <si>
    <t>Valid Pairs (%)</t>
  </si>
  <si>
    <t>Duplication rate (%)</t>
  </si>
  <si>
    <t>Unique Di-Tags</t>
  </si>
  <si>
    <t>Cis-far Di-Tags (&gt; 10Kbp)</t>
  </si>
  <si>
    <t>Cis-far Di-Tags (&gt; 10Kbp) (%)</t>
  </si>
  <si>
    <t>hsTNL1011</t>
  </si>
  <si>
    <t>hsTNL1015</t>
  </si>
  <si>
    <t>Sample</t>
  </si>
  <si>
    <t>Description</t>
  </si>
  <si>
    <t>hsTNL1011-H3K27ac</t>
  </si>
  <si>
    <t>hsTNL1013-H3K27ac</t>
  </si>
  <si>
    <t>hsTNL1015-H3K27ac</t>
  </si>
  <si>
    <t>hsTNL1011-H3K4me1</t>
  </si>
  <si>
    <t>hsTNL1013-H3K4me1</t>
  </si>
  <si>
    <t>hsTNL1015-H3K4me1</t>
  </si>
  <si>
    <t>hsTNL1011-CTCF</t>
  </si>
  <si>
    <t>hsTNL1013-CTCF</t>
  </si>
  <si>
    <t>hsTNL1015-CTCF</t>
  </si>
  <si>
    <t>Input-Seq</t>
  </si>
  <si>
    <t>PMeno1</t>
  </si>
  <si>
    <t>PMeno2</t>
  </si>
  <si>
    <t>PMeno3</t>
  </si>
  <si>
    <t>PMeno4</t>
  </si>
  <si>
    <t>PMeno5</t>
  </si>
  <si>
    <t>PMeno6</t>
  </si>
  <si>
    <t>PMeno7</t>
  </si>
  <si>
    <t>PMeno8</t>
  </si>
  <si>
    <t>PMeno9</t>
  </si>
  <si>
    <t>PMeno10</t>
  </si>
  <si>
    <t>PMeno11</t>
  </si>
  <si>
    <t>PMeno12</t>
  </si>
  <si>
    <t>PMeno13</t>
  </si>
  <si>
    <t>PMeno14</t>
  </si>
  <si>
    <t>PROPh1</t>
  </si>
  <si>
    <t>PROPh2</t>
  </si>
  <si>
    <t>PROPh3</t>
  </si>
  <si>
    <t>PROPh4</t>
  </si>
  <si>
    <t>PROPh5</t>
  </si>
  <si>
    <t>PROPh6</t>
  </si>
  <si>
    <t>PROPh7</t>
  </si>
  <si>
    <t>PROPh8</t>
  </si>
  <si>
    <t>PROPh9</t>
  </si>
  <si>
    <t>PROPh10</t>
  </si>
  <si>
    <t>PROPh11</t>
  </si>
  <si>
    <t>PROPh12</t>
  </si>
  <si>
    <t>PROPh13</t>
  </si>
  <si>
    <t>Provera1</t>
  </si>
  <si>
    <t>Provera2</t>
  </si>
  <si>
    <t>Provera3</t>
  </si>
  <si>
    <t>Provera4</t>
  </si>
  <si>
    <t>Provera5</t>
  </si>
  <si>
    <t>Provera6</t>
  </si>
  <si>
    <t>Provera7</t>
  </si>
  <si>
    <t>Provera8</t>
  </si>
  <si>
    <t>Provera9</t>
  </si>
  <si>
    <t>Provera10</t>
  </si>
  <si>
    <t>SecPh1</t>
  </si>
  <si>
    <t>SecPh2</t>
  </si>
  <si>
    <t>SecPh3</t>
  </si>
  <si>
    <t>SecPh4</t>
  </si>
  <si>
    <t>SecPh5</t>
  </si>
  <si>
    <t>SecPh6</t>
  </si>
  <si>
    <t>hsTNL1013</t>
  </si>
  <si>
    <t>Total raw reads</t>
  </si>
  <si>
    <t>Number of mapped reads</t>
  </si>
  <si>
    <t>% of mapped reads</t>
  </si>
  <si>
    <t>% of duplicates</t>
  </si>
  <si>
    <t>Total number of Cells</t>
  </si>
  <si>
    <t>Cells with no protospacer detected</t>
  </si>
  <si>
    <t>Cells with 1 or more protospacers detected</t>
  </si>
  <si>
    <t xml:space="preserve">    a. Cells with 1 protospacer assigned</t>
  </si>
  <si>
    <t xml:space="preserve">    b. Cells with more than 1 protospacer assigned</t>
  </si>
  <si>
    <t>Mean Reads per Cell</t>
  </si>
  <si>
    <t>Reads Mapped to Genome</t>
  </si>
  <si>
    <t>Reads Mapped to Genome (%)</t>
  </si>
  <si>
    <t>Library strategy</t>
  </si>
  <si>
    <t>GEO</t>
  </si>
  <si>
    <t>RNAseq-a</t>
  </si>
  <si>
    <t>RNAseq-b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</si>
</sst>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Border="1"/>
    <xf numFmtId="165" fontId="0" fillId="0" borderId="1" xfId="2" applyNumberFormat="1" applyFont="1" applyBorder="1"/>
    <xf numFmtId="0" fontId="0" fillId="0" borderId="1" xfId="0" applyFill="1" applyBorder="1"/>
    <xf numFmtId="9" fontId="0" fillId="0" borderId="1" xfId="3" applyFont="1" applyFill="1" applyBorder="1"/>
    <xf numFmtId="165" fontId="0" fillId="0" borderId="1" xfId="2" applyNumberFormat="1" applyFont="1" applyFill="1" applyBorder="1"/>
    <xf numFmtId="164" fontId="0" fillId="0" borderId="1" xfId="3" applyNumberFormat="1" applyFont="1" applyFill="1" applyBorder="1"/>
    <xf numFmtId="0" fontId="4" fillId="0" borderId="0" xfId="0" applyFont="1" applyFill="1"/>
    <xf numFmtId="165" fontId="4" fillId="0" borderId="1" xfId="2" applyNumberFormat="1" applyFont="1" applyFill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3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2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/>
    </xf>
    <xf numFmtId="9" fontId="4" fillId="0" borderId="1" xfId="3" applyFont="1" applyFill="1" applyBorder="1"/>
    <xf numFmtId="0" fontId="0" fillId="0" borderId="1" xfId="0" applyFont="1" applyFill="1" applyBorder="1"/>
    <xf numFmtId="165" fontId="1" fillId="0" borderId="1" xfId="2" applyNumberFormat="1" applyFont="1" applyFill="1" applyBorder="1"/>
    <xf numFmtId="0" fontId="0" fillId="0" borderId="0" xfId="0" applyFont="1" applyFill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3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geo/query/acc.cgi?acc=GSE244729" TargetMode="External"/><Relationship Id="rId2" Type="http://schemas.openxmlformats.org/officeDocument/2006/relationships/hyperlink" Target="https://www.ncbi.nlm.nih.gov/geo/query/acc.cgi?acc=GSE244728" TargetMode="External"/><Relationship Id="rId1" Type="http://schemas.openxmlformats.org/officeDocument/2006/relationships/hyperlink" Target="https://www.ncbi.nlm.nih.gov/geo/query/acc.cgi?acc=GSE244726" TargetMode="External"/><Relationship Id="rId5" Type="http://schemas.openxmlformats.org/officeDocument/2006/relationships/hyperlink" Target="https://www.ncbi.nlm.nih.gov/geo/query/acc.cgi?acc=GSE244732" TargetMode="External"/><Relationship Id="rId4" Type="http://schemas.openxmlformats.org/officeDocument/2006/relationships/hyperlink" Target="https://www.ncbi.nlm.nih.gov/geo/query/acc.cgi?acc=GSE244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zoomScale="120" zoomScaleNormal="120" workbookViewId="0">
      <selection activeCell="B1" sqref="B1"/>
    </sheetView>
  </sheetViews>
  <sheetFormatPr defaultRowHeight="14.5" x14ac:dyDescent="0.35"/>
  <cols>
    <col min="1" max="1" width="9.81640625" style="9" bestFit="1" customWidth="1"/>
    <col min="2" max="2" width="13.81640625" style="9" bestFit="1" customWidth="1"/>
    <col min="3" max="3" width="22.54296875" style="9" bestFit="1" customWidth="1"/>
    <col min="4" max="4" width="17.08984375" style="9" bestFit="1" customWidth="1"/>
    <col min="5" max="16384" width="8.7265625" style="9"/>
  </cols>
  <sheetData>
    <row r="1" spans="1:4" s="6" customFormat="1" x14ac:dyDescent="0.35">
      <c r="A1" s="6" t="s">
        <v>22</v>
      </c>
      <c r="B1" s="6" t="s">
        <v>78</v>
      </c>
      <c r="C1" s="6" t="s">
        <v>79</v>
      </c>
      <c r="D1" s="6" t="s">
        <v>80</v>
      </c>
    </row>
    <row r="2" spans="1:4" s="9" customFormat="1" x14ac:dyDescent="0.35">
      <c r="A2" s="9" t="s">
        <v>20</v>
      </c>
      <c r="B2" s="11">
        <v>166922646</v>
      </c>
      <c r="C2" s="11">
        <v>141894332</v>
      </c>
      <c r="D2" s="12">
        <f>C2/B2</f>
        <v>0.85006040462598464</v>
      </c>
    </row>
    <row r="3" spans="1:4" s="9" customFormat="1" x14ac:dyDescent="0.35">
      <c r="A3" s="9" t="s">
        <v>77</v>
      </c>
      <c r="B3" s="11">
        <v>136079768</v>
      </c>
      <c r="C3" s="11">
        <v>119618134</v>
      </c>
      <c r="D3" s="12">
        <f t="shared" ref="D3:D4" si="0">C3/B3</f>
        <v>0.87902952627020936</v>
      </c>
    </row>
    <row r="4" spans="1:4" s="9" customFormat="1" x14ac:dyDescent="0.35">
      <c r="A4" s="9" t="s">
        <v>21</v>
      </c>
      <c r="B4" s="11">
        <v>101656766</v>
      </c>
      <c r="C4" s="11">
        <v>86798517</v>
      </c>
      <c r="D4" s="12">
        <f t="shared" si="0"/>
        <v>0.85383905484461309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ADB6-3056-491F-A3E6-76CEFAC32A0A}">
  <dimension ref="A1:D44"/>
  <sheetViews>
    <sheetView zoomScale="110" zoomScaleNormal="110" workbookViewId="0">
      <selection activeCell="H15" sqref="H15"/>
    </sheetView>
  </sheetViews>
  <sheetFormatPr defaultRowHeight="14.5" x14ac:dyDescent="0.35"/>
  <cols>
    <col min="1" max="1" width="8.7265625" style="28"/>
    <col min="2" max="2" width="18.6328125" style="29" bestFit="1" customWidth="1"/>
    <col min="3" max="3" width="22.54296875" style="29" bestFit="1" customWidth="1"/>
    <col min="4" max="4" width="17.08984375" style="19" bestFit="1" customWidth="1"/>
    <col min="5" max="16384" width="8.7265625" style="30"/>
  </cols>
  <sheetData>
    <row r="1" spans="1:4" s="13" customFormat="1" x14ac:dyDescent="0.35">
      <c r="A1" s="6" t="s">
        <v>22</v>
      </c>
      <c r="B1" s="6" t="s">
        <v>78</v>
      </c>
      <c r="C1" s="14" t="s">
        <v>79</v>
      </c>
      <c r="D1" s="6" t="s">
        <v>80</v>
      </c>
    </row>
    <row r="2" spans="1:4" s="30" customFormat="1" x14ac:dyDescent="0.35">
      <c r="A2" s="28" t="s">
        <v>34</v>
      </c>
      <c r="B2" s="29">
        <v>83329732</v>
      </c>
      <c r="C2" s="29">
        <v>79913213</v>
      </c>
      <c r="D2" s="19">
        <v>0.95899999999999996</v>
      </c>
    </row>
    <row r="3" spans="1:4" s="30" customFormat="1" x14ac:dyDescent="0.35">
      <c r="A3" s="28" t="s">
        <v>35</v>
      </c>
      <c r="B3" s="29">
        <v>75106468</v>
      </c>
      <c r="C3" s="29">
        <v>72027103</v>
      </c>
      <c r="D3" s="19">
        <v>0.95899999999999996</v>
      </c>
    </row>
    <row r="4" spans="1:4" s="30" customFormat="1" x14ac:dyDescent="0.35">
      <c r="A4" s="28" t="s">
        <v>36</v>
      </c>
      <c r="B4" s="29">
        <v>111730049</v>
      </c>
      <c r="C4" s="29">
        <v>107260848</v>
      </c>
      <c r="D4" s="19">
        <v>0.96</v>
      </c>
    </row>
    <row r="5" spans="1:4" s="30" customFormat="1" x14ac:dyDescent="0.35">
      <c r="A5" s="28" t="s">
        <v>37</v>
      </c>
      <c r="B5" s="29">
        <v>77185232</v>
      </c>
      <c r="C5" s="29">
        <v>74020638</v>
      </c>
      <c r="D5" s="19">
        <v>0.95899999999999996</v>
      </c>
    </row>
    <row r="6" spans="1:4" s="30" customFormat="1" x14ac:dyDescent="0.35">
      <c r="A6" s="28" t="s">
        <v>38</v>
      </c>
      <c r="B6" s="29">
        <v>102172724</v>
      </c>
      <c r="C6" s="29">
        <v>97472779</v>
      </c>
      <c r="D6" s="19">
        <v>0.95399999999999996</v>
      </c>
    </row>
    <row r="7" spans="1:4" s="30" customFormat="1" x14ac:dyDescent="0.35">
      <c r="A7" s="28" t="s">
        <v>39</v>
      </c>
      <c r="B7" s="29">
        <v>87875592</v>
      </c>
      <c r="C7" s="29">
        <v>83921191</v>
      </c>
      <c r="D7" s="19">
        <v>0.95499999999999996</v>
      </c>
    </row>
    <row r="8" spans="1:4" s="30" customFormat="1" x14ac:dyDescent="0.35">
      <c r="A8" s="28" t="s">
        <v>40</v>
      </c>
      <c r="B8" s="29">
        <v>106733484</v>
      </c>
      <c r="C8" s="29">
        <v>102357412</v>
      </c>
      <c r="D8" s="19">
        <v>0.95899999999999996</v>
      </c>
    </row>
    <row r="9" spans="1:4" s="30" customFormat="1" x14ac:dyDescent="0.35">
      <c r="A9" s="28" t="s">
        <v>41</v>
      </c>
      <c r="B9" s="29">
        <v>66619379</v>
      </c>
      <c r="C9" s="29">
        <v>63621507</v>
      </c>
      <c r="D9" s="19">
        <v>0.95499999999999996</v>
      </c>
    </row>
    <row r="10" spans="1:4" s="30" customFormat="1" x14ac:dyDescent="0.35">
      <c r="A10" s="28" t="s">
        <v>42</v>
      </c>
      <c r="B10" s="29">
        <v>101060080</v>
      </c>
      <c r="C10" s="29">
        <v>96815557</v>
      </c>
      <c r="D10" s="19">
        <v>0.95799999999999996</v>
      </c>
    </row>
    <row r="11" spans="1:4" s="30" customFormat="1" x14ac:dyDescent="0.35">
      <c r="A11" s="28" t="s">
        <v>43</v>
      </c>
      <c r="B11" s="29">
        <v>74046711</v>
      </c>
      <c r="C11" s="29">
        <v>70862703</v>
      </c>
      <c r="D11" s="19">
        <v>0.95699999999999996</v>
      </c>
    </row>
    <row r="12" spans="1:4" s="30" customFormat="1" x14ac:dyDescent="0.35">
      <c r="A12" s="28" t="s">
        <v>44</v>
      </c>
      <c r="B12" s="29">
        <v>97604932</v>
      </c>
      <c r="C12" s="29">
        <v>93212711</v>
      </c>
      <c r="D12" s="19">
        <v>0.95499999999999996</v>
      </c>
    </row>
    <row r="13" spans="1:4" s="30" customFormat="1" x14ac:dyDescent="0.35">
      <c r="A13" s="28" t="s">
        <v>45</v>
      </c>
      <c r="B13" s="29">
        <v>89367858</v>
      </c>
      <c r="C13" s="29">
        <v>84452626</v>
      </c>
      <c r="D13" s="19">
        <v>0.94499999999999995</v>
      </c>
    </row>
    <row r="14" spans="1:4" s="30" customFormat="1" x14ac:dyDescent="0.35">
      <c r="A14" s="28" t="s">
        <v>46</v>
      </c>
      <c r="B14" s="29">
        <v>92423550</v>
      </c>
      <c r="C14" s="29">
        <v>87617526</v>
      </c>
      <c r="D14" s="19">
        <v>0.94799999999999995</v>
      </c>
    </row>
    <row r="15" spans="1:4" s="30" customFormat="1" x14ac:dyDescent="0.35">
      <c r="A15" s="28" t="s">
        <v>47</v>
      </c>
      <c r="B15" s="29">
        <v>79986710</v>
      </c>
      <c r="C15" s="29">
        <v>76787242</v>
      </c>
      <c r="D15" s="19">
        <v>0.96</v>
      </c>
    </row>
    <row r="16" spans="1:4" s="30" customFormat="1" x14ac:dyDescent="0.35">
      <c r="A16" s="28" t="s">
        <v>48</v>
      </c>
      <c r="B16" s="29">
        <v>79167294</v>
      </c>
      <c r="C16" s="29">
        <v>75525599</v>
      </c>
      <c r="D16" s="19">
        <v>0.95399999999999996</v>
      </c>
    </row>
    <row r="17" spans="1:4" s="30" customFormat="1" x14ac:dyDescent="0.35">
      <c r="A17" s="28" t="s">
        <v>49</v>
      </c>
      <c r="B17" s="29">
        <v>129216831</v>
      </c>
      <c r="C17" s="29">
        <v>124306592</v>
      </c>
      <c r="D17" s="19">
        <v>0.96199999999999997</v>
      </c>
    </row>
    <row r="18" spans="1:4" s="30" customFormat="1" x14ac:dyDescent="0.35">
      <c r="A18" s="28" t="s">
        <v>50</v>
      </c>
      <c r="B18" s="29">
        <v>69900575</v>
      </c>
      <c r="C18" s="29">
        <v>67174453</v>
      </c>
      <c r="D18" s="19">
        <v>0.96099999999999997</v>
      </c>
    </row>
    <row r="19" spans="1:4" s="30" customFormat="1" x14ac:dyDescent="0.35">
      <c r="A19" s="28" t="s">
        <v>51</v>
      </c>
      <c r="B19" s="29">
        <v>83216694</v>
      </c>
      <c r="C19" s="29">
        <v>79721593</v>
      </c>
      <c r="D19" s="19">
        <v>0.95799999999999996</v>
      </c>
    </row>
    <row r="20" spans="1:4" s="30" customFormat="1" x14ac:dyDescent="0.35">
      <c r="A20" s="28" t="s">
        <v>52</v>
      </c>
      <c r="B20" s="29">
        <v>122964754</v>
      </c>
      <c r="C20" s="29">
        <v>117677270</v>
      </c>
      <c r="D20" s="19">
        <v>0.95699999999999996</v>
      </c>
    </row>
    <row r="21" spans="1:4" s="30" customFormat="1" x14ac:dyDescent="0.35">
      <c r="A21" s="28" t="s">
        <v>53</v>
      </c>
      <c r="B21" s="29">
        <v>73809620</v>
      </c>
      <c r="C21" s="29">
        <v>70709616</v>
      </c>
      <c r="D21" s="19">
        <v>0.95799999999999996</v>
      </c>
    </row>
    <row r="22" spans="1:4" s="30" customFormat="1" x14ac:dyDescent="0.35">
      <c r="A22" s="28" t="s">
        <v>54</v>
      </c>
      <c r="B22" s="29">
        <v>79405514</v>
      </c>
      <c r="C22" s="29">
        <v>76229294</v>
      </c>
      <c r="D22" s="19">
        <v>0.96</v>
      </c>
    </row>
    <row r="23" spans="1:4" s="30" customFormat="1" x14ac:dyDescent="0.35">
      <c r="A23" s="28" t="s">
        <v>55</v>
      </c>
      <c r="B23" s="29">
        <v>107034121</v>
      </c>
      <c r="C23" s="29">
        <v>102538688</v>
      </c>
      <c r="D23" s="19">
        <v>0.95799999999999996</v>
      </c>
    </row>
    <row r="24" spans="1:4" s="30" customFormat="1" x14ac:dyDescent="0.35">
      <c r="A24" s="28" t="s">
        <v>56</v>
      </c>
      <c r="B24" s="29">
        <v>71559065</v>
      </c>
      <c r="C24" s="29">
        <v>68410467</v>
      </c>
      <c r="D24" s="19">
        <v>0.95599999999999996</v>
      </c>
    </row>
    <row r="25" spans="1:4" s="30" customFormat="1" x14ac:dyDescent="0.35">
      <c r="A25" s="28" t="s">
        <v>57</v>
      </c>
      <c r="B25" s="29">
        <v>105195928</v>
      </c>
      <c r="C25" s="29">
        <v>100882895</v>
      </c>
      <c r="D25" s="19">
        <v>0.95899999999999996</v>
      </c>
    </row>
    <row r="26" spans="1:4" s="30" customFormat="1" x14ac:dyDescent="0.35">
      <c r="A26" s="28" t="s">
        <v>58</v>
      </c>
      <c r="B26" s="29">
        <v>85036665</v>
      </c>
      <c r="C26" s="29">
        <v>81465126</v>
      </c>
      <c r="D26" s="19">
        <v>0.95799999999999996</v>
      </c>
    </row>
    <row r="27" spans="1:4" s="30" customFormat="1" x14ac:dyDescent="0.35">
      <c r="A27" s="28" t="s">
        <v>59</v>
      </c>
      <c r="B27" s="29">
        <v>73469220</v>
      </c>
      <c r="C27" s="29">
        <v>69722290</v>
      </c>
      <c r="D27" s="19">
        <v>0.94899999999999995</v>
      </c>
    </row>
    <row r="28" spans="1:4" s="30" customFormat="1" x14ac:dyDescent="0.35">
      <c r="A28" s="28" t="s">
        <v>60</v>
      </c>
      <c r="B28" s="29">
        <v>79425362</v>
      </c>
      <c r="C28" s="29">
        <v>76010072</v>
      </c>
      <c r="D28" s="19">
        <v>0.95699999999999996</v>
      </c>
    </row>
    <row r="29" spans="1:4" s="30" customFormat="1" x14ac:dyDescent="0.35">
      <c r="A29" s="28" t="s">
        <v>61</v>
      </c>
      <c r="B29" s="29">
        <v>83042963</v>
      </c>
      <c r="C29" s="29">
        <v>79804288</v>
      </c>
      <c r="D29" s="19">
        <v>0.96099999999999997</v>
      </c>
    </row>
    <row r="30" spans="1:4" s="30" customFormat="1" x14ac:dyDescent="0.35">
      <c r="A30" s="28" t="s">
        <v>62</v>
      </c>
      <c r="B30" s="29">
        <v>95888030</v>
      </c>
      <c r="C30" s="29">
        <v>91860733</v>
      </c>
      <c r="D30" s="19">
        <v>0.95799999999999996</v>
      </c>
    </row>
    <row r="31" spans="1:4" s="30" customFormat="1" x14ac:dyDescent="0.35">
      <c r="A31" s="28" t="s">
        <v>63</v>
      </c>
      <c r="B31" s="29">
        <v>79017355</v>
      </c>
      <c r="C31" s="29">
        <v>75461575</v>
      </c>
      <c r="D31" s="19">
        <v>0.95499999999999996</v>
      </c>
    </row>
    <row r="32" spans="1:4" s="30" customFormat="1" x14ac:dyDescent="0.35">
      <c r="A32" s="28" t="s">
        <v>64</v>
      </c>
      <c r="B32" s="29">
        <v>160318978</v>
      </c>
      <c r="C32" s="29">
        <v>153745900</v>
      </c>
      <c r="D32" s="19">
        <v>0.95899999999999996</v>
      </c>
    </row>
    <row r="33" spans="1:4" s="30" customFormat="1" x14ac:dyDescent="0.35">
      <c r="A33" s="28" t="s">
        <v>65</v>
      </c>
      <c r="B33" s="29">
        <v>232376010</v>
      </c>
      <c r="C33" s="29">
        <v>223080970</v>
      </c>
      <c r="D33" s="19">
        <v>0.96</v>
      </c>
    </row>
    <row r="34" spans="1:4" s="30" customFormat="1" x14ac:dyDescent="0.35">
      <c r="A34" s="28" t="s">
        <v>66</v>
      </c>
      <c r="B34" s="29">
        <v>51280151</v>
      </c>
      <c r="C34" s="29">
        <v>49228945</v>
      </c>
      <c r="D34" s="19">
        <v>0.96</v>
      </c>
    </row>
    <row r="35" spans="1:4" s="30" customFormat="1" x14ac:dyDescent="0.35">
      <c r="A35" s="28" t="s">
        <v>67</v>
      </c>
      <c r="B35" s="29">
        <v>75244695</v>
      </c>
      <c r="C35" s="29">
        <v>72159663</v>
      </c>
      <c r="D35" s="19">
        <v>0.95899999999999996</v>
      </c>
    </row>
    <row r="36" spans="1:4" s="30" customFormat="1" x14ac:dyDescent="0.35">
      <c r="A36" s="28" t="s">
        <v>68</v>
      </c>
      <c r="B36" s="29">
        <v>160337675</v>
      </c>
      <c r="C36" s="29">
        <v>152160454</v>
      </c>
      <c r="D36" s="19">
        <v>0.94899999999999995</v>
      </c>
    </row>
    <row r="37" spans="1:4" s="30" customFormat="1" x14ac:dyDescent="0.35">
      <c r="A37" s="28" t="s">
        <v>69</v>
      </c>
      <c r="B37" s="29">
        <v>77015325</v>
      </c>
      <c r="C37" s="29">
        <v>73934712</v>
      </c>
      <c r="D37" s="19">
        <v>0.96</v>
      </c>
    </row>
    <row r="38" spans="1:4" s="30" customFormat="1" x14ac:dyDescent="0.35">
      <c r="A38" s="28" t="s">
        <v>70</v>
      </c>
      <c r="B38" s="29">
        <v>63482999</v>
      </c>
      <c r="C38" s="29">
        <v>60880197</v>
      </c>
      <c r="D38" s="19">
        <v>0.95899999999999996</v>
      </c>
    </row>
    <row r="39" spans="1:4" s="30" customFormat="1" x14ac:dyDescent="0.35">
      <c r="A39" s="28" t="s">
        <v>71</v>
      </c>
      <c r="B39" s="29">
        <v>74801536</v>
      </c>
      <c r="C39" s="29">
        <v>72108681</v>
      </c>
      <c r="D39" s="19">
        <v>0.96399999999999997</v>
      </c>
    </row>
    <row r="40" spans="1:4" s="30" customFormat="1" x14ac:dyDescent="0.35">
      <c r="A40" s="28" t="s">
        <v>72</v>
      </c>
      <c r="B40" s="29">
        <v>75755405</v>
      </c>
      <c r="C40" s="29">
        <v>72497923</v>
      </c>
      <c r="D40" s="19">
        <v>0.95699999999999996</v>
      </c>
    </row>
    <row r="41" spans="1:4" s="30" customFormat="1" x14ac:dyDescent="0.35">
      <c r="A41" s="28" t="s">
        <v>73</v>
      </c>
      <c r="B41" s="29">
        <v>72370122</v>
      </c>
      <c r="C41" s="29">
        <v>69620058</v>
      </c>
      <c r="D41" s="19">
        <v>0.96199999999999997</v>
      </c>
    </row>
    <row r="42" spans="1:4" s="30" customFormat="1" x14ac:dyDescent="0.35">
      <c r="A42" s="28" t="s">
        <v>74</v>
      </c>
      <c r="B42" s="29">
        <v>66766916</v>
      </c>
      <c r="C42" s="29">
        <v>64296541</v>
      </c>
      <c r="D42" s="19">
        <v>0.96299999999999997</v>
      </c>
    </row>
    <row r="43" spans="1:4" s="30" customFormat="1" x14ac:dyDescent="0.35">
      <c r="A43" s="28" t="s">
        <v>75</v>
      </c>
      <c r="B43" s="29">
        <v>63823030</v>
      </c>
      <c r="C43" s="29">
        <v>61333932</v>
      </c>
      <c r="D43" s="19">
        <v>0.96099999999999997</v>
      </c>
    </row>
    <row r="44" spans="1:4" s="30" customFormat="1" x14ac:dyDescent="0.35">
      <c r="A44" s="28" t="s">
        <v>76</v>
      </c>
      <c r="B44" s="29">
        <v>67917925</v>
      </c>
      <c r="C44" s="29">
        <v>65133291</v>
      </c>
      <c r="D44" s="19">
        <v>0.95899999999999996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E3AD-839C-44E7-BF23-4DDA1D77C767}">
  <dimension ref="A1:E11"/>
  <sheetViews>
    <sheetView zoomScale="110" zoomScaleNormal="110" workbookViewId="0">
      <selection activeCell="B19" sqref="B19"/>
    </sheetView>
  </sheetViews>
  <sheetFormatPr defaultRowHeight="14.5" x14ac:dyDescent="0.35"/>
  <cols>
    <col min="1" max="1" width="18.7265625" style="9" bestFit="1" customWidth="1"/>
    <col min="2" max="2" width="13.81640625" style="9" bestFit="1" customWidth="1"/>
    <col min="3" max="3" width="22.54296875" style="9" bestFit="1" customWidth="1"/>
    <col min="4" max="4" width="17.08984375" style="9" bestFit="1" customWidth="1"/>
    <col min="5" max="5" width="13.453125" style="10" bestFit="1" customWidth="1"/>
    <col min="6" max="16384" width="8.7265625" style="9"/>
  </cols>
  <sheetData>
    <row r="1" spans="1:5" s="6" customFormat="1" x14ac:dyDescent="0.35">
      <c r="A1" s="6" t="s">
        <v>22</v>
      </c>
      <c r="B1" s="6" t="s">
        <v>78</v>
      </c>
      <c r="C1" s="6" t="s">
        <v>79</v>
      </c>
      <c r="D1" s="6" t="s">
        <v>80</v>
      </c>
      <c r="E1" s="27" t="s">
        <v>81</v>
      </c>
    </row>
    <row r="2" spans="1:5" s="9" customFormat="1" x14ac:dyDescent="0.35">
      <c r="A2" s="9" t="s">
        <v>24</v>
      </c>
      <c r="B2" s="11">
        <v>92556217</v>
      </c>
      <c r="C2" s="11">
        <v>84330484</v>
      </c>
      <c r="D2" s="12">
        <f>C2/B2</f>
        <v>0.91112716933968896</v>
      </c>
      <c r="E2" s="12">
        <v>0.31409999999999999</v>
      </c>
    </row>
    <row r="3" spans="1:5" s="9" customFormat="1" x14ac:dyDescent="0.35">
      <c r="A3" s="9" t="s">
        <v>25</v>
      </c>
      <c r="B3" s="11">
        <v>58486974</v>
      </c>
      <c r="C3" s="11">
        <v>49786332</v>
      </c>
      <c r="D3" s="12">
        <f t="shared" ref="D3:D11" si="0">C3/B3</f>
        <v>0.85123795257385004</v>
      </c>
      <c r="E3" s="12">
        <v>0.53420000000000001</v>
      </c>
    </row>
    <row r="4" spans="1:5" s="9" customFormat="1" x14ac:dyDescent="0.35">
      <c r="A4" s="9" t="s">
        <v>26</v>
      </c>
      <c r="B4" s="11">
        <v>96255040</v>
      </c>
      <c r="C4" s="11">
        <v>86647346</v>
      </c>
      <c r="D4" s="12">
        <f t="shared" si="0"/>
        <v>0.90018502927223343</v>
      </c>
      <c r="E4" s="12">
        <v>0.26240000000000002</v>
      </c>
    </row>
    <row r="5" spans="1:5" s="9" customFormat="1" x14ac:dyDescent="0.35">
      <c r="A5" s="9" t="s">
        <v>27</v>
      </c>
      <c r="B5" s="11">
        <v>84474547</v>
      </c>
      <c r="C5" s="11">
        <v>77810191</v>
      </c>
      <c r="D5" s="12">
        <f t="shared" si="0"/>
        <v>0.92110811792811387</v>
      </c>
      <c r="E5" s="12">
        <v>0.34799999999999998</v>
      </c>
    </row>
    <row r="6" spans="1:5" s="9" customFormat="1" x14ac:dyDescent="0.35">
      <c r="A6" s="9" t="s">
        <v>28</v>
      </c>
      <c r="B6" s="11">
        <v>56457997</v>
      </c>
      <c r="C6" s="11">
        <v>51863228</v>
      </c>
      <c r="D6" s="12">
        <f t="shared" si="0"/>
        <v>0.91861615281888231</v>
      </c>
      <c r="E6" s="12">
        <v>0.16689999999999999</v>
      </c>
    </row>
    <row r="7" spans="1:5" s="9" customFormat="1" x14ac:dyDescent="0.35">
      <c r="A7" s="9" t="s">
        <v>29</v>
      </c>
      <c r="B7" s="11">
        <v>48561310</v>
      </c>
      <c r="C7" s="11">
        <v>44839737</v>
      </c>
      <c r="D7" s="12">
        <f t="shared" si="0"/>
        <v>0.92336341420773038</v>
      </c>
      <c r="E7" s="12">
        <v>0.1067</v>
      </c>
    </row>
    <row r="8" spans="1:5" s="9" customFormat="1" x14ac:dyDescent="0.35">
      <c r="A8" s="9" t="s">
        <v>30</v>
      </c>
      <c r="B8" s="11">
        <v>55552508</v>
      </c>
      <c r="C8" s="11">
        <v>48041358</v>
      </c>
      <c r="D8" s="12">
        <f t="shared" si="0"/>
        <v>0.86479188302353516</v>
      </c>
      <c r="E8" s="12">
        <v>0.3337</v>
      </c>
    </row>
    <row r="9" spans="1:5" s="9" customFormat="1" x14ac:dyDescent="0.35">
      <c r="A9" s="9" t="s">
        <v>31</v>
      </c>
      <c r="B9" s="11">
        <v>62188727</v>
      </c>
      <c r="C9" s="11">
        <v>56324571</v>
      </c>
      <c r="D9" s="12">
        <f t="shared" si="0"/>
        <v>0.90570387459450652</v>
      </c>
      <c r="E9" s="12">
        <v>0.50980000000000003</v>
      </c>
    </row>
    <row r="10" spans="1:5" s="9" customFormat="1" x14ac:dyDescent="0.35">
      <c r="A10" s="9" t="s">
        <v>32</v>
      </c>
      <c r="B10" s="11">
        <v>53625553</v>
      </c>
      <c r="C10" s="11">
        <v>47828459</v>
      </c>
      <c r="D10" s="12">
        <f t="shared" si="0"/>
        <v>0.89189679778220654</v>
      </c>
      <c r="E10" s="12">
        <v>0.59489999999999998</v>
      </c>
    </row>
    <row r="11" spans="1:5" s="9" customFormat="1" x14ac:dyDescent="0.35">
      <c r="A11" s="9" t="s">
        <v>33</v>
      </c>
      <c r="B11" s="11">
        <v>51730094</v>
      </c>
      <c r="C11" s="11">
        <v>46778453</v>
      </c>
      <c r="D11" s="12">
        <f t="shared" si="0"/>
        <v>0.90427929630284454</v>
      </c>
      <c r="E11" s="12">
        <v>5.8400000000000001E-2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BF74-B66B-4E7F-87E8-3B6F6EED8262}">
  <dimension ref="A1:I17"/>
  <sheetViews>
    <sheetView zoomScale="110" zoomScaleNormal="110" workbookViewId="0">
      <selection activeCell="D19" sqref="D19"/>
    </sheetView>
  </sheetViews>
  <sheetFormatPr defaultColWidth="8.90625" defaultRowHeight="14.5" x14ac:dyDescent="0.35"/>
  <cols>
    <col min="1" max="1" width="11.81640625" style="15" bestFit="1" customWidth="1"/>
    <col min="2" max="2" width="17.6328125" style="15" bestFit="1" customWidth="1"/>
    <col min="3" max="3" width="29.453125" style="15" bestFit="1" customWidth="1"/>
    <col min="4" max="4" width="10.90625" style="15" bestFit="1" customWidth="1"/>
    <col min="5" max="5" width="12.7265625" style="15" bestFit="1" customWidth="1"/>
    <col min="6" max="6" width="17.6328125" style="15" bestFit="1" customWidth="1"/>
    <col min="7" max="7" width="15.90625" style="15" customWidth="1"/>
    <col min="8" max="8" width="24.90625" style="15" bestFit="1" customWidth="1"/>
    <col min="9" max="9" width="24.6328125" style="15" bestFit="1" customWidth="1"/>
    <col min="10" max="10" width="10.36328125" style="15" bestFit="1" customWidth="1"/>
    <col min="11" max="16384" width="8.90625" style="15"/>
  </cols>
  <sheetData>
    <row r="1" spans="1:9" s="3" customFormat="1" x14ac:dyDescent="0.35">
      <c r="A1" s="3" t="s">
        <v>22</v>
      </c>
      <c r="B1" s="3" t="s">
        <v>78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</row>
    <row r="2" spans="1:9" x14ac:dyDescent="0.35">
      <c r="A2" s="15" t="s">
        <v>20</v>
      </c>
      <c r="B2" s="16">
        <v>731212338</v>
      </c>
      <c r="C2" s="17">
        <v>438802282</v>
      </c>
      <c r="D2" s="16">
        <v>348468180</v>
      </c>
      <c r="E2" s="18">
        <f>D2/C2</f>
        <v>0.79413483998244117</v>
      </c>
      <c r="F2" s="18">
        <v>0.18360000000000001</v>
      </c>
      <c r="G2" s="16">
        <v>284481633</v>
      </c>
      <c r="H2" s="17">
        <v>162022897</v>
      </c>
      <c r="I2" s="19">
        <f>H2/G2</f>
        <v>0.56953728538249782</v>
      </c>
    </row>
    <row r="3" spans="1:9" x14ac:dyDescent="0.35">
      <c r="A3" s="15" t="s">
        <v>21</v>
      </c>
      <c r="B3" s="16">
        <v>1065779445</v>
      </c>
      <c r="C3" s="17">
        <v>643139413</v>
      </c>
      <c r="D3" s="16">
        <v>565657280</v>
      </c>
      <c r="E3" s="18">
        <f>D3/C3</f>
        <v>0.87952513648856412</v>
      </c>
      <c r="F3" s="18">
        <v>0.13320000000000001</v>
      </c>
      <c r="G3" s="16">
        <v>490303065</v>
      </c>
      <c r="H3" s="17">
        <v>274163013</v>
      </c>
      <c r="I3" s="19">
        <f>H3/G3</f>
        <v>0.55917050610319963</v>
      </c>
    </row>
    <row r="4" spans="1:9" x14ac:dyDescent="0.35">
      <c r="B4" s="16"/>
      <c r="C4" s="17"/>
      <c r="D4" s="16"/>
      <c r="E4" s="18"/>
      <c r="F4" s="20"/>
      <c r="G4" s="16"/>
      <c r="H4" s="21"/>
      <c r="I4" s="19"/>
    </row>
    <row r="5" spans="1:9" x14ac:dyDescent="0.35">
      <c r="B5" s="16"/>
      <c r="C5" s="17"/>
      <c r="D5" s="16"/>
      <c r="E5" s="18"/>
      <c r="F5" s="20"/>
      <c r="G5" s="16"/>
      <c r="H5" s="21"/>
      <c r="I5" s="19"/>
    </row>
    <row r="6" spans="1:9" x14ac:dyDescent="0.35">
      <c r="B6" s="16"/>
      <c r="C6" s="17"/>
      <c r="D6" s="16"/>
      <c r="E6" s="18"/>
      <c r="F6" s="20"/>
      <c r="G6" s="16"/>
      <c r="H6" s="21"/>
      <c r="I6" s="19"/>
    </row>
    <row r="7" spans="1:9" ht="15.5" x14ac:dyDescent="0.35">
      <c r="B7" s="22"/>
      <c r="C7" s="22"/>
      <c r="D7" s="23"/>
      <c r="E7" s="23"/>
      <c r="F7" s="22"/>
    </row>
    <row r="8" spans="1:9" ht="15.5" x14ac:dyDescent="0.35">
      <c r="B8" s="22"/>
      <c r="C8" s="22"/>
      <c r="D8" s="23"/>
      <c r="E8" s="23"/>
      <c r="F8" s="22"/>
    </row>
    <row r="9" spans="1:9" ht="15.5" x14ac:dyDescent="0.35">
      <c r="B9" s="22"/>
      <c r="C9" s="22"/>
      <c r="D9" s="24"/>
      <c r="E9" s="24"/>
      <c r="F9" s="22"/>
    </row>
    <row r="10" spans="1:9" ht="15.5" x14ac:dyDescent="0.35">
      <c r="B10" s="22"/>
      <c r="C10" s="22"/>
      <c r="D10" s="22"/>
      <c r="E10" s="22"/>
      <c r="F10" s="22"/>
    </row>
    <row r="11" spans="1:9" ht="15.5" x14ac:dyDescent="0.35">
      <c r="B11" s="22"/>
      <c r="C11" s="22"/>
      <c r="D11" s="22"/>
      <c r="E11" s="22"/>
      <c r="F11" s="22"/>
    </row>
    <row r="12" spans="1:9" x14ac:dyDescent="0.35">
      <c r="B12" s="16"/>
    </row>
    <row r="13" spans="1:9" x14ac:dyDescent="0.35">
      <c r="B13" s="25"/>
    </row>
    <row r="14" spans="1:9" x14ac:dyDescent="0.35">
      <c r="B14" s="17"/>
    </row>
    <row r="15" spans="1:9" ht="15.5" x14ac:dyDescent="0.35">
      <c r="B15" s="26"/>
      <c r="D15" s="23"/>
      <c r="E15" s="23"/>
    </row>
    <row r="16" spans="1:9" x14ac:dyDescent="0.35">
      <c r="B16" s="26"/>
    </row>
    <row r="17" spans="2:2" x14ac:dyDescent="0.35">
      <c r="B17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2C2-E4B9-41F0-B601-AC7AAF487FE8}">
  <dimension ref="A1:B10"/>
  <sheetViews>
    <sheetView zoomScale="110" zoomScaleNormal="110" workbookViewId="0">
      <selection activeCell="H12" sqref="H12"/>
    </sheetView>
  </sheetViews>
  <sheetFormatPr defaultRowHeight="14.5" x14ac:dyDescent="0.35"/>
  <cols>
    <col min="1" max="1" width="37" style="7" bestFit="1" customWidth="1"/>
    <col min="2" max="2" width="14.6328125" style="7" bestFit="1" customWidth="1"/>
    <col min="3" max="16384" width="8.7265625" style="7"/>
  </cols>
  <sheetData>
    <row r="1" spans="1:2" x14ac:dyDescent="0.35">
      <c r="A1" s="6" t="s">
        <v>78</v>
      </c>
      <c r="B1" s="31">
        <v>580142684</v>
      </c>
    </row>
    <row r="2" spans="1:2" x14ac:dyDescent="0.35">
      <c r="A2" s="7" t="s">
        <v>87</v>
      </c>
      <c r="B2" s="31">
        <v>37598</v>
      </c>
    </row>
    <row r="3" spans="1:2" x14ac:dyDescent="0.35">
      <c r="A3" s="7" t="s">
        <v>88</v>
      </c>
      <c r="B3" s="8">
        <v>560417832</v>
      </c>
    </row>
    <row r="4" spans="1:2" x14ac:dyDescent="0.35">
      <c r="A4" s="7" t="s">
        <v>89</v>
      </c>
      <c r="B4" s="32">
        <v>0.96599999999999997</v>
      </c>
    </row>
    <row r="5" spans="1:2" x14ac:dyDescent="0.35">
      <c r="B5" s="33"/>
    </row>
    <row r="6" spans="1:2" s="4" customFormat="1" x14ac:dyDescent="0.35">
      <c r="A6" s="4" t="s">
        <v>82</v>
      </c>
      <c r="B6" s="34">
        <v>15430</v>
      </c>
    </row>
    <row r="7" spans="1:2" x14ac:dyDescent="0.35">
      <c r="A7" s="7" t="s">
        <v>83</v>
      </c>
      <c r="B7" s="31">
        <f>B6-B8</f>
        <v>2518</v>
      </c>
    </row>
    <row r="8" spans="1:2" x14ac:dyDescent="0.35">
      <c r="A8" s="7" t="s">
        <v>84</v>
      </c>
      <c r="B8" s="31">
        <v>12912</v>
      </c>
    </row>
    <row r="9" spans="1:2" x14ac:dyDescent="0.35">
      <c r="A9" s="7" t="s">
        <v>85</v>
      </c>
      <c r="B9" s="8">
        <v>8750</v>
      </c>
    </row>
    <row r="10" spans="1:2" x14ac:dyDescent="0.35">
      <c r="A10" s="7" t="s">
        <v>86</v>
      </c>
      <c r="B10" s="8">
        <v>4162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F835-D6BB-47A9-A748-5DA930AFC1BC}">
  <dimension ref="A1:C8"/>
  <sheetViews>
    <sheetView tabSelected="1" zoomScale="110" zoomScaleNormal="110" workbookViewId="0">
      <selection activeCell="C20" sqref="C20"/>
    </sheetView>
  </sheetViews>
  <sheetFormatPr defaultColWidth="136.1796875" defaultRowHeight="14.5" x14ac:dyDescent="0.35"/>
  <cols>
    <col min="1" max="1" width="13.90625" style="35" bestFit="1" customWidth="1"/>
    <col min="2" max="2" width="91" style="36" bestFit="1" customWidth="1"/>
    <col min="3" max="3" width="10" style="36" bestFit="1" customWidth="1"/>
    <col min="4" max="16384" width="136.1796875" style="36"/>
  </cols>
  <sheetData>
    <row r="1" spans="1:3" s="39" customFormat="1" x14ac:dyDescent="0.35">
      <c r="A1" s="5" t="s">
        <v>90</v>
      </c>
      <c r="B1" s="39" t="s">
        <v>23</v>
      </c>
      <c r="C1" s="39" t="s">
        <v>91</v>
      </c>
    </row>
    <row r="2" spans="1:3" x14ac:dyDescent="0.35">
      <c r="A2" s="35" t="s">
        <v>92</v>
      </c>
      <c r="B2" s="37" t="s">
        <v>1</v>
      </c>
      <c r="C2" s="1" t="s">
        <v>0</v>
      </c>
    </row>
    <row r="3" spans="1:3" x14ac:dyDescent="0.35">
      <c r="A3" s="35" t="s">
        <v>93</v>
      </c>
      <c r="B3" s="37" t="s">
        <v>3</v>
      </c>
      <c r="C3" s="1" t="s">
        <v>2</v>
      </c>
    </row>
    <row r="4" spans="1:3" x14ac:dyDescent="0.35">
      <c r="A4" s="35" t="s">
        <v>10</v>
      </c>
      <c r="B4" s="37" t="s">
        <v>5</v>
      </c>
      <c r="C4" s="1" t="s">
        <v>4</v>
      </c>
    </row>
    <row r="5" spans="1:3" x14ac:dyDescent="0.35">
      <c r="A5" s="35" t="s">
        <v>11</v>
      </c>
      <c r="B5" s="38" t="s">
        <v>7</v>
      </c>
      <c r="C5" s="2" t="s">
        <v>6</v>
      </c>
    </row>
    <row r="6" spans="1:3" x14ac:dyDescent="0.35">
      <c r="A6" s="35" t="s">
        <v>12</v>
      </c>
      <c r="B6" s="38" t="s">
        <v>9</v>
      </c>
      <c r="C6" s="2" t="s">
        <v>8</v>
      </c>
    </row>
    <row r="8" spans="1:3" x14ac:dyDescent="0.35">
      <c r="A8" s="36"/>
    </row>
  </sheetData>
  <hyperlinks>
    <hyperlink ref="C2" r:id="rId1" display="https://www.ncbi.nlm.nih.gov/geo/query/acc.cgi?acc=GSE244726" xr:uid="{F95E0C79-F5B2-40A2-BA5C-3AA731B560DF}"/>
    <hyperlink ref="C3" r:id="rId2" display="https://www.ncbi.nlm.nih.gov/geo/query/acc.cgi?acc=GSE244728" xr:uid="{E144EB4E-56CF-4688-93F6-D92D15E230F0}"/>
    <hyperlink ref="C4" r:id="rId3" display="https://www.ncbi.nlm.nih.gov/geo/query/acc.cgi?acc=GSE244729" xr:uid="{4D795A96-E952-4F07-9DDB-89343F433D57}"/>
    <hyperlink ref="C5" r:id="rId4" display="https://www.ncbi.nlm.nih.gov/geo/query/acc.cgi?acc=GSE244731" xr:uid="{42EC6379-F1C4-48FC-9C39-5944931C6FCA}"/>
    <hyperlink ref="C6" r:id="rId5" display="https://www.ncbi.nlm.nih.gov/geo/query/acc.cgi?acc=GSE244732" xr:uid="{3FAD37D8-46A1-49F1-81C3-9B85C98A18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RNAseq-a</vt:lpstr>
      <vt:lpstr>RNAseq-b</vt:lpstr>
      <vt:lpstr>ChIPseq</vt:lpstr>
      <vt:lpstr>Hi-C</vt:lpstr>
      <vt:lpstr>Perturb-seq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Tianyuan (NIH/NIEHS) [C]</dc:creator>
  <cp:lastModifiedBy>Wang, Tianyuan (NIH/NIEHS) [C]</cp:lastModifiedBy>
  <dcterms:created xsi:type="dcterms:W3CDTF">2015-06-05T18:17:20Z</dcterms:created>
  <dcterms:modified xsi:type="dcterms:W3CDTF">2024-07-28T15:35:42Z</dcterms:modified>
</cp:coreProperties>
</file>