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y Data\0-嫡长子的出生日记\Manuscript\ELIFE提交\Manuscript\revise\"/>
    </mc:Choice>
  </mc:AlternateContent>
  <xr:revisionPtr revIDLastSave="0" documentId="13_ncr:1_{1ACDD826-645F-4D97-8056-339C730E2B24}" xr6:coauthVersionLast="47" xr6:coauthVersionMax="47" xr10:uidLastSave="{00000000-0000-0000-0000-000000000000}"/>
  <bookViews>
    <workbookView xWindow="0" yWindow="720" windowWidth="10040" windowHeight="9480" xr2:uid="{00000000-000D-0000-FFFF-FFFF00000000}"/>
  </bookViews>
  <sheets>
    <sheet name="Figure 1-1B" sheetId="1" r:id="rId1"/>
    <sheet name="Figure1-1D" sheetId="2" r:id="rId2"/>
    <sheet name="Figure1-1E" sheetId="3" r:id="rId3"/>
    <sheet name="Figure1-1F" sheetId="4" r:id="rId4"/>
    <sheet name="Figure1-1G" sheetId="5" r:id="rId5"/>
    <sheet name="Figure1-1H" sheetId="6" r:id="rId6"/>
    <sheet name="Figure1-1I" sheetId="7" r:id="rId7"/>
    <sheet name="Figure1-1J" sheetId="8" r:id="rId8"/>
    <sheet name="Figure1-1K" sheetId="9" r:id="rId9"/>
    <sheet name="Figure1-1L,1M" sheetId="10" r:id="rId10"/>
    <sheet name="Figure1-1N,1O" sheetId="11" r:id="rId11"/>
    <sheet name="Figure1-1P-1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C15" i="7"/>
  <c r="D11" i="7"/>
  <c r="C11" i="7"/>
  <c r="D7" i="7"/>
  <c r="C7" i="7"/>
  <c r="D3" i="7"/>
  <c r="C3" i="7"/>
  <c r="D12" i="5"/>
  <c r="C12" i="5"/>
  <c r="D9" i="5"/>
  <c r="C9" i="5"/>
  <c r="D6" i="5"/>
  <c r="C6" i="5"/>
  <c r="C3" i="5"/>
  <c r="D3" i="5"/>
  <c r="D26" i="4"/>
  <c r="C26" i="4"/>
  <c r="D22" i="4"/>
  <c r="C22" i="4"/>
  <c r="D18" i="4"/>
  <c r="C18" i="4"/>
  <c r="D11" i="4"/>
  <c r="D7" i="4"/>
  <c r="D3" i="4"/>
  <c r="C11" i="4"/>
  <c r="C7" i="4"/>
  <c r="C3" i="4"/>
  <c r="N14" i="11" l="1"/>
  <c r="J14" i="11"/>
  <c r="F14" i="11"/>
  <c r="B14" i="11"/>
  <c r="N9" i="11"/>
  <c r="J9" i="11"/>
  <c r="F9" i="11"/>
  <c r="B9" i="11"/>
  <c r="N4" i="11"/>
  <c r="J4" i="11"/>
  <c r="F4" i="11"/>
  <c r="B4" i="11"/>
  <c r="N14" i="10"/>
  <c r="J14" i="10"/>
  <c r="F14" i="10"/>
  <c r="B14" i="10"/>
  <c r="N9" i="10"/>
  <c r="J9" i="10"/>
  <c r="F9" i="10"/>
  <c r="B9" i="10"/>
</calcChain>
</file>

<file path=xl/sharedStrings.xml><?xml version="1.0" encoding="utf-8"?>
<sst xmlns="http://schemas.openxmlformats.org/spreadsheetml/2006/main" count="837" uniqueCount="192">
  <si>
    <t>Test for normal distribution</t>
  </si>
  <si>
    <t>Shapiro-Wilk test</t>
  </si>
  <si>
    <t>h</t>
  </si>
  <si>
    <t>h+U</t>
  </si>
  <si>
    <t>h+S</t>
  </si>
  <si>
    <t>W</t>
  </si>
  <si>
    <t>P value</t>
  </si>
  <si>
    <t>One way ANOVA tests</t>
    <phoneticPr fontId="2" type="noConversion"/>
  </si>
  <si>
    <t>Brown-Forsythe test</t>
  </si>
  <si>
    <t>F (DFn, DFd)</t>
  </si>
  <si>
    <t>0.6998 (3, 12)</t>
  </si>
  <si>
    <t>Uncorrected Fisher's LSD</t>
  </si>
  <si>
    <t>Mean Diff.</t>
  </si>
  <si>
    <t>95.00% CI of diff.</t>
  </si>
  <si>
    <t>P Value</t>
    <phoneticPr fontId="2" type="noConversion"/>
  </si>
  <si>
    <t>h vs. h+U</t>
  </si>
  <si>
    <t>-24.92 to -18.47</t>
  </si>
  <si>
    <t>&lt;0.0001</t>
  </si>
  <si>
    <t>h vs. h+S</t>
  </si>
  <si>
    <t>-9.579 to -3.126</t>
  </si>
  <si>
    <t>-36.14 to -29.69</t>
  </si>
  <si>
    <t>h+U vs. h+S</t>
  </si>
  <si>
    <t>12.12 to 18.57</t>
  </si>
  <si>
    <t>-14.45 to -7.994</t>
  </si>
  <si>
    <t>-29.79 to -23.34</t>
  </si>
  <si>
    <t>Figure 1B</t>
    <phoneticPr fontId="2" type="noConversion"/>
  </si>
  <si>
    <t>h+S+U</t>
  </si>
  <si>
    <t>Kruskal-Wallis test</t>
    <phoneticPr fontId="2" type="noConversion"/>
  </si>
  <si>
    <t>P value summary</t>
  </si>
  <si>
    <t>**</t>
  </si>
  <si>
    <t>Kruskal-Wallis statistic</t>
  </si>
  <si>
    <t>Uncorrected Dunn's test</t>
  </si>
  <si>
    <t>Mean rank diff.</t>
  </si>
  <si>
    <t>h vs. h+S+U</t>
  </si>
  <si>
    <t>h+S vs. h+U</t>
  </si>
  <si>
    <t>h+S vs. h+S+U</t>
  </si>
  <si>
    <t>h+U vs. h+S+U</t>
  </si>
  <si>
    <t>Figure 1D</t>
    <phoneticPr fontId="2" type="noConversion"/>
  </si>
  <si>
    <t>4.161 (3, 12)</t>
  </si>
  <si>
    <t>*</t>
  </si>
  <si>
    <t>Welch's ANOVA test</t>
  </si>
  <si>
    <t>W (DFn, DFd)</t>
  </si>
  <si>
    <t>42.52 (3.000, 6.271)</t>
  </si>
  <si>
    <t>***</t>
  </si>
  <si>
    <t>Dunnett's T3 multiple comparisons test</t>
  </si>
  <si>
    <t>-6.794 to 10.40</t>
  </si>
  <si>
    <t>0.6093 to 10.84</t>
  </si>
  <si>
    <t>6.740 to 16.00</t>
  </si>
  <si>
    <t>-5.836 to 13.68</t>
  </si>
  <si>
    <t>0.4814 to 18.65</t>
  </si>
  <si>
    <t>1.127 to 10.17</t>
  </si>
  <si>
    <t>Figure 1E</t>
    <phoneticPr fontId="2" type="noConversion"/>
  </si>
  <si>
    <t>Fluorescein Sodium</t>
    <phoneticPr fontId="2" type="noConversion"/>
  </si>
  <si>
    <t>Blank</t>
  </si>
  <si>
    <t>hCMEC/D3</t>
  </si>
  <si>
    <t>U251</t>
  </si>
  <si>
    <t>Kruskal-Wallis test</t>
  </si>
  <si>
    <t>Blank vs. hCMEC/D3</t>
  </si>
  <si>
    <t>Blank vs. U251</t>
  </si>
  <si>
    <t>FITC-Dextran</t>
    <phoneticPr fontId="2" type="noConversion"/>
  </si>
  <si>
    <t>9.722 (2, 9)</t>
  </si>
  <si>
    <t>411.3 (2.000, 4.299)</t>
  </si>
  <si>
    <t>****</t>
  </si>
  <si>
    <t>20.46 to 30.97</t>
  </si>
  <si>
    <t>Figure 1G</t>
    <phoneticPr fontId="2" type="noConversion"/>
  </si>
  <si>
    <t>0.3455 (3, 8)</t>
  </si>
  <si>
    <t>ns</t>
  </si>
  <si>
    <t>-4.501 to -2.499</t>
  </si>
  <si>
    <t>-2.101 to -0.09925</t>
  </si>
  <si>
    <t>-7.034 to -5.033</t>
  </si>
  <si>
    <t>1.399 to 3.401</t>
  </si>
  <si>
    <t>-3.534 to -1.533</t>
  </si>
  <si>
    <t>-5.934 to -3.933</t>
  </si>
  <si>
    <t>Figure 1H</t>
    <phoneticPr fontId="2" type="noConversion"/>
  </si>
  <si>
    <t>0.7764 (3, 12)</t>
  </si>
  <si>
    <t>-0.1730 to -0.05853</t>
  </si>
  <si>
    <t>-0.1314 to -0.01688</t>
  </si>
  <si>
    <t>-0.2157 to -0.1012</t>
  </si>
  <si>
    <t>Figure 1I</t>
    <phoneticPr fontId="2" type="noConversion"/>
  </si>
  <si>
    <t>Claudin-5</t>
  </si>
  <si>
    <t>Occludin</t>
  </si>
  <si>
    <t>ZO-1</t>
  </si>
  <si>
    <t>0.3376 (3, 12)</t>
  </si>
  <si>
    <t>1.654 (3, 12)</t>
  </si>
  <si>
    <t>2.958 (3, 12)</t>
  </si>
  <si>
    <t>-1.599 to -0.5377</t>
  </si>
  <si>
    <t>0.06130 to 0.5261</t>
  </si>
  <si>
    <t>-0.3576 to 0.05467</t>
  </si>
  <si>
    <t>-1.500 to -0.4396</t>
  </si>
  <si>
    <t>-0.2729 to 0.1919</t>
  </si>
  <si>
    <t>-0.2413 to 0.1710</t>
  </si>
  <si>
    <t>-2.384 to -1.323</t>
  </si>
  <si>
    <t>-0.1546 to 0.3102</t>
  </si>
  <si>
    <t>-0.4466 to -0.03428</t>
  </si>
  <si>
    <t>VE-Cadherin</t>
  </si>
  <si>
    <t>β-Catenin</t>
    <phoneticPr fontId="2" type="noConversion"/>
  </si>
  <si>
    <t>P-gp</t>
    <phoneticPr fontId="2" type="noConversion"/>
  </si>
  <si>
    <t>BCRP</t>
    <phoneticPr fontId="2" type="noConversion"/>
  </si>
  <si>
    <t>OCT1</t>
    <phoneticPr fontId="2" type="noConversion"/>
  </si>
  <si>
    <t>ONE way ANOVA test</t>
    <phoneticPr fontId="2" type="noConversion"/>
  </si>
  <si>
    <t>5.668 (3, 12)</t>
  </si>
  <si>
    <t>5.294 (3, 12)</t>
  </si>
  <si>
    <t>Welch ANOVA test</t>
    <phoneticPr fontId="2" type="noConversion"/>
  </si>
  <si>
    <t>71.88 (3.000, 6.322)</t>
  </si>
  <si>
    <t>2.753 (3.000, 5.939)</t>
  </si>
  <si>
    <t>-0.8007 to 0.6086</t>
  </si>
  <si>
    <t>-1.534 to -0.4308</t>
  </si>
  <si>
    <t>-0.7878 to 0.9108</t>
  </si>
  <si>
    <t>-2.210 to -0.5996</t>
  </si>
  <si>
    <t>-0.8379 to 0.4912</t>
  </si>
  <si>
    <t>-1.389 to -0.7220</t>
  </si>
  <si>
    <t>OCT2</t>
    <phoneticPr fontId="2" type="noConversion"/>
  </si>
  <si>
    <t>OAT3</t>
    <phoneticPr fontId="2" type="noConversion"/>
  </si>
  <si>
    <t>OATP1A1</t>
    <phoneticPr fontId="2" type="noConversion"/>
  </si>
  <si>
    <t>6.525 (3, 12)</t>
  </si>
  <si>
    <t>1.568 (3.000, 6.132)</t>
  </si>
  <si>
    <t>-1.342 to 0.8300</t>
  </si>
  <si>
    <t>-1.049 to 0.7944</t>
  </si>
  <si>
    <t>-1.182 to 0.6167</t>
  </si>
  <si>
    <t>Claudin-5/β-actin</t>
    <phoneticPr fontId="2" type="noConversion"/>
  </si>
  <si>
    <t>h</t>
    <phoneticPr fontId="2" type="noConversion"/>
  </si>
  <si>
    <t>h+S</t>
    <phoneticPr fontId="2" type="noConversion"/>
  </si>
  <si>
    <t>h+U</t>
    <phoneticPr fontId="2" type="noConversion"/>
  </si>
  <si>
    <t>h+S+U</t>
    <phoneticPr fontId="2" type="noConversion"/>
  </si>
  <si>
    <t>ZO-1/β-actin</t>
    <phoneticPr fontId="2" type="noConversion"/>
  </si>
  <si>
    <t>Occludin/β-actin</t>
    <phoneticPr fontId="2" type="noConversion"/>
  </si>
  <si>
    <t>0.8829 (3, 12)</t>
  </si>
  <si>
    <t>-0.3609 to 0.08847</t>
  </si>
  <si>
    <t>-0.2050 to 0.2443</t>
  </si>
  <si>
    <t>-0.1557 to 0.2937</t>
  </si>
  <si>
    <t>β-Catein/β-actin</t>
    <phoneticPr fontId="2" type="noConversion"/>
  </si>
  <si>
    <t>BCRP/β-actin</t>
    <phoneticPr fontId="2" type="noConversion"/>
  </si>
  <si>
    <t>1.081 (3, 12)</t>
  </si>
  <si>
    <t>1.403 (3, 12)</t>
  </si>
  <si>
    <t>-0.4271 to 0.03630</t>
  </si>
  <si>
    <t>-0.2817 to 0.06921</t>
  </si>
  <si>
    <t>-0.7150 to -0.2516</t>
  </si>
  <si>
    <t>-0.3606 to -0.009755</t>
  </si>
  <si>
    <t>-0.7461 to -0.2828</t>
  </si>
  <si>
    <t>-0.2787 to 0.07215</t>
  </si>
  <si>
    <t>Figure 1P</t>
    <phoneticPr fontId="2" type="noConversion"/>
  </si>
  <si>
    <t>Figure 1Q</t>
    <phoneticPr fontId="2" type="noConversion"/>
  </si>
  <si>
    <t>Figure 1R</t>
    <phoneticPr fontId="2" type="noConversion"/>
  </si>
  <si>
    <t>Best-fit values</t>
  </si>
  <si>
    <t>Slope</t>
  </si>
  <si>
    <t>Y-intercept</t>
  </si>
  <si>
    <t>X-intercept</t>
  </si>
  <si>
    <t>1/slope</t>
  </si>
  <si>
    <t>Std. Error</t>
  </si>
  <si>
    <t>Goodness of Fit</t>
  </si>
  <si>
    <t>R squared</t>
  </si>
  <si>
    <t>Sy.x</t>
  </si>
  <si>
    <t>F</t>
  </si>
  <si>
    <t>Equation</t>
  </si>
  <si>
    <t>Y = -2.104*X + 7.743</t>
  </si>
  <si>
    <t>Y = -0.6233*X + 3.075</t>
  </si>
  <si>
    <t>Y = -0.8738*X + 2.586</t>
  </si>
  <si>
    <t>Y = -0.4383*X + 1.720</t>
  </si>
  <si>
    <t>Figure 1S</t>
    <phoneticPr fontId="2" type="noConversion"/>
  </si>
  <si>
    <t>h+U vs. h+S+U</t>
    <phoneticPr fontId="2" type="noConversion"/>
  </si>
  <si>
    <t>h+S vs. h+S+U</t>
    <phoneticPr fontId="2" type="noConversion"/>
  </si>
  <si>
    <t>h vs. h+S+U</t>
    <phoneticPr fontId="2" type="noConversion"/>
  </si>
  <si>
    <t>Test for normal distribution</t>
    <phoneticPr fontId="2" type="noConversion"/>
  </si>
  <si>
    <t>ns</t>
    <phoneticPr fontId="2" type="noConversion"/>
  </si>
  <si>
    <t>Brown-Forsythe test</t>
    <phoneticPr fontId="2" type="noConversion"/>
  </si>
  <si>
    <t>Day1</t>
  </si>
  <si>
    <t>Day2</t>
  </si>
  <si>
    <t>Day3</t>
  </si>
  <si>
    <t>Day4</t>
  </si>
  <si>
    <t>Day5</t>
  </si>
  <si>
    <t>Day6</t>
  </si>
  <si>
    <t>Day7</t>
  </si>
  <si>
    <t>Group</t>
    <phoneticPr fontId="2" type="noConversion"/>
  </si>
  <si>
    <t>SEM</t>
  </si>
  <si>
    <r>
      <rPr>
        <b/>
        <i/>
        <sz val="11"/>
        <color theme="1"/>
        <rFont val="Times New Roman"/>
        <family val="1"/>
      </rPr>
      <t>P</t>
    </r>
    <r>
      <rPr>
        <b/>
        <i/>
        <vertAlign val="subscript"/>
        <sz val="11"/>
        <color theme="1"/>
        <rFont val="Times New Roman"/>
        <family val="1"/>
      </rPr>
      <t>app</t>
    </r>
    <r>
      <rPr>
        <b/>
        <sz val="11"/>
        <color theme="1"/>
        <rFont val="Times New Roman"/>
        <family val="1"/>
      </rPr>
      <t>(cm/s)</t>
    </r>
    <phoneticPr fontId="2" type="noConversion"/>
  </si>
  <si>
    <t>Blank</t>
    <phoneticPr fontId="2" type="noConversion"/>
  </si>
  <si>
    <r>
      <t>*10</t>
    </r>
    <r>
      <rPr>
        <b/>
        <vertAlign val="superscript"/>
        <sz val="11"/>
        <color theme="1"/>
        <rFont val="Times New Roman"/>
        <family val="1"/>
      </rPr>
      <t xml:space="preserve">3 </t>
    </r>
    <r>
      <rPr>
        <b/>
        <sz val="11"/>
        <color theme="1"/>
        <rFont val="Times New Roman"/>
        <family val="1"/>
      </rPr>
      <t>cell/cm</t>
    </r>
    <r>
      <rPr>
        <b/>
        <vertAlign val="superscript"/>
        <sz val="11"/>
        <color theme="1"/>
        <rFont val="Times New Roman"/>
        <family val="1"/>
      </rPr>
      <t>2</t>
    </r>
    <phoneticPr fontId="2" type="noConversion"/>
  </si>
  <si>
    <t>P2</t>
  </si>
  <si>
    <t>Freq. of Parent</t>
  </si>
  <si>
    <t>Mean</t>
  </si>
  <si>
    <t>P1</t>
    <phoneticPr fontId="2" type="noConversion"/>
  </si>
  <si>
    <t>Mean : Edu</t>
    <phoneticPr fontId="2" type="noConversion"/>
  </si>
  <si>
    <t>Edu +</t>
    <phoneticPr fontId="2" type="noConversion"/>
  </si>
  <si>
    <t>Edu -</t>
    <phoneticPr fontId="2" type="noConversion"/>
  </si>
  <si>
    <t>Cell vailiabity</t>
    <phoneticPr fontId="2" type="noConversion"/>
  </si>
  <si>
    <r>
      <t>2^</t>
    </r>
    <r>
      <rPr>
        <b/>
        <vertAlign val="superscript"/>
        <sz val="14"/>
        <color theme="1"/>
        <rFont val="Times New Roman"/>
        <family val="1"/>
      </rPr>
      <t>(-</t>
    </r>
    <r>
      <rPr>
        <b/>
        <vertAlign val="superscript"/>
        <sz val="14"/>
        <color theme="1"/>
        <rFont val="等线 Light"/>
        <family val="3"/>
        <charset val="134"/>
      </rPr>
      <t>△△</t>
    </r>
    <r>
      <rPr>
        <b/>
        <vertAlign val="superscript"/>
        <sz val="14"/>
        <color theme="1"/>
        <rFont val="Times New Roman"/>
        <family val="1"/>
      </rPr>
      <t>Ct)</t>
    </r>
    <phoneticPr fontId="2" type="noConversion"/>
  </si>
  <si>
    <r>
      <t>Ω·cm</t>
    </r>
    <r>
      <rPr>
        <b/>
        <vertAlign val="superscript"/>
        <sz val="11"/>
        <color theme="1"/>
        <rFont val="Times New Roman"/>
        <family val="1"/>
      </rPr>
      <t>2</t>
    </r>
    <phoneticPr fontId="2" type="noConversion"/>
  </si>
  <si>
    <t>Mean</t>
    <phoneticPr fontId="2" type="noConversion"/>
  </si>
  <si>
    <t>Relative Expression</t>
    <phoneticPr fontId="2" type="noConversion"/>
  </si>
  <si>
    <t>VE-cadherin/β-actin</t>
    <phoneticPr fontId="2" type="noConversion"/>
  </si>
  <si>
    <t>U251</t>
    <phoneticPr fontId="2" type="noConversion"/>
  </si>
  <si>
    <t>hCEMC/D3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</si>
</sst>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E+00"/>
  </numFmts>
  <fonts count="17" x14ac:knownFonts="1">
    <font>
      <sz val="11"/>
      <color theme="1"/>
      <name val="等线"/>
      <family val="2"/>
      <scheme val="minor"/>
    </font>
    <font>
      <b/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i/>
      <sz val="7.5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vertAlign val="superscript"/>
      <sz val="14"/>
      <color theme="1"/>
      <name val="等线 Light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4" xfId="0" quotePrefix="1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5" xfId="0" quotePrefix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5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" fontId="5" fillId="0" borderId="4" xfId="0" quotePrefix="1" applyNumberFormat="1" applyFont="1" applyBorder="1" applyAlignment="1">
      <alignment horizontal="left" vertical="center"/>
    </xf>
    <xf numFmtId="16" fontId="6" fillId="0" borderId="4" xfId="0" quotePrefix="1" applyNumberFormat="1" applyFont="1" applyBorder="1" applyAlignment="1">
      <alignment horizontal="left" vertical="center"/>
    </xf>
    <xf numFmtId="0" fontId="6" fillId="0" borderId="0" xfId="0" applyFont="1"/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/>
    <xf numFmtId="176" fontId="5" fillId="0" borderId="0" xfId="0" applyNumberFormat="1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/>
    <xf numFmtId="0" fontId="0" fillId="0" borderId="0" xfId="0" applyFont="1"/>
    <xf numFmtId="0" fontId="3" fillId="0" borderId="8" xfId="0" applyFont="1" applyBorder="1"/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6" fillId="0" borderId="12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77" fontId="5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center" vertical="center"/>
    </xf>
    <xf numFmtId="0" fontId="14" fillId="0" borderId="0" xfId="0" applyFont="1"/>
    <xf numFmtId="176" fontId="5" fillId="0" borderId="12" xfId="0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16" xfId="0" applyFont="1" applyFill="1" applyBorder="1" applyAlignment="1"/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/>
    <xf numFmtId="0" fontId="8" fillId="0" borderId="6" xfId="0" applyFont="1" applyFill="1" applyBorder="1" applyAlignment="1">
      <alignment horizontal="left"/>
    </xf>
    <xf numFmtId="0" fontId="8" fillId="0" borderId="8" xfId="0" applyFont="1" applyFill="1" applyBorder="1"/>
    <xf numFmtId="0" fontId="0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16" fontId="6" fillId="0" borderId="9" xfId="0" quotePrefix="1" applyNumberFormat="1" applyFont="1" applyBorder="1" applyAlignment="1">
      <alignment horizontal="center" vertical="center"/>
    </xf>
    <xf numFmtId="16" fontId="6" fillId="0" borderId="10" xfId="0" quotePrefix="1" applyNumberFormat="1" applyFont="1" applyBorder="1" applyAlignment="1">
      <alignment horizontal="center" vertical="center"/>
    </xf>
    <xf numFmtId="16" fontId="6" fillId="0" borderId="11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76" fontId="6" fillId="0" borderId="13" xfId="0" applyNumberFormat="1" applyFont="1" applyFill="1" applyBorder="1" applyAlignment="1">
      <alignment horizontal="center"/>
    </xf>
    <xf numFmtId="176" fontId="6" fillId="0" borderId="14" xfId="0" applyNumberFormat="1" applyFont="1" applyFill="1" applyBorder="1" applyAlignment="1">
      <alignment horizontal="center"/>
    </xf>
    <xf numFmtId="176" fontId="6" fillId="0" borderId="15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70" zoomScaleNormal="70" workbookViewId="0">
      <selection activeCell="I22" sqref="I22"/>
    </sheetView>
  </sheetViews>
  <sheetFormatPr defaultRowHeight="14" x14ac:dyDescent="0.3"/>
  <cols>
    <col min="1" max="7" width="8.6640625" style="93"/>
    <col min="8" max="8" width="28.9140625" style="93" bestFit="1" customWidth="1"/>
    <col min="9" max="16384" width="8.6640625" style="93"/>
  </cols>
  <sheetData>
    <row r="1" spans="1:12" s="122" customFormat="1" ht="17" thickBot="1" x14ac:dyDescent="0.35">
      <c r="A1" s="107" t="s">
        <v>186</v>
      </c>
      <c r="B1" s="107" t="s">
        <v>2</v>
      </c>
      <c r="C1" s="107" t="s">
        <v>3</v>
      </c>
      <c r="D1" s="107" t="s">
        <v>4</v>
      </c>
      <c r="E1" s="107" t="s">
        <v>26</v>
      </c>
      <c r="F1" s="107" t="s">
        <v>53</v>
      </c>
      <c r="H1" s="133" t="s">
        <v>25</v>
      </c>
      <c r="I1" s="134"/>
      <c r="J1" s="134"/>
      <c r="K1" s="134"/>
      <c r="L1" s="135"/>
    </row>
    <row r="2" spans="1:12" x14ac:dyDescent="0.3">
      <c r="A2" s="130" t="s">
        <v>165</v>
      </c>
      <c r="B2" s="126">
        <v>50.82</v>
      </c>
      <c r="C2" s="126">
        <v>63.690000000000005</v>
      </c>
      <c r="D2" s="126">
        <v>53.13</v>
      </c>
      <c r="E2" s="126">
        <v>60.39</v>
      </c>
      <c r="F2" s="126">
        <v>39.6</v>
      </c>
      <c r="H2" s="1" t="s">
        <v>0</v>
      </c>
      <c r="I2" s="2"/>
      <c r="J2" s="2"/>
      <c r="K2" s="2"/>
      <c r="L2" s="3"/>
    </row>
    <row r="3" spans="1:12" x14ac:dyDescent="0.3">
      <c r="A3" s="131"/>
      <c r="B3" s="126">
        <v>51.81</v>
      </c>
      <c r="C3" s="126">
        <v>60.720000000000006</v>
      </c>
      <c r="D3" s="126">
        <v>55.77</v>
      </c>
      <c r="E3" s="126">
        <v>63.690000000000005</v>
      </c>
      <c r="F3" s="126">
        <v>40.260000000000005</v>
      </c>
      <c r="H3" s="4" t="s">
        <v>1</v>
      </c>
      <c r="I3" s="5" t="s">
        <v>2</v>
      </c>
      <c r="J3" s="5" t="s">
        <v>4</v>
      </c>
      <c r="K3" s="5" t="s">
        <v>3</v>
      </c>
      <c r="L3" s="6" t="s">
        <v>123</v>
      </c>
    </row>
    <row r="4" spans="1:12" x14ac:dyDescent="0.3">
      <c r="A4" s="131"/>
      <c r="B4" s="126">
        <v>52.470000000000006</v>
      </c>
      <c r="C4" s="126">
        <v>61.71</v>
      </c>
      <c r="D4" s="126">
        <v>53.46</v>
      </c>
      <c r="E4" s="126">
        <v>62.040000000000006</v>
      </c>
      <c r="F4" s="126">
        <v>40.92</v>
      </c>
      <c r="H4" s="7" t="s">
        <v>5</v>
      </c>
      <c r="I4" s="5">
        <v>0.98329999999999995</v>
      </c>
      <c r="J4" s="5">
        <v>0.87829999999999997</v>
      </c>
      <c r="K4" s="5">
        <v>0.87829999999999997</v>
      </c>
      <c r="L4" s="6">
        <v>0.88600000000000001</v>
      </c>
    </row>
    <row r="5" spans="1:12" x14ac:dyDescent="0.3">
      <c r="A5" s="132"/>
      <c r="B5" s="126">
        <v>53.79</v>
      </c>
      <c r="C5" s="126">
        <v>59.730000000000004</v>
      </c>
      <c r="D5" s="126">
        <v>55.11</v>
      </c>
      <c r="E5" s="126">
        <v>60.06</v>
      </c>
      <c r="F5" s="126">
        <v>40.590000000000003</v>
      </c>
      <c r="H5" s="7" t="s">
        <v>6</v>
      </c>
      <c r="I5" s="5">
        <v>0.92090000000000005</v>
      </c>
      <c r="J5" s="5">
        <v>0.33150000000000002</v>
      </c>
      <c r="K5" s="5">
        <v>0.33150000000000002</v>
      </c>
      <c r="L5" s="6">
        <v>0.36470000000000002</v>
      </c>
    </row>
    <row r="6" spans="1:12" x14ac:dyDescent="0.3">
      <c r="A6" s="130" t="s">
        <v>166</v>
      </c>
      <c r="B6" s="126">
        <v>52.14</v>
      </c>
      <c r="C6" s="126">
        <v>64.02</v>
      </c>
      <c r="D6" s="126">
        <v>57.75</v>
      </c>
      <c r="E6" s="126">
        <v>64.680000000000007</v>
      </c>
      <c r="F6" s="126">
        <v>41.25</v>
      </c>
      <c r="H6" s="8"/>
      <c r="I6" s="9"/>
      <c r="J6" s="9"/>
      <c r="K6" s="9"/>
      <c r="L6" s="10"/>
    </row>
    <row r="7" spans="1:12" x14ac:dyDescent="0.3">
      <c r="A7" s="131"/>
      <c r="B7" s="126">
        <v>53.46</v>
      </c>
      <c r="C7" s="126">
        <v>62.370000000000005</v>
      </c>
      <c r="D7" s="126">
        <v>54.45</v>
      </c>
      <c r="E7" s="126">
        <v>66.33</v>
      </c>
      <c r="F7" s="126">
        <v>41.580000000000005</v>
      </c>
      <c r="H7" s="4" t="s">
        <v>8</v>
      </c>
      <c r="I7" s="5"/>
      <c r="J7" s="5"/>
      <c r="K7" s="5"/>
      <c r="L7" s="6"/>
    </row>
    <row r="8" spans="1:12" x14ac:dyDescent="0.3">
      <c r="A8" s="131"/>
      <c r="B8" s="126">
        <v>53.13</v>
      </c>
      <c r="C8" s="126">
        <v>64.02</v>
      </c>
      <c r="D8" s="126">
        <v>56.43</v>
      </c>
      <c r="E8" s="126">
        <v>65.34</v>
      </c>
      <c r="F8" s="126">
        <v>40.92</v>
      </c>
      <c r="H8" s="7" t="s">
        <v>9</v>
      </c>
      <c r="I8" s="5" t="s">
        <v>10</v>
      </c>
      <c r="J8" s="5"/>
      <c r="K8" s="5"/>
      <c r="L8" s="6"/>
    </row>
    <row r="9" spans="1:12" x14ac:dyDescent="0.3">
      <c r="A9" s="132"/>
      <c r="B9" s="126">
        <v>54.45</v>
      </c>
      <c r="C9" s="126">
        <v>62.040000000000006</v>
      </c>
      <c r="D9" s="126">
        <v>55.440000000000005</v>
      </c>
      <c r="E9" s="126">
        <v>64.02</v>
      </c>
      <c r="F9" s="126">
        <v>40.590000000000003</v>
      </c>
      <c r="H9" s="7" t="s">
        <v>6</v>
      </c>
      <c r="I9" s="5">
        <v>0.56999999999999995</v>
      </c>
      <c r="J9" s="5"/>
      <c r="K9" s="5"/>
      <c r="L9" s="6"/>
    </row>
    <row r="10" spans="1:12" x14ac:dyDescent="0.3">
      <c r="A10" s="130" t="s">
        <v>167</v>
      </c>
      <c r="B10" s="126">
        <v>56.43</v>
      </c>
      <c r="C10" s="126">
        <v>73.59</v>
      </c>
      <c r="D10" s="126">
        <v>64.350000000000009</v>
      </c>
      <c r="E10" s="126">
        <v>75.900000000000006</v>
      </c>
      <c r="F10" s="126">
        <v>41.580000000000005</v>
      </c>
      <c r="H10" s="7"/>
      <c r="I10" s="5"/>
      <c r="J10" s="5"/>
      <c r="K10" s="5"/>
      <c r="L10" s="6"/>
    </row>
    <row r="11" spans="1:12" x14ac:dyDescent="0.3">
      <c r="A11" s="131"/>
      <c r="B11" s="126">
        <v>58.74</v>
      </c>
      <c r="C11" s="126">
        <v>66.66</v>
      </c>
      <c r="D11" s="126">
        <v>61.050000000000004</v>
      </c>
      <c r="E11" s="126">
        <v>78.210000000000008</v>
      </c>
      <c r="F11" s="126">
        <v>40.92</v>
      </c>
      <c r="H11" s="4" t="s">
        <v>7</v>
      </c>
      <c r="I11" s="12"/>
      <c r="J11" s="12"/>
      <c r="K11" s="12"/>
      <c r="L11" s="13"/>
    </row>
    <row r="12" spans="1:12" x14ac:dyDescent="0.3">
      <c r="A12" s="131"/>
      <c r="B12" s="126">
        <v>58.080000000000005</v>
      </c>
      <c r="C12" s="126">
        <v>69.3</v>
      </c>
      <c r="D12" s="126">
        <v>63.690000000000005</v>
      </c>
      <c r="E12" s="126">
        <v>78.540000000000006</v>
      </c>
      <c r="F12" s="126">
        <v>40.260000000000005</v>
      </c>
      <c r="H12" s="4" t="s">
        <v>11</v>
      </c>
      <c r="I12" s="5" t="s">
        <v>12</v>
      </c>
      <c r="J12" s="5" t="s">
        <v>13</v>
      </c>
      <c r="K12" s="5" t="s">
        <v>14</v>
      </c>
      <c r="L12" s="6"/>
    </row>
    <row r="13" spans="1:12" x14ac:dyDescent="0.3">
      <c r="A13" s="132"/>
      <c r="B13" s="126">
        <v>59.400000000000006</v>
      </c>
      <c r="C13" s="126">
        <v>68.97</v>
      </c>
      <c r="D13" s="126">
        <v>63.03</v>
      </c>
      <c r="E13" s="126">
        <v>76.89</v>
      </c>
      <c r="F13" s="126">
        <v>40.260000000000005</v>
      </c>
      <c r="H13" s="7" t="s">
        <v>15</v>
      </c>
      <c r="I13" s="5">
        <v>-21.7</v>
      </c>
      <c r="J13" s="5" t="s">
        <v>16</v>
      </c>
      <c r="K13" s="5" t="s">
        <v>17</v>
      </c>
      <c r="L13" s="6"/>
    </row>
    <row r="14" spans="1:12" x14ac:dyDescent="0.3">
      <c r="A14" s="130" t="s">
        <v>168</v>
      </c>
      <c r="B14" s="126">
        <v>63.690000000000005</v>
      </c>
      <c r="C14" s="126">
        <v>86.13000000000001</v>
      </c>
      <c r="D14" s="126">
        <v>66</v>
      </c>
      <c r="E14" s="126">
        <v>88.44</v>
      </c>
      <c r="F14" s="126">
        <v>40.590000000000003</v>
      </c>
      <c r="H14" s="7" t="s">
        <v>18</v>
      </c>
      <c r="I14" s="5">
        <v>-6.3529999999999998</v>
      </c>
      <c r="J14" s="5" t="s">
        <v>19</v>
      </c>
      <c r="K14" s="5">
        <v>1.1000000000000001E-3</v>
      </c>
      <c r="L14" s="6"/>
    </row>
    <row r="15" spans="1:12" x14ac:dyDescent="0.3">
      <c r="A15" s="131"/>
      <c r="B15" s="126">
        <v>66.33</v>
      </c>
      <c r="C15" s="126">
        <v>83.490000000000009</v>
      </c>
      <c r="D15" s="126">
        <v>64.02</v>
      </c>
      <c r="E15" s="126">
        <v>90.42</v>
      </c>
      <c r="F15" s="126">
        <v>41.910000000000004</v>
      </c>
      <c r="H15" s="7" t="s">
        <v>161</v>
      </c>
      <c r="I15" s="5">
        <v>-32.92</v>
      </c>
      <c r="J15" s="5" t="s">
        <v>20</v>
      </c>
      <c r="K15" s="5" t="s">
        <v>17</v>
      </c>
      <c r="L15" s="6"/>
    </row>
    <row r="16" spans="1:12" x14ac:dyDescent="0.3">
      <c r="A16" s="131"/>
      <c r="B16" s="126">
        <v>65.34</v>
      </c>
      <c r="C16" s="126">
        <v>87.78</v>
      </c>
      <c r="D16" s="126">
        <v>66.66</v>
      </c>
      <c r="E16" s="126">
        <v>91.740000000000009</v>
      </c>
      <c r="F16" s="126">
        <v>41.25</v>
      </c>
      <c r="H16" s="7" t="s">
        <v>21</v>
      </c>
      <c r="I16" s="5">
        <v>15.35</v>
      </c>
      <c r="J16" s="5" t="s">
        <v>22</v>
      </c>
      <c r="K16" s="5" t="s">
        <v>17</v>
      </c>
      <c r="L16" s="6"/>
    </row>
    <row r="17" spans="1:12" x14ac:dyDescent="0.3">
      <c r="A17" s="132"/>
      <c r="B17" s="126">
        <v>67.650000000000006</v>
      </c>
      <c r="C17" s="126">
        <v>82.5</v>
      </c>
      <c r="D17" s="126">
        <v>65.67</v>
      </c>
      <c r="E17" s="126">
        <v>89.100000000000009</v>
      </c>
      <c r="F17" s="126">
        <v>39.93</v>
      </c>
      <c r="H17" s="7" t="s">
        <v>159</v>
      </c>
      <c r="I17" s="5">
        <v>-11.22</v>
      </c>
      <c r="J17" s="5" t="s">
        <v>23</v>
      </c>
      <c r="K17" s="5" t="s">
        <v>17</v>
      </c>
      <c r="L17" s="6"/>
    </row>
    <row r="18" spans="1:12" x14ac:dyDescent="0.3">
      <c r="A18" s="130" t="s">
        <v>169</v>
      </c>
      <c r="B18" s="126">
        <v>71.61</v>
      </c>
      <c r="C18" s="126">
        <v>95.7</v>
      </c>
      <c r="D18" s="126">
        <v>77.55</v>
      </c>
      <c r="E18" s="126">
        <v>98.67</v>
      </c>
      <c r="F18" s="126">
        <v>40.260000000000005</v>
      </c>
      <c r="H18" s="7" t="s">
        <v>160</v>
      </c>
      <c r="I18" s="5">
        <v>-26.57</v>
      </c>
      <c r="J18" s="5" t="s">
        <v>24</v>
      </c>
      <c r="K18" s="5" t="s">
        <v>17</v>
      </c>
      <c r="L18" s="6"/>
    </row>
    <row r="19" spans="1:12" ht="14.5" thickBot="1" x14ac:dyDescent="0.35">
      <c r="A19" s="131"/>
      <c r="B19" s="126">
        <v>76.23</v>
      </c>
      <c r="C19" s="126">
        <v>94.050000000000011</v>
      </c>
      <c r="D19" s="126">
        <v>75.570000000000007</v>
      </c>
      <c r="E19" s="126">
        <v>103.29</v>
      </c>
      <c r="F19" s="126">
        <v>41.25</v>
      </c>
      <c r="H19" s="14"/>
      <c r="I19" s="15"/>
      <c r="J19" s="15"/>
      <c r="K19" s="15"/>
      <c r="L19" s="16"/>
    </row>
    <row r="20" spans="1:12" x14ac:dyDescent="0.3">
      <c r="A20" s="131"/>
      <c r="B20" s="126">
        <v>73.59</v>
      </c>
      <c r="C20" s="126">
        <v>96.36</v>
      </c>
      <c r="D20" s="126">
        <v>78.210000000000008</v>
      </c>
      <c r="E20" s="126">
        <v>103.95</v>
      </c>
      <c r="F20" s="126">
        <v>39.6</v>
      </c>
    </row>
    <row r="21" spans="1:12" x14ac:dyDescent="0.3">
      <c r="A21" s="132"/>
      <c r="B21" s="126">
        <v>74.25</v>
      </c>
      <c r="C21" s="126">
        <v>92.73</v>
      </c>
      <c r="D21" s="126">
        <v>76.23</v>
      </c>
      <c r="E21" s="126">
        <v>102.96000000000001</v>
      </c>
      <c r="F21" s="126">
        <v>39.93</v>
      </c>
    </row>
    <row r="22" spans="1:12" x14ac:dyDescent="0.3">
      <c r="A22" s="130" t="s">
        <v>170</v>
      </c>
      <c r="B22" s="126">
        <v>74.25</v>
      </c>
      <c r="C22" s="126">
        <v>96.03</v>
      </c>
      <c r="D22" s="126">
        <v>80.850000000000009</v>
      </c>
      <c r="E22" s="126">
        <v>101.97</v>
      </c>
      <c r="F22" s="126">
        <v>39.6</v>
      </c>
    </row>
    <row r="23" spans="1:12" x14ac:dyDescent="0.3">
      <c r="A23" s="131"/>
      <c r="B23" s="126">
        <v>75.570000000000007</v>
      </c>
      <c r="C23" s="126">
        <v>93.72</v>
      </c>
      <c r="D23" s="126">
        <v>78.210000000000008</v>
      </c>
      <c r="E23" s="126">
        <v>108.9</v>
      </c>
      <c r="F23" s="126">
        <v>40.92</v>
      </c>
    </row>
    <row r="24" spans="1:12" x14ac:dyDescent="0.3">
      <c r="A24" s="131"/>
      <c r="B24" s="126">
        <v>72.600000000000009</v>
      </c>
      <c r="C24" s="126">
        <v>96.69</v>
      </c>
      <c r="D24" s="126">
        <v>81.180000000000007</v>
      </c>
      <c r="E24" s="126">
        <v>106.26</v>
      </c>
      <c r="F24" s="126">
        <v>40.260000000000005</v>
      </c>
    </row>
    <row r="25" spans="1:12" x14ac:dyDescent="0.3">
      <c r="A25" s="132"/>
      <c r="B25" s="126">
        <v>71.28</v>
      </c>
      <c r="C25" s="126">
        <v>94.050000000000011</v>
      </c>
      <c r="D25" s="126">
        <v>78.87</v>
      </c>
      <c r="E25" s="126">
        <v>108.24000000000001</v>
      </c>
      <c r="F25" s="126">
        <v>39.93</v>
      </c>
    </row>
    <row r="26" spans="1:12" x14ac:dyDescent="0.3">
      <c r="A26" s="130" t="s">
        <v>171</v>
      </c>
      <c r="B26" s="126">
        <v>73.59</v>
      </c>
      <c r="C26" s="126">
        <v>94.38000000000001</v>
      </c>
      <c r="D26" s="126">
        <v>79.53</v>
      </c>
      <c r="E26" s="126">
        <v>101.97</v>
      </c>
      <c r="F26" s="126">
        <v>41.910000000000004</v>
      </c>
    </row>
    <row r="27" spans="1:12" x14ac:dyDescent="0.3">
      <c r="A27" s="131"/>
      <c r="B27" s="126">
        <v>75.240000000000009</v>
      </c>
      <c r="C27" s="126">
        <v>91.740000000000009</v>
      </c>
      <c r="D27" s="126">
        <v>78.210000000000008</v>
      </c>
      <c r="E27" s="126">
        <v>104.61</v>
      </c>
      <c r="F27" s="126">
        <v>39.93</v>
      </c>
    </row>
    <row r="28" spans="1:12" x14ac:dyDescent="0.3">
      <c r="A28" s="131"/>
      <c r="B28" s="126">
        <v>71.28</v>
      </c>
      <c r="C28" s="126">
        <v>95.04</v>
      </c>
      <c r="D28" s="126">
        <v>78.540000000000006</v>
      </c>
      <c r="E28" s="126">
        <v>106.92</v>
      </c>
      <c r="F28" s="126">
        <v>40.92</v>
      </c>
    </row>
    <row r="29" spans="1:12" x14ac:dyDescent="0.3">
      <c r="A29" s="132"/>
      <c r="B29" s="126">
        <v>70.62</v>
      </c>
      <c r="C29" s="126">
        <v>94.050000000000011</v>
      </c>
      <c r="D29" s="126">
        <v>81.180000000000007</v>
      </c>
      <c r="E29" s="126">
        <v>106.26</v>
      </c>
      <c r="F29" s="126">
        <v>41.25</v>
      </c>
    </row>
  </sheetData>
  <mergeCells count="8">
    <mergeCell ref="A18:A21"/>
    <mergeCell ref="A22:A25"/>
    <mergeCell ref="A26:A29"/>
    <mergeCell ref="H1:L1"/>
    <mergeCell ref="A2:A5"/>
    <mergeCell ref="A6:A9"/>
    <mergeCell ref="A10:A13"/>
    <mergeCell ref="A14:A17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1C1A-D457-4B83-9765-2466273BCA0B}">
  <dimension ref="A1:AI19"/>
  <sheetViews>
    <sheetView zoomScale="55" zoomScaleNormal="55" workbookViewId="0">
      <selection activeCell="X28" sqref="X28"/>
    </sheetView>
  </sheetViews>
  <sheetFormatPr defaultRowHeight="14" x14ac:dyDescent="0.3"/>
  <cols>
    <col min="1" max="1" width="18.58203125" style="48" bestFit="1" customWidth="1"/>
    <col min="2" max="2" width="6.6640625" style="48" customWidth="1"/>
    <col min="3" max="17" width="5.83203125" style="48" bestFit="1" customWidth="1"/>
    <col min="18" max="18" width="8.6640625" style="48"/>
    <col min="19" max="19" width="23.1640625" style="48" customWidth="1"/>
    <col min="20" max="24" width="8.6640625" style="48"/>
    <col min="25" max="25" width="22.75" style="48" customWidth="1"/>
    <col min="26" max="30" width="8.6640625" style="48"/>
    <col min="31" max="31" width="23.58203125" style="48" customWidth="1"/>
    <col min="32" max="16384" width="8.6640625" style="48"/>
  </cols>
  <sheetData>
    <row r="1" spans="1:35" ht="14.5" thickBot="1" x14ac:dyDescent="0.35">
      <c r="A1" s="162" t="s">
        <v>119</v>
      </c>
      <c r="B1" s="162"/>
      <c r="C1" s="162"/>
    </row>
    <row r="2" spans="1:35" ht="14.5" thickBot="1" x14ac:dyDescent="0.35">
      <c r="A2" s="123" t="s">
        <v>172</v>
      </c>
      <c r="B2" s="167" t="s">
        <v>120</v>
      </c>
      <c r="C2" s="168"/>
      <c r="D2" s="168"/>
      <c r="E2" s="169"/>
      <c r="F2" s="167" t="s">
        <v>121</v>
      </c>
      <c r="G2" s="168"/>
      <c r="H2" s="168"/>
      <c r="I2" s="169"/>
      <c r="J2" s="167" t="s">
        <v>122</v>
      </c>
      <c r="K2" s="168"/>
      <c r="L2" s="168"/>
      <c r="M2" s="169"/>
      <c r="N2" s="167" t="s">
        <v>123</v>
      </c>
      <c r="O2" s="168"/>
      <c r="P2" s="168"/>
      <c r="Q2" s="169"/>
      <c r="S2" s="136" t="s">
        <v>119</v>
      </c>
      <c r="T2" s="137"/>
      <c r="U2" s="137"/>
      <c r="V2" s="137"/>
      <c r="W2" s="138"/>
      <c r="Y2" s="136" t="s">
        <v>124</v>
      </c>
      <c r="Z2" s="137"/>
      <c r="AA2" s="137"/>
      <c r="AB2" s="137"/>
      <c r="AC2" s="138"/>
      <c r="AD2" s="67"/>
      <c r="AE2" s="136" t="s">
        <v>125</v>
      </c>
      <c r="AF2" s="137"/>
      <c r="AG2" s="137"/>
      <c r="AH2" s="137"/>
      <c r="AI2" s="138"/>
    </row>
    <row r="3" spans="1:35" x14ac:dyDescent="0.3">
      <c r="A3" s="124" t="s">
        <v>188</v>
      </c>
      <c r="B3" s="115">
        <v>0.99450416625420934</v>
      </c>
      <c r="C3" s="115">
        <v>1.0113703367748128</v>
      </c>
      <c r="D3" s="115">
        <v>0.79620309962310998</v>
      </c>
      <c r="E3" s="115">
        <v>1.1979223973478679</v>
      </c>
      <c r="F3" s="115">
        <v>2.0099282458888998</v>
      </c>
      <c r="G3" s="115">
        <v>2.5804760382538756</v>
      </c>
      <c r="H3" s="115">
        <v>2.0216428669651014</v>
      </c>
      <c r="I3" s="115">
        <v>2.0177664132187467</v>
      </c>
      <c r="J3" s="115">
        <v>1.4884832455577737</v>
      </c>
      <c r="K3" s="115">
        <v>1.6200730401445649</v>
      </c>
      <c r="L3" s="115">
        <v>1.239581609608321</v>
      </c>
      <c r="M3" s="115">
        <v>1.1443557360055761</v>
      </c>
      <c r="N3" s="115">
        <v>2.9400982697600306</v>
      </c>
      <c r="O3" s="115">
        <v>2.7431143819202992</v>
      </c>
      <c r="P3" s="115">
        <v>1.9165798259167546</v>
      </c>
      <c r="Q3" s="115">
        <v>2.2079183878378972</v>
      </c>
      <c r="S3" s="20" t="s">
        <v>0</v>
      </c>
      <c r="T3" s="46"/>
      <c r="U3" s="46"/>
      <c r="V3" s="46"/>
      <c r="W3" s="13"/>
      <c r="Y3" s="20" t="s">
        <v>0</v>
      </c>
      <c r="Z3" s="46"/>
      <c r="AA3" s="46"/>
      <c r="AB3" s="46"/>
      <c r="AC3" s="13"/>
      <c r="AE3" s="4" t="s">
        <v>0</v>
      </c>
      <c r="AF3" s="74"/>
      <c r="AG3" s="74"/>
      <c r="AH3" s="74"/>
      <c r="AI3" s="6"/>
    </row>
    <row r="4" spans="1:35" x14ac:dyDescent="0.3">
      <c r="A4" s="123" t="s">
        <v>187</v>
      </c>
      <c r="B4" s="164">
        <v>1</v>
      </c>
      <c r="C4" s="165"/>
      <c r="D4" s="165"/>
      <c r="E4" s="166"/>
      <c r="F4" s="164">
        <v>2.1574533910816558</v>
      </c>
      <c r="G4" s="165"/>
      <c r="H4" s="165"/>
      <c r="I4" s="166"/>
      <c r="J4" s="164">
        <v>1.3731234078290586</v>
      </c>
      <c r="K4" s="165"/>
      <c r="L4" s="165"/>
      <c r="M4" s="166"/>
      <c r="N4" s="164">
        <v>2.4519277163587452</v>
      </c>
      <c r="O4" s="165"/>
      <c r="P4" s="165"/>
      <c r="Q4" s="166"/>
      <c r="S4" s="4" t="s">
        <v>1</v>
      </c>
      <c r="T4" s="73" t="s">
        <v>2</v>
      </c>
      <c r="U4" s="73" t="s">
        <v>4</v>
      </c>
      <c r="V4" s="73" t="s">
        <v>3</v>
      </c>
      <c r="W4" s="29" t="s">
        <v>26</v>
      </c>
      <c r="Y4" s="20" t="s">
        <v>1</v>
      </c>
      <c r="Z4" s="73" t="s">
        <v>2</v>
      </c>
      <c r="AA4" s="73" t="s">
        <v>4</v>
      </c>
      <c r="AB4" s="73" t="s">
        <v>3</v>
      </c>
      <c r="AC4" s="29" t="s">
        <v>26</v>
      </c>
      <c r="AE4" s="4" t="s">
        <v>1</v>
      </c>
      <c r="AF4" s="73" t="s">
        <v>2</v>
      </c>
      <c r="AG4" s="73" t="s">
        <v>4</v>
      </c>
      <c r="AH4" s="73" t="s">
        <v>3</v>
      </c>
      <c r="AI4" s="29" t="s">
        <v>26</v>
      </c>
    </row>
    <row r="5" spans="1:35" x14ac:dyDescent="0.3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7" t="s">
        <v>5</v>
      </c>
      <c r="T5" s="74">
        <v>0.96189999999999998</v>
      </c>
      <c r="U5" s="74">
        <v>0.64629999999999999</v>
      </c>
      <c r="V5" s="74">
        <v>0.93920000000000003</v>
      </c>
      <c r="W5" s="6">
        <v>0.93830000000000002</v>
      </c>
      <c r="Y5" s="11" t="s">
        <v>5</v>
      </c>
      <c r="Z5" s="46">
        <v>0.88460000000000005</v>
      </c>
      <c r="AA5" s="46">
        <v>0.98709999999999998</v>
      </c>
      <c r="AB5" s="46">
        <v>0.93389999999999995</v>
      </c>
      <c r="AC5" s="13">
        <v>0.88009999999999999</v>
      </c>
      <c r="AE5" s="7" t="s">
        <v>5</v>
      </c>
      <c r="AF5" s="74">
        <v>0.92659999999999998</v>
      </c>
      <c r="AG5" s="74">
        <v>0.96020000000000005</v>
      </c>
      <c r="AH5" s="74">
        <v>0.71719999999999995</v>
      </c>
      <c r="AI5" s="6">
        <v>0.88660000000000005</v>
      </c>
    </row>
    <row r="6" spans="1:35" x14ac:dyDescent="0.3">
      <c r="A6" s="163" t="s">
        <v>124</v>
      </c>
      <c r="B6" s="163"/>
      <c r="C6" s="117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S6" s="7" t="s">
        <v>6</v>
      </c>
      <c r="T6" s="74">
        <v>0.79059999999999997</v>
      </c>
      <c r="U6" s="74">
        <v>2.3E-3</v>
      </c>
      <c r="V6" s="74">
        <v>0.64949999999999997</v>
      </c>
      <c r="W6" s="6">
        <v>0.64429999999999998</v>
      </c>
      <c r="Y6" s="11" t="s">
        <v>6</v>
      </c>
      <c r="Z6" s="46">
        <v>0.35880000000000001</v>
      </c>
      <c r="AA6" s="46">
        <v>0.94230000000000003</v>
      </c>
      <c r="AB6" s="46">
        <v>0.61780000000000002</v>
      </c>
      <c r="AC6" s="13">
        <v>0.33910000000000001</v>
      </c>
      <c r="AE6" s="7" t="s">
        <v>6</v>
      </c>
      <c r="AF6" s="74">
        <v>0.57440000000000002</v>
      </c>
      <c r="AG6" s="74">
        <v>0.78029999999999999</v>
      </c>
      <c r="AH6" s="74">
        <v>1.8100000000000002E-2</v>
      </c>
      <c r="AI6" s="6">
        <v>0.36770000000000003</v>
      </c>
    </row>
    <row r="7" spans="1:35" x14ac:dyDescent="0.3">
      <c r="A7" s="123" t="s">
        <v>172</v>
      </c>
      <c r="B7" s="167" t="s">
        <v>120</v>
      </c>
      <c r="C7" s="168"/>
      <c r="D7" s="168"/>
      <c r="E7" s="169"/>
      <c r="F7" s="167" t="s">
        <v>121</v>
      </c>
      <c r="G7" s="168"/>
      <c r="H7" s="168"/>
      <c r="I7" s="169"/>
      <c r="J7" s="167" t="s">
        <v>122</v>
      </c>
      <c r="K7" s="168"/>
      <c r="L7" s="168"/>
      <c r="M7" s="169"/>
      <c r="N7" s="167" t="s">
        <v>123</v>
      </c>
      <c r="O7" s="168"/>
      <c r="P7" s="168"/>
      <c r="Q7" s="169"/>
      <c r="S7" s="7"/>
      <c r="T7" s="74"/>
      <c r="U7" s="74"/>
      <c r="V7" s="74"/>
      <c r="W7" s="6"/>
      <c r="Y7" s="11"/>
      <c r="Z7" s="46"/>
      <c r="AA7" s="46"/>
      <c r="AB7" s="46"/>
      <c r="AC7" s="13"/>
      <c r="AE7" s="7"/>
      <c r="AF7" s="74"/>
      <c r="AG7" s="74"/>
      <c r="AH7" s="74"/>
      <c r="AI7" s="6"/>
    </row>
    <row r="8" spans="1:35" x14ac:dyDescent="0.3">
      <c r="A8" s="124" t="s">
        <v>188</v>
      </c>
      <c r="B8" s="115">
        <v>0.96616066533337874</v>
      </c>
      <c r="C8" s="115">
        <v>1.0395691361004715</v>
      </c>
      <c r="D8" s="115">
        <v>1.0207605308852636</v>
      </c>
      <c r="E8" s="115">
        <v>0.97350966768088587</v>
      </c>
      <c r="F8" s="115">
        <v>1.0672072993014194</v>
      </c>
      <c r="G8" s="115">
        <v>1.3206667921276363</v>
      </c>
      <c r="H8" s="115">
        <v>0.95740845255216889</v>
      </c>
      <c r="I8" s="115">
        <v>1.1995107476080826</v>
      </c>
      <c r="J8" s="115">
        <v>0.93971532567213067</v>
      </c>
      <c r="K8" s="115">
        <v>0.96523776513694581</v>
      </c>
      <c r="L8" s="115">
        <v>0.80814367353060723</v>
      </c>
      <c r="M8" s="115">
        <v>1.2084128352475001</v>
      </c>
      <c r="N8" s="115">
        <v>1.0198289624378558</v>
      </c>
      <c r="O8" s="115">
        <v>1.0780958879975024</v>
      </c>
      <c r="P8" s="115">
        <v>0.94655460838503447</v>
      </c>
      <c r="Q8" s="115">
        <v>0.67950061331116796</v>
      </c>
      <c r="S8" s="4" t="s">
        <v>56</v>
      </c>
      <c r="T8" s="74"/>
      <c r="U8" s="74"/>
      <c r="V8" s="74"/>
      <c r="W8" s="6"/>
      <c r="Y8" s="4" t="s">
        <v>8</v>
      </c>
      <c r="Z8" s="74"/>
      <c r="AA8" s="46"/>
      <c r="AB8" s="46"/>
      <c r="AC8" s="13"/>
      <c r="AE8" s="20" t="s">
        <v>56</v>
      </c>
      <c r="AF8" s="46"/>
      <c r="AG8" s="46"/>
      <c r="AH8" s="46"/>
      <c r="AI8" s="13"/>
    </row>
    <row r="9" spans="1:35" x14ac:dyDescent="0.3">
      <c r="A9" s="123" t="s">
        <v>187</v>
      </c>
      <c r="B9" s="164">
        <f>AVERAGE(B8:E8)</f>
        <v>1</v>
      </c>
      <c r="C9" s="165"/>
      <c r="D9" s="165"/>
      <c r="E9" s="166"/>
      <c r="F9" s="164">
        <f>AVERAGE(F8:I8)</f>
        <v>1.1361983228973269</v>
      </c>
      <c r="G9" s="165"/>
      <c r="H9" s="165"/>
      <c r="I9" s="166"/>
      <c r="J9" s="164">
        <f>AVERAGE(J8:M8)</f>
        <v>0.98037739989679595</v>
      </c>
      <c r="K9" s="165"/>
      <c r="L9" s="165"/>
      <c r="M9" s="166"/>
      <c r="N9" s="164">
        <f>AVERAGE(N8:Q8)</f>
        <v>0.93099501803289031</v>
      </c>
      <c r="O9" s="165"/>
      <c r="P9" s="165"/>
      <c r="Q9" s="166"/>
      <c r="S9" s="7" t="s">
        <v>6</v>
      </c>
      <c r="T9" s="74" t="s">
        <v>17</v>
      </c>
      <c r="U9" s="74"/>
      <c r="V9" s="74"/>
      <c r="W9" s="6"/>
      <c r="Y9" s="7" t="s">
        <v>9</v>
      </c>
      <c r="Z9" s="74" t="s">
        <v>126</v>
      </c>
      <c r="AA9" s="46"/>
      <c r="AB9" s="46"/>
      <c r="AC9" s="13"/>
      <c r="AE9" s="11" t="s">
        <v>6</v>
      </c>
      <c r="AF9" s="46">
        <v>0.69689999999999996</v>
      </c>
      <c r="AG9" s="74"/>
      <c r="AH9" s="74"/>
      <c r="AI9" s="6"/>
    </row>
    <row r="10" spans="1:35" x14ac:dyDescent="0.3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S10" s="7" t="s">
        <v>28</v>
      </c>
      <c r="T10" s="74" t="s">
        <v>62</v>
      </c>
      <c r="U10" s="74"/>
      <c r="V10" s="74"/>
      <c r="W10" s="6"/>
      <c r="Y10" s="7" t="s">
        <v>6</v>
      </c>
      <c r="Z10" s="74">
        <v>0.47739999999999999</v>
      </c>
      <c r="AA10" s="46"/>
      <c r="AB10" s="46"/>
      <c r="AC10" s="13"/>
      <c r="AE10" s="11" t="s">
        <v>28</v>
      </c>
      <c r="AF10" s="46" t="s">
        <v>66</v>
      </c>
      <c r="AG10" s="46"/>
      <c r="AH10" s="46"/>
      <c r="AI10" s="13"/>
    </row>
    <row r="11" spans="1:35" x14ac:dyDescent="0.3">
      <c r="A11" s="163" t="s">
        <v>125</v>
      </c>
      <c r="B11" s="163"/>
      <c r="C11" s="117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S11" s="7" t="s">
        <v>30</v>
      </c>
      <c r="T11" s="74">
        <v>12.57</v>
      </c>
      <c r="U11" s="74"/>
      <c r="V11" s="74"/>
      <c r="W11" s="6"/>
      <c r="Y11" s="7"/>
      <c r="Z11" s="74"/>
      <c r="AA11" s="46"/>
      <c r="AB11" s="46"/>
      <c r="AC11" s="13"/>
      <c r="AE11" s="11" t="s">
        <v>30</v>
      </c>
      <c r="AF11" s="46">
        <v>1.61</v>
      </c>
      <c r="AG11" s="74"/>
      <c r="AH11" s="74"/>
      <c r="AI11" s="6"/>
    </row>
    <row r="12" spans="1:35" x14ac:dyDescent="0.3">
      <c r="A12" s="123" t="s">
        <v>172</v>
      </c>
      <c r="B12" s="167" t="s">
        <v>120</v>
      </c>
      <c r="C12" s="168"/>
      <c r="D12" s="168"/>
      <c r="E12" s="169"/>
      <c r="F12" s="167" t="s">
        <v>121</v>
      </c>
      <c r="G12" s="168"/>
      <c r="H12" s="168"/>
      <c r="I12" s="169"/>
      <c r="J12" s="167" t="s">
        <v>122</v>
      </c>
      <c r="K12" s="168"/>
      <c r="L12" s="168"/>
      <c r="M12" s="169"/>
      <c r="N12" s="167" t="s">
        <v>123</v>
      </c>
      <c r="O12" s="168"/>
      <c r="P12" s="168"/>
      <c r="Q12" s="169"/>
      <c r="S12" s="7"/>
      <c r="T12" s="74"/>
      <c r="U12" s="74"/>
      <c r="V12" s="74"/>
      <c r="W12" s="6"/>
      <c r="Y12" s="4" t="s">
        <v>99</v>
      </c>
      <c r="Z12" s="74"/>
      <c r="AA12" s="46"/>
      <c r="AB12" s="46"/>
      <c r="AC12" s="13"/>
      <c r="AE12" s="7"/>
      <c r="AF12" s="74"/>
      <c r="AG12" s="74"/>
      <c r="AH12" s="74"/>
      <c r="AI12" s="6"/>
    </row>
    <row r="13" spans="1:35" x14ac:dyDescent="0.3">
      <c r="A13" s="124" t="s">
        <v>188</v>
      </c>
      <c r="B13" s="115">
        <v>0.72865331750913409</v>
      </c>
      <c r="C13" s="115">
        <v>1.0716829936409042</v>
      </c>
      <c r="D13" s="115">
        <v>1.18710614255555</v>
      </c>
      <c r="E13" s="115">
        <v>1.0125575462944119</v>
      </c>
      <c r="F13" s="115">
        <v>1.1114656208878102</v>
      </c>
      <c r="G13" s="115">
        <v>1.4703774252717394</v>
      </c>
      <c r="H13" s="115">
        <v>0.81572693393006701</v>
      </c>
      <c r="I13" s="115">
        <v>1.1380248609981092</v>
      </c>
      <c r="J13" s="115">
        <v>1.3748344651919817</v>
      </c>
      <c r="K13" s="115">
        <v>1.0989138376450971</v>
      </c>
      <c r="L13" s="115">
        <v>1.1162461983436993</v>
      </c>
      <c r="M13" s="115">
        <v>1.0841692818611501</v>
      </c>
      <c r="N13" s="115">
        <v>0.76777896495210518</v>
      </c>
      <c r="O13" s="115">
        <v>0.81717662354745058</v>
      </c>
      <c r="P13" s="115">
        <v>1.3529881009017812</v>
      </c>
      <c r="Q13" s="115">
        <v>1.1833057627373686</v>
      </c>
      <c r="S13" s="20" t="s">
        <v>31</v>
      </c>
      <c r="T13" s="46" t="s">
        <v>32</v>
      </c>
      <c r="U13" s="46" t="s">
        <v>14</v>
      </c>
      <c r="V13" s="74"/>
      <c r="W13" s="6"/>
      <c r="Y13" s="4" t="s">
        <v>11</v>
      </c>
      <c r="Z13" s="101" t="s">
        <v>12</v>
      </c>
      <c r="AA13" s="74" t="s">
        <v>13</v>
      </c>
      <c r="AB13" s="74" t="s">
        <v>14</v>
      </c>
      <c r="AC13" s="13"/>
      <c r="AE13" s="20" t="s">
        <v>31</v>
      </c>
      <c r="AF13" s="46" t="s">
        <v>32</v>
      </c>
      <c r="AG13" s="46" t="s">
        <v>14</v>
      </c>
      <c r="AH13" s="74"/>
      <c r="AI13" s="6"/>
    </row>
    <row r="14" spans="1:35" x14ac:dyDescent="0.3">
      <c r="A14" s="123" t="s">
        <v>187</v>
      </c>
      <c r="B14" s="164">
        <f>AVERAGE(B13:E13)</f>
        <v>1</v>
      </c>
      <c r="C14" s="165"/>
      <c r="D14" s="165"/>
      <c r="E14" s="166"/>
      <c r="F14" s="164">
        <f>AVERAGE(F13:I13)</f>
        <v>1.1338987102719313</v>
      </c>
      <c r="G14" s="165"/>
      <c r="H14" s="165"/>
      <c r="I14" s="166"/>
      <c r="J14" s="164">
        <f>AVERAGE(J13:M13)</f>
        <v>1.1685409457604821</v>
      </c>
      <c r="K14" s="165"/>
      <c r="L14" s="165"/>
      <c r="M14" s="166"/>
      <c r="N14" s="164">
        <f>AVERAGE(N13:Q13)</f>
        <v>1.0303123630346764</v>
      </c>
      <c r="O14" s="165"/>
      <c r="P14" s="165"/>
      <c r="Q14" s="166"/>
      <c r="S14" s="11" t="s">
        <v>18</v>
      </c>
      <c r="T14" s="46">
        <v>-9</v>
      </c>
      <c r="U14" s="46">
        <v>7.4999999999999997E-3</v>
      </c>
      <c r="V14" s="74"/>
      <c r="W14" s="6"/>
      <c r="Y14" s="7" t="s">
        <v>18</v>
      </c>
      <c r="Z14" s="74">
        <v>-0.13619999999999999</v>
      </c>
      <c r="AA14" s="74" t="s">
        <v>127</v>
      </c>
      <c r="AB14" s="74">
        <v>0.2112</v>
      </c>
      <c r="AC14" s="13"/>
      <c r="AE14" s="11" t="s">
        <v>18</v>
      </c>
      <c r="AF14" s="46">
        <v>-3.5</v>
      </c>
      <c r="AG14" s="46">
        <v>0.29849999999999999</v>
      </c>
      <c r="AH14" s="74"/>
      <c r="AI14" s="6"/>
    </row>
    <row r="15" spans="1:35" x14ac:dyDescent="0.3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S15" s="7" t="s">
        <v>15</v>
      </c>
      <c r="T15" s="74">
        <v>-3.5</v>
      </c>
      <c r="U15" s="46">
        <v>0.29849999999999999</v>
      </c>
      <c r="V15" s="74"/>
      <c r="W15" s="6"/>
      <c r="Y15" s="7" t="s">
        <v>15</v>
      </c>
      <c r="Z15" s="74">
        <v>1.9619999999999999E-2</v>
      </c>
      <c r="AA15" s="74" t="s">
        <v>128</v>
      </c>
      <c r="AB15" s="74">
        <v>0.85229999999999995</v>
      </c>
      <c r="AC15" s="13"/>
      <c r="AE15" s="7" t="s">
        <v>15</v>
      </c>
      <c r="AF15" s="74">
        <v>-3.75</v>
      </c>
      <c r="AG15" s="46">
        <v>0.26529999999999998</v>
      </c>
      <c r="AH15" s="74"/>
      <c r="AI15" s="6"/>
    </row>
    <row r="16" spans="1:35" x14ac:dyDescent="0.3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S16" s="7" t="s">
        <v>33</v>
      </c>
      <c r="T16" s="74">
        <v>-10.5</v>
      </c>
      <c r="U16" s="46">
        <v>1.8E-3</v>
      </c>
      <c r="V16" s="74"/>
      <c r="W16" s="6"/>
      <c r="Y16" s="7" t="s">
        <v>33</v>
      </c>
      <c r="Z16" s="74">
        <v>6.9000000000000006E-2</v>
      </c>
      <c r="AA16" s="74" t="s">
        <v>129</v>
      </c>
      <c r="AB16" s="74">
        <v>0.51600000000000001</v>
      </c>
      <c r="AC16" s="13"/>
      <c r="AE16" s="7" t="s">
        <v>33</v>
      </c>
      <c r="AF16" s="74">
        <v>-1.75</v>
      </c>
      <c r="AG16" s="46">
        <v>0.60319999999999996</v>
      </c>
      <c r="AH16" s="74"/>
      <c r="AI16" s="6"/>
    </row>
    <row r="17" spans="2:35" ht="14.5" thickBot="1" x14ac:dyDescent="0.35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S17" s="21"/>
      <c r="T17" s="22"/>
      <c r="U17" s="22"/>
      <c r="V17" s="22"/>
      <c r="W17" s="23"/>
      <c r="Y17" s="14"/>
      <c r="Z17" s="15"/>
      <c r="AA17" s="15"/>
      <c r="AB17" s="15"/>
      <c r="AC17" s="16"/>
      <c r="AE17" s="21"/>
      <c r="AF17" s="22"/>
      <c r="AG17" s="22"/>
      <c r="AH17" s="22"/>
      <c r="AI17" s="23"/>
    </row>
    <row r="19" spans="2:35" x14ac:dyDescent="0.3">
      <c r="AD19" s="36"/>
    </row>
  </sheetData>
  <mergeCells count="30">
    <mergeCell ref="Y2:AC2"/>
    <mergeCell ref="AE2:AI2"/>
    <mergeCell ref="B9:E9"/>
    <mergeCell ref="F9:I9"/>
    <mergeCell ref="J9:M9"/>
    <mergeCell ref="N9:Q9"/>
    <mergeCell ref="B2:E2"/>
    <mergeCell ref="F2:I2"/>
    <mergeCell ref="J2:M2"/>
    <mergeCell ref="N2:Q2"/>
    <mergeCell ref="B7:E7"/>
    <mergeCell ref="F7:I7"/>
    <mergeCell ref="J7:M7"/>
    <mergeCell ref="N7:Q7"/>
    <mergeCell ref="B4:E4"/>
    <mergeCell ref="F4:I4"/>
    <mergeCell ref="J14:M14"/>
    <mergeCell ref="N14:Q14"/>
    <mergeCell ref="S2:W2"/>
    <mergeCell ref="B12:E12"/>
    <mergeCell ref="F12:I12"/>
    <mergeCell ref="J12:M12"/>
    <mergeCell ref="N12:Q12"/>
    <mergeCell ref="J4:M4"/>
    <mergeCell ref="N4:Q4"/>
    <mergeCell ref="A1:C1"/>
    <mergeCell ref="A6:B6"/>
    <mergeCell ref="A11:B11"/>
    <mergeCell ref="B14:E14"/>
    <mergeCell ref="F14:I14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B1E8-31A8-47FF-AF1F-F893E31B34D3}">
  <dimension ref="A1:AI36"/>
  <sheetViews>
    <sheetView zoomScale="70" zoomScaleNormal="70" workbookViewId="0">
      <selection activeCell="AE25" sqref="AE25"/>
    </sheetView>
  </sheetViews>
  <sheetFormatPr defaultRowHeight="14" x14ac:dyDescent="0.3"/>
  <cols>
    <col min="1" max="1" width="18.08203125" style="48" bestFit="1" customWidth="1"/>
    <col min="2" max="2" width="6.5" style="48" customWidth="1"/>
    <col min="3" max="17" width="5.33203125" style="48" bestFit="1" customWidth="1"/>
    <col min="18" max="18" width="8.6640625" style="48"/>
    <col min="19" max="19" width="22.1640625" style="48" customWidth="1"/>
    <col min="20" max="24" width="8.6640625" style="48"/>
    <col min="25" max="25" width="22.5" style="48" customWidth="1"/>
    <col min="26" max="30" width="8.6640625" style="48"/>
    <col min="31" max="31" width="23.08203125" style="48" customWidth="1"/>
    <col min="32" max="16384" width="8.6640625" style="48"/>
  </cols>
  <sheetData>
    <row r="1" spans="1:35" x14ac:dyDescent="0.3">
      <c r="A1" s="174" t="s">
        <v>189</v>
      </c>
      <c r="B1" s="174"/>
      <c r="C1" s="174"/>
      <c r="S1" s="171" t="s">
        <v>189</v>
      </c>
      <c r="T1" s="172"/>
      <c r="U1" s="172"/>
      <c r="V1" s="172"/>
      <c r="W1" s="173"/>
      <c r="X1" s="71"/>
      <c r="Y1" s="171" t="s">
        <v>130</v>
      </c>
      <c r="Z1" s="172"/>
      <c r="AA1" s="172"/>
      <c r="AB1" s="172"/>
      <c r="AC1" s="173"/>
      <c r="AE1" s="171" t="s">
        <v>131</v>
      </c>
      <c r="AF1" s="172"/>
      <c r="AG1" s="172"/>
      <c r="AH1" s="172"/>
      <c r="AI1" s="173"/>
    </row>
    <row r="2" spans="1:35" x14ac:dyDescent="0.3">
      <c r="A2" s="123" t="s">
        <v>172</v>
      </c>
      <c r="B2" s="167" t="s">
        <v>120</v>
      </c>
      <c r="C2" s="168"/>
      <c r="D2" s="168"/>
      <c r="E2" s="169"/>
      <c r="F2" s="167" t="s">
        <v>121</v>
      </c>
      <c r="G2" s="168"/>
      <c r="H2" s="168"/>
      <c r="I2" s="169"/>
      <c r="J2" s="167" t="s">
        <v>122</v>
      </c>
      <c r="K2" s="168"/>
      <c r="L2" s="168"/>
      <c r="M2" s="169"/>
      <c r="N2" s="167" t="s">
        <v>123</v>
      </c>
      <c r="O2" s="168"/>
      <c r="P2" s="168"/>
      <c r="Q2" s="169"/>
      <c r="S2" s="20" t="s">
        <v>0</v>
      </c>
      <c r="T2" s="46"/>
      <c r="U2" s="46"/>
      <c r="V2" s="46"/>
      <c r="W2" s="13"/>
      <c r="Y2" s="4" t="s">
        <v>0</v>
      </c>
      <c r="Z2" s="74"/>
      <c r="AA2" s="74"/>
      <c r="AB2" s="74"/>
      <c r="AC2" s="6"/>
      <c r="AE2" s="4" t="s">
        <v>0</v>
      </c>
      <c r="AF2" s="74"/>
      <c r="AG2" s="74"/>
      <c r="AH2" s="74"/>
      <c r="AI2" s="6"/>
    </row>
    <row r="3" spans="1:35" x14ac:dyDescent="0.3">
      <c r="A3" s="124" t="s">
        <v>188</v>
      </c>
      <c r="B3" s="115">
        <v>1.0762148168325394</v>
      </c>
      <c r="C3" s="115">
        <v>1.0505345538818214</v>
      </c>
      <c r="D3" s="115">
        <v>0.99980828573733949</v>
      </c>
      <c r="E3" s="115">
        <v>0.87344234354829964</v>
      </c>
      <c r="F3" s="115">
        <v>0.94554946924631422</v>
      </c>
      <c r="G3" s="115">
        <v>1.5693111772275035</v>
      </c>
      <c r="H3" s="115">
        <v>1.1523363312892358</v>
      </c>
      <c r="I3" s="115">
        <v>1.1143092846538913</v>
      </c>
      <c r="J3" s="115">
        <v>1.5089832414425701</v>
      </c>
      <c r="K3" s="115">
        <v>1.4490503711178429</v>
      </c>
      <c r="L3" s="115">
        <v>1.5229495036539409</v>
      </c>
      <c r="M3" s="115">
        <v>1.4523087348497279</v>
      </c>
      <c r="N3" s="115">
        <v>1.5697941080862003</v>
      </c>
      <c r="O3" s="115">
        <v>1.5361777544355173</v>
      </c>
      <c r="P3" s="115">
        <v>1.5887536677536176</v>
      </c>
      <c r="Q3" s="115">
        <v>1.3631468429080196</v>
      </c>
      <c r="S3" s="20" t="s">
        <v>1</v>
      </c>
      <c r="T3" s="73" t="s">
        <v>2</v>
      </c>
      <c r="U3" s="73" t="s">
        <v>4</v>
      </c>
      <c r="V3" s="73" t="s">
        <v>3</v>
      </c>
      <c r="W3" s="29" t="s">
        <v>26</v>
      </c>
      <c r="Y3" s="4" t="s">
        <v>1</v>
      </c>
      <c r="Z3" s="73" t="s">
        <v>2</v>
      </c>
      <c r="AA3" s="73" t="s">
        <v>4</v>
      </c>
      <c r="AB3" s="73" t="s">
        <v>3</v>
      </c>
      <c r="AC3" s="29" t="s">
        <v>26</v>
      </c>
      <c r="AE3" s="4" t="s">
        <v>1</v>
      </c>
      <c r="AF3" s="73" t="s">
        <v>2</v>
      </c>
      <c r="AG3" s="73" t="s">
        <v>4</v>
      </c>
      <c r="AH3" s="73" t="s">
        <v>3</v>
      </c>
      <c r="AI3" s="29" t="s">
        <v>26</v>
      </c>
    </row>
    <row r="4" spans="1:35" x14ac:dyDescent="0.3">
      <c r="A4" s="123" t="s">
        <v>187</v>
      </c>
      <c r="B4" s="164">
        <f>AVERAGE(B3:E3)</f>
        <v>1</v>
      </c>
      <c r="C4" s="165"/>
      <c r="D4" s="165"/>
      <c r="E4" s="166"/>
      <c r="F4" s="164">
        <f>AVERAGE(F3:I3)</f>
        <v>1.1953765656042361</v>
      </c>
      <c r="G4" s="165"/>
      <c r="H4" s="165"/>
      <c r="I4" s="166"/>
      <c r="J4" s="164">
        <f>AVERAGE(J3:M3)</f>
        <v>1.4833229627660205</v>
      </c>
      <c r="K4" s="165"/>
      <c r="L4" s="165"/>
      <c r="M4" s="166"/>
      <c r="N4" s="164">
        <f>AVERAGE(N3:Q3)</f>
        <v>1.5144680932958385</v>
      </c>
      <c r="O4" s="165"/>
      <c r="P4" s="165"/>
      <c r="Q4" s="166"/>
      <c r="S4" s="11" t="s">
        <v>5</v>
      </c>
      <c r="T4" s="46">
        <v>0.89380000000000004</v>
      </c>
      <c r="U4" s="46">
        <v>0.89770000000000005</v>
      </c>
      <c r="V4" s="46">
        <v>0.82879999999999998</v>
      </c>
      <c r="W4" s="13">
        <v>0.80869999999999997</v>
      </c>
      <c r="Y4" s="7" t="s">
        <v>5</v>
      </c>
      <c r="Z4" s="74">
        <v>0.93130000000000002</v>
      </c>
      <c r="AA4" s="74">
        <v>0.81</v>
      </c>
      <c r="AB4" s="74">
        <v>0.9496</v>
      </c>
      <c r="AC4" s="6">
        <v>0.71640000000000004</v>
      </c>
      <c r="AE4" s="7" t="s">
        <v>5</v>
      </c>
      <c r="AF4" s="74">
        <v>0.99660000000000004</v>
      </c>
      <c r="AG4" s="74">
        <v>0.87039999999999995</v>
      </c>
      <c r="AH4" s="74">
        <v>0.89490000000000003</v>
      </c>
      <c r="AI4" s="6">
        <v>0.87649999999999995</v>
      </c>
    </row>
    <row r="5" spans="1:35" x14ac:dyDescent="0.3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11" t="s">
        <v>6</v>
      </c>
      <c r="T5" s="46">
        <v>0.40089999999999998</v>
      </c>
      <c r="U5" s="46">
        <v>0.41980000000000001</v>
      </c>
      <c r="V5" s="46">
        <v>0.16470000000000001</v>
      </c>
      <c r="W5" s="13">
        <v>0.1187</v>
      </c>
      <c r="Y5" s="7" t="s">
        <v>6</v>
      </c>
      <c r="Z5" s="74">
        <v>0.60229999999999995</v>
      </c>
      <c r="AA5" s="74">
        <v>0.12130000000000001</v>
      </c>
      <c r="AB5" s="74">
        <v>0.71379999999999999</v>
      </c>
      <c r="AC5" s="6">
        <v>1.77E-2</v>
      </c>
      <c r="AE5" s="7" t="s">
        <v>6</v>
      </c>
      <c r="AF5" s="74">
        <v>0.98809999999999998</v>
      </c>
      <c r="AG5" s="74">
        <v>0.2994</v>
      </c>
      <c r="AH5" s="74">
        <v>0.40620000000000001</v>
      </c>
      <c r="AI5" s="6">
        <v>0.32400000000000001</v>
      </c>
    </row>
    <row r="6" spans="1:35" x14ac:dyDescent="0.3">
      <c r="A6" s="170" t="s">
        <v>130</v>
      </c>
      <c r="B6" s="170"/>
      <c r="C6" s="117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S6" s="11"/>
      <c r="T6" s="46"/>
      <c r="U6" s="46"/>
      <c r="V6" s="46"/>
      <c r="W6" s="13"/>
      <c r="Y6" s="7"/>
      <c r="Z6" s="74"/>
      <c r="AA6" s="74"/>
      <c r="AB6" s="74"/>
      <c r="AC6" s="6"/>
      <c r="AE6" s="11"/>
      <c r="AF6" s="46"/>
      <c r="AG6" s="46"/>
      <c r="AH6" s="46"/>
      <c r="AI6" s="13"/>
    </row>
    <row r="7" spans="1:35" x14ac:dyDescent="0.3">
      <c r="A7" s="123" t="s">
        <v>172</v>
      </c>
      <c r="B7" s="167" t="s">
        <v>120</v>
      </c>
      <c r="C7" s="168"/>
      <c r="D7" s="168"/>
      <c r="E7" s="169"/>
      <c r="F7" s="167" t="s">
        <v>121</v>
      </c>
      <c r="G7" s="168"/>
      <c r="H7" s="168"/>
      <c r="I7" s="169"/>
      <c r="J7" s="167" t="s">
        <v>122</v>
      </c>
      <c r="K7" s="168"/>
      <c r="L7" s="168"/>
      <c r="M7" s="169"/>
      <c r="N7" s="167" t="s">
        <v>123</v>
      </c>
      <c r="O7" s="168"/>
      <c r="P7" s="168"/>
      <c r="Q7" s="169"/>
      <c r="S7" s="4" t="s">
        <v>8</v>
      </c>
      <c r="T7" s="74"/>
      <c r="U7" s="74"/>
      <c r="V7" s="74"/>
      <c r="W7" s="6"/>
      <c r="Y7" s="20" t="s">
        <v>56</v>
      </c>
      <c r="Z7" s="46"/>
      <c r="AA7" s="74"/>
      <c r="AB7" s="74"/>
      <c r="AC7" s="6"/>
      <c r="AE7" s="4" t="s">
        <v>8</v>
      </c>
      <c r="AF7" s="74"/>
      <c r="AG7" s="74"/>
      <c r="AH7" s="74"/>
      <c r="AI7" s="6"/>
    </row>
    <row r="8" spans="1:35" x14ac:dyDescent="0.3">
      <c r="A8" s="124" t="s">
        <v>188</v>
      </c>
      <c r="B8" s="115">
        <v>1.2049388566647004</v>
      </c>
      <c r="C8" s="115">
        <v>0.98502981852474591</v>
      </c>
      <c r="D8" s="115">
        <v>0.96473966048804138</v>
      </c>
      <c r="E8" s="115">
        <v>0.84529166432251235</v>
      </c>
      <c r="F8" s="115">
        <v>1.008897782772233</v>
      </c>
      <c r="G8" s="115">
        <v>0.98217633434353124</v>
      </c>
      <c r="H8" s="115">
        <v>0.86443295743807191</v>
      </c>
      <c r="I8" s="115">
        <v>0.86301658796956582</v>
      </c>
      <c r="J8" s="115">
        <v>0.97847847165661728</v>
      </c>
      <c r="K8" s="115">
        <v>0.83082390181907706</v>
      </c>
      <c r="L8" s="115">
        <v>0.70717564375625352</v>
      </c>
      <c r="M8" s="115">
        <v>0.65338483724400898</v>
      </c>
      <c r="N8" s="115">
        <v>0.7653339472739642</v>
      </c>
      <c r="O8" s="115">
        <v>1.1896746683705297</v>
      </c>
      <c r="P8" s="115">
        <v>0.81436412612521125</v>
      </c>
      <c r="Q8" s="115">
        <v>0.77642635463329601</v>
      </c>
      <c r="S8" s="7" t="s">
        <v>9</v>
      </c>
      <c r="T8" s="74" t="s">
        <v>132</v>
      </c>
      <c r="U8" s="74"/>
      <c r="V8" s="74"/>
      <c r="W8" s="6"/>
      <c r="Y8" s="11" t="s">
        <v>6</v>
      </c>
      <c r="Z8" s="46">
        <v>0.15959999999999999</v>
      </c>
      <c r="AA8" s="74"/>
      <c r="AB8" s="74"/>
      <c r="AC8" s="6"/>
      <c r="AE8" s="7" t="s">
        <v>9</v>
      </c>
      <c r="AF8" s="74" t="s">
        <v>133</v>
      </c>
      <c r="AG8" s="74"/>
      <c r="AH8" s="74"/>
      <c r="AI8" s="6"/>
    </row>
    <row r="9" spans="1:35" x14ac:dyDescent="0.3">
      <c r="A9" s="123" t="s">
        <v>187</v>
      </c>
      <c r="B9" s="164">
        <f>AVERAGE(B8:E8)</f>
        <v>1</v>
      </c>
      <c r="C9" s="165"/>
      <c r="D9" s="165"/>
      <c r="E9" s="166"/>
      <c r="F9" s="164">
        <f>AVERAGE(F8:I8)</f>
        <v>0.92963091563085054</v>
      </c>
      <c r="G9" s="165"/>
      <c r="H9" s="165"/>
      <c r="I9" s="166"/>
      <c r="J9" s="164">
        <f>AVERAGE(J8:M8)</f>
        <v>0.79246571361898921</v>
      </c>
      <c r="K9" s="165"/>
      <c r="L9" s="165"/>
      <c r="M9" s="166"/>
      <c r="N9" s="164">
        <f>AVERAGE(N8:Q8)</f>
        <v>0.88644977410075021</v>
      </c>
      <c r="O9" s="165"/>
      <c r="P9" s="165"/>
      <c r="Q9" s="166"/>
      <c r="S9" s="7" t="s">
        <v>6</v>
      </c>
      <c r="T9" s="74">
        <v>0.39419999999999999</v>
      </c>
      <c r="U9" s="74"/>
      <c r="V9" s="74"/>
      <c r="W9" s="6"/>
      <c r="Y9" s="11" t="s">
        <v>28</v>
      </c>
      <c r="Z9" s="46" t="s">
        <v>66</v>
      </c>
      <c r="AA9" s="46"/>
      <c r="AB9" s="46"/>
      <c r="AC9" s="13"/>
      <c r="AE9" s="7" t="s">
        <v>6</v>
      </c>
      <c r="AF9" s="74">
        <v>0.2898</v>
      </c>
      <c r="AG9" s="74"/>
      <c r="AH9" s="74"/>
      <c r="AI9" s="6"/>
    </row>
    <row r="10" spans="1:35" x14ac:dyDescent="0.3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S10" s="7"/>
      <c r="T10" s="74"/>
      <c r="U10" s="74"/>
      <c r="V10" s="74"/>
      <c r="W10" s="6"/>
      <c r="Y10" s="11" t="s">
        <v>30</v>
      </c>
      <c r="Z10" s="46">
        <v>5.1840000000000002</v>
      </c>
      <c r="AA10" s="74"/>
      <c r="AB10" s="74"/>
      <c r="AC10" s="6"/>
      <c r="AE10" s="7"/>
      <c r="AF10" s="74"/>
      <c r="AG10" s="74"/>
      <c r="AH10" s="74"/>
      <c r="AI10" s="6"/>
    </row>
    <row r="11" spans="1:35" x14ac:dyDescent="0.3">
      <c r="A11" s="170" t="s">
        <v>131</v>
      </c>
      <c r="B11" s="170"/>
      <c r="C11" s="117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S11" s="4" t="s">
        <v>99</v>
      </c>
      <c r="T11" s="74"/>
      <c r="U11" s="74"/>
      <c r="V11" s="74"/>
      <c r="W11" s="6"/>
      <c r="Y11" s="7"/>
      <c r="Z11" s="74"/>
      <c r="AA11" s="74"/>
      <c r="AB11" s="74"/>
      <c r="AC11" s="6"/>
      <c r="AE11" s="4" t="s">
        <v>99</v>
      </c>
      <c r="AF11" s="74"/>
      <c r="AG11" s="74"/>
      <c r="AH11" s="74"/>
      <c r="AI11" s="6"/>
    </row>
    <row r="12" spans="1:35" x14ac:dyDescent="0.3">
      <c r="A12" s="123" t="s">
        <v>172</v>
      </c>
      <c r="B12" s="167" t="s">
        <v>120</v>
      </c>
      <c r="C12" s="168"/>
      <c r="D12" s="168"/>
      <c r="E12" s="169"/>
      <c r="F12" s="167" t="s">
        <v>121</v>
      </c>
      <c r="G12" s="168"/>
      <c r="H12" s="168"/>
      <c r="I12" s="169"/>
      <c r="J12" s="167" t="s">
        <v>122</v>
      </c>
      <c r="K12" s="168"/>
      <c r="L12" s="168"/>
      <c r="M12" s="169"/>
      <c r="N12" s="167" t="s">
        <v>123</v>
      </c>
      <c r="O12" s="168"/>
      <c r="P12" s="168"/>
      <c r="Q12" s="169"/>
      <c r="S12" s="4" t="s">
        <v>11</v>
      </c>
      <c r="T12" s="74" t="s">
        <v>12</v>
      </c>
      <c r="U12" s="74" t="s">
        <v>13</v>
      </c>
      <c r="V12" s="74" t="s">
        <v>14</v>
      </c>
      <c r="W12" s="6"/>
      <c r="X12" s="36"/>
      <c r="Y12" s="7" t="s">
        <v>31</v>
      </c>
      <c r="Z12" s="74" t="s">
        <v>32</v>
      </c>
      <c r="AA12" s="74" t="s">
        <v>14</v>
      </c>
      <c r="AB12" s="74"/>
      <c r="AC12" s="13"/>
      <c r="AE12" s="4" t="s">
        <v>11</v>
      </c>
      <c r="AF12" s="74" t="s">
        <v>12</v>
      </c>
      <c r="AG12" s="74" t="s">
        <v>13</v>
      </c>
      <c r="AH12" s="74" t="s">
        <v>14</v>
      </c>
      <c r="AI12" s="6"/>
    </row>
    <row r="13" spans="1:35" x14ac:dyDescent="0.3">
      <c r="A13" s="124" t="s">
        <v>188</v>
      </c>
      <c r="B13" s="115">
        <v>1.1460644883806579</v>
      </c>
      <c r="C13" s="115">
        <v>0.97451495164765156</v>
      </c>
      <c r="D13" s="115">
        <v>1.0282454271862527</v>
      </c>
      <c r="E13" s="115">
        <v>0.85117513278543755</v>
      </c>
      <c r="F13" s="115">
        <v>1.0168408213045754</v>
      </c>
      <c r="G13" s="115">
        <v>1.1162452970258208</v>
      </c>
      <c r="H13" s="115">
        <v>1.0032032145492353</v>
      </c>
      <c r="I13" s="115">
        <v>1.2886017606237741</v>
      </c>
      <c r="J13" s="115">
        <v>1.02033404862653</v>
      </c>
      <c r="K13" s="115">
        <v>1.1324741224739283</v>
      </c>
      <c r="L13" s="115">
        <v>1.2854611627843282</v>
      </c>
      <c r="M13" s="115">
        <v>1.3024838356984194</v>
      </c>
      <c r="N13" s="115">
        <v>1.1111332201286255</v>
      </c>
      <c r="O13" s="115">
        <v>1.1394303344670798</v>
      </c>
      <c r="P13" s="115">
        <v>1.0452612489858431</v>
      </c>
      <c r="Q13" s="115">
        <v>1.1173213246284317</v>
      </c>
      <c r="S13" s="7" t="s">
        <v>18</v>
      </c>
      <c r="T13" s="74">
        <v>-0.19539999999999999</v>
      </c>
      <c r="U13" s="74" t="s">
        <v>134</v>
      </c>
      <c r="V13" s="74">
        <v>9.0999999999999998E-2</v>
      </c>
      <c r="W13" s="6"/>
      <c r="X13" s="36"/>
      <c r="Y13" s="7" t="s">
        <v>18</v>
      </c>
      <c r="Z13" s="74">
        <v>0.75</v>
      </c>
      <c r="AA13" s="74">
        <v>0.82369999999999999</v>
      </c>
      <c r="AB13" s="74"/>
      <c r="AC13" s="13"/>
      <c r="AE13" s="7" t="s">
        <v>18</v>
      </c>
      <c r="AF13" s="74">
        <v>-0.1062</v>
      </c>
      <c r="AG13" s="74" t="s">
        <v>135</v>
      </c>
      <c r="AH13" s="74">
        <v>0.2117</v>
      </c>
      <c r="AI13" s="6"/>
    </row>
    <row r="14" spans="1:35" x14ac:dyDescent="0.3">
      <c r="A14" s="123" t="s">
        <v>187</v>
      </c>
      <c r="B14" s="164">
        <f>AVERAGE(B13:E13)</f>
        <v>1</v>
      </c>
      <c r="C14" s="165"/>
      <c r="D14" s="165"/>
      <c r="E14" s="166"/>
      <c r="F14" s="164">
        <f>AVERAGE(F13:I13)</f>
        <v>1.1062227733758514</v>
      </c>
      <c r="G14" s="165"/>
      <c r="H14" s="165"/>
      <c r="I14" s="166"/>
      <c r="J14" s="164">
        <f>AVERAGE(J13:M13)</f>
        <v>1.1851882923958015</v>
      </c>
      <c r="K14" s="165"/>
      <c r="L14" s="165"/>
      <c r="M14" s="166"/>
      <c r="N14" s="164">
        <f>AVERAGE(N13:Q13)</f>
        <v>1.1032865320524949</v>
      </c>
      <c r="O14" s="165"/>
      <c r="P14" s="165"/>
      <c r="Q14" s="166"/>
      <c r="S14" s="7" t="s">
        <v>15</v>
      </c>
      <c r="T14" s="74">
        <v>-0.48330000000000001</v>
      </c>
      <c r="U14" s="74" t="s">
        <v>136</v>
      </c>
      <c r="V14" s="74">
        <v>6.9999999999999999E-4</v>
      </c>
      <c r="W14" s="6"/>
      <c r="X14" s="36"/>
      <c r="Y14" s="7" t="s">
        <v>15</v>
      </c>
      <c r="Z14" s="74">
        <v>6.5</v>
      </c>
      <c r="AA14" s="74">
        <v>5.3499999999999999E-2</v>
      </c>
      <c r="AB14" s="74"/>
      <c r="AC14" s="13"/>
      <c r="AE14" s="7" t="s">
        <v>15</v>
      </c>
      <c r="AF14" s="74">
        <v>-0.1852</v>
      </c>
      <c r="AG14" s="74" t="s">
        <v>137</v>
      </c>
      <c r="AH14" s="74">
        <v>4.02E-2</v>
      </c>
      <c r="AI14" s="6"/>
    </row>
    <row r="15" spans="1:35" x14ac:dyDescent="0.3">
      <c r="S15" s="7" t="s">
        <v>33</v>
      </c>
      <c r="T15" s="74">
        <v>-0.51449999999999996</v>
      </c>
      <c r="U15" s="74" t="s">
        <v>138</v>
      </c>
      <c r="V15" s="74">
        <v>4.0000000000000002E-4</v>
      </c>
      <c r="W15" s="6"/>
      <c r="X15" s="36"/>
      <c r="Y15" s="7" t="s">
        <v>33</v>
      </c>
      <c r="Z15" s="74">
        <v>4.75</v>
      </c>
      <c r="AA15" s="74">
        <v>0.1583</v>
      </c>
      <c r="AB15" s="74"/>
      <c r="AC15" s="13"/>
      <c r="AE15" s="7" t="s">
        <v>33</v>
      </c>
      <c r="AF15" s="74">
        <v>-0.1033</v>
      </c>
      <c r="AG15" s="74" t="s">
        <v>139</v>
      </c>
      <c r="AH15" s="74">
        <v>0.2238</v>
      </c>
      <c r="AI15" s="6"/>
    </row>
    <row r="16" spans="1:35" ht="14.5" thickBot="1" x14ac:dyDescent="0.35">
      <c r="S16" s="21"/>
      <c r="T16" s="22"/>
      <c r="U16" s="22"/>
      <c r="V16" s="22"/>
      <c r="W16" s="23"/>
      <c r="X16" s="36"/>
      <c r="Y16" s="21"/>
      <c r="Z16" s="22"/>
      <c r="AA16" s="22"/>
      <c r="AB16" s="22"/>
      <c r="AC16" s="23"/>
      <c r="AE16" s="21"/>
      <c r="AF16" s="22"/>
      <c r="AG16" s="22"/>
      <c r="AH16" s="22"/>
      <c r="AI16" s="23"/>
    </row>
    <row r="17" spans="24:24" x14ac:dyDescent="0.3">
      <c r="X17" s="36"/>
    </row>
    <row r="18" spans="24:24" x14ac:dyDescent="0.3">
      <c r="X18" s="36"/>
    </row>
    <row r="36" spans="2:2" x14ac:dyDescent="0.3">
      <c r="B36" s="72"/>
    </row>
  </sheetData>
  <mergeCells count="30">
    <mergeCell ref="B14:E14"/>
    <mergeCell ref="F14:I14"/>
    <mergeCell ref="J14:M14"/>
    <mergeCell ref="N14:Q14"/>
    <mergeCell ref="B7:E7"/>
    <mergeCell ref="F7:I7"/>
    <mergeCell ref="J7:M7"/>
    <mergeCell ref="N7:Q7"/>
    <mergeCell ref="B9:E9"/>
    <mergeCell ref="F9:I9"/>
    <mergeCell ref="J9:M9"/>
    <mergeCell ref="N9:Q9"/>
    <mergeCell ref="B12:E12"/>
    <mergeCell ref="F12:I12"/>
    <mergeCell ref="J12:M12"/>
    <mergeCell ref="N12:Q12"/>
    <mergeCell ref="A6:B6"/>
    <mergeCell ref="A11:B11"/>
    <mergeCell ref="S1:W1"/>
    <mergeCell ref="Y1:AC1"/>
    <mergeCell ref="AE1:AI1"/>
    <mergeCell ref="A1:C1"/>
    <mergeCell ref="B2:E2"/>
    <mergeCell ref="F2:I2"/>
    <mergeCell ref="J2:M2"/>
    <mergeCell ref="N2:Q2"/>
    <mergeCell ref="B4:E4"/>
    <mergeCell ref="F4:I4"/>
    <mergeCell ref="J4:M4"/>
    <mergeCell ref="N4:Q4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4BE0-2DD7-4422-B491-D0AB7EBA1530}">
  <dimension ref="A1:E41"/>
  <sheetViews>
    <sheetView topLeftCell="A10" zoomScale="85" zoomScaleNormal="85" workbookViewId="0">
      <selection activeCell="H3" sqref="H3"/>
    </sheetView>
  </sheetViews>
  <sheetFormatPr defaultRowHeight="14" x14ac:dyDescent="0.3"/>
  <cols>
    <col min="1" max="1" width="13.08203125" style="116" bestFit="1" customWidth="1"/>
    <col min="2" max="2" width="18.5" style="116" bestFit="1" customWidth="1"/>
    <col min="3" max="3" width="8.6640625" style="116"/>
    <col min="4" max="4" width="13.08203125" style="116" bestFit="1" customWidth="1"/>
    <col min="5" max="5" width="19.75" style="116" bestFit="1" customWidth="1"/>
    <col min="6" max="6" width="8.6640625" style="116"/>
    <col min="7" max="7" width="26.33203125" style="116" bestFit="1" customWidth="1"/>
    <col min="8" max="8" width="18.5" style="116" bestFit="1" customWidth="1"/>
    <col min="9" max="9" width="8.6640625" style="116"/>
    <col min="10" max="10" width="27.5" style="116" bestFit="1" customWidth="1"/>
    <col min="11" max="11" width="18.9140625" style="116" bestFit="1" customWidth="1"/>
    <col min="12" max="16384" width="8.6640625" style="116"/>
  </cols>
  <sheetData>
    <row r="1" spans="1:5" x14ac:dyDescent="0.3">
      <c r="A1" s="175" t="s">
        <v>140</v>
      </c>
      <c r="B1" s="176"/>
      <c r="D1" s="175" t="s">
        <v>141</v>
      </c>
      <c r="E1" s="176"/>
    </row>
    <row r="2" spans="1:5" x14ac:dyDescent="0.3">
      <c r="A2" s="118" t="s">
        <v>143</v>
      </c>
      <c r="B2" s="119"/>
      <c r="D2" s="118" t="s">
        <v>143</v>
      </c>
      <c r="E2" s="119"/>
    </row>
    <row r="3" spans="1:5" x14ac:dyDescent="0.3">
      <c r="A3" s="118" t="s">
        <v>144</v>
      </c>
      <c r="B3" s="119">
        <v>-2.1040000000000001</v>
      </c>
      <c r="D3" s="118" t="s">
        <v>144</v>
      </c>
      <c r="E3" s="119">
        <v>-0.62329999999999997</v>
      </c>
    </row>
    <row r="4" spans="1:5" x14ac:dyDescent="0.3">
      <c r="A4" s="118" t="s">
        <v>145</v>
      </c>
      <c r="B4" s="119">
        <v>7.7430000000000003</v>
      </c>
      <c r="D4" s="118" t="s">
        <v>145</v>
      </c>
      <c r="E4" s="119">
        <v>3.0750000000000002</v>
      </c>
    </row>
    <row r="5" spans="1:5" x14ac:dyDescent="0.3">
      <c r="A5" s="118" t="s">
        <v>146</v>
      </c>
      <c r="B5" s="119">
        <v>3.68</v>
      </c>
      <c r="D5" s="118" t="s">
        <v>146</v>
      </c>
      <c r="E5" s="119">
        <v>4.9329999999999998</v>
      </c>
    </row>
    <row r="6" spans="1:5" x14ac:dyDescent="0.3">
      <c r="A6" s="118" t="s">
        <v>147</v>
      </c>
      <c r="B6" s="119">
        <v>-0.47520000000000001</v>
      </c>
      <c r="D6" s="118" t="s">
        <v>147</v>
      </c>
      <c r="E6" s="119">
        <v>-1.6040000000000001</v>
      </c>
    </row>
    <row r="7" spans="1:5" x14ac:dyDescent="0.3">
      <c r="A7" s="118"/>
      <c r="B7" s="119"/>
      <c r="D7" s="118"/>
      <c r="E7" s="119"/>
    </row>
    <row r="8" spans="1:5" x14ac:dyDescent="0.3">
      <c r="A8" s="118" t="s">
        <v>148</v>
      </c>
      <c r="B8" s="119"/>
      <c r="D8" s="118" t="s">
        <v>148</v>
      </c>
      <c r="E8" s="119"/>
    </row>
    <row r="9" spans="1:5" x14ac:dyDescent="0.3">
      <c r="A9" s="118" t="s">
        <v>144</v>
      </c>
      <c r="B9" s="119">
        <v>0.33250000000000002</v>
      </c>
      <c r="D9" s="118" t="s">
        <v>144</v>
      </c>
      <c r="E9" s="119">
        <v>0.19139999999999999</v>
      </c>
    </row>
    <row r="10" spans="1:5" x14ac:dyDescent="0.3">
      <c r="A10" s="118" t="s">
        <v>145</v>
      </c>
      <c r="B10" s="119">
        <v>0.9516</v>
      </c>
      <c r="D10" s="118" t="s">
        <v>145</v>
      </c>
      <c r="E10" s="119">
        <v>0.54779999999999995</v>
      </c>
    </row>
    <row r="11" spans="1:5" x14ac:dyDescent="0.3">
      <c r="A11" s="118"/>
      <c r="B11" s="119"/>
      <c r="D11" s="118"/>
      <c r="E11" s="119"/>
    </row>
    <row r="12" spans="1:5" x14ac:dyDescent="0.3">
      <c r="A12" s="118" t="s">
        <v>149</v>
      </c>
      <c r="B12" s="119"/>
      <c r="D12" s="118" t="s">
        <v>149</v>
      </c>
      <c r="E12" s="119"/>
    </row>
    <row r="13" spans="1:5" x14ac:dyDescent="0.3">
      <c r="A13" s="118" t="s">
        <v>150</v>
      </c>
      <c r="B13" s="119">
        <v>0.74099999999999999</v>
      </c>
      <c r="D13" s="118" t="s">
        <v>150</v>
      </c>
      <c r="E13" s="119">
        <v>0.43099999999999999</v>
      </c>
    </row>
    <row r="14" spans="1:5" x14ac:dyDescent="0.3">
      <c r="A14" s="118" t="s">
        <v>151</v>
      </c>
      <c r="B14" s="119">
        <v>0.34899999999999998</v>
      </c>
      <c r="D14" s="118" t="s">
        <v>151</v>
      </c>
      <c r="E14" s="119">
        <v>0.2009</v>
      </c>
    </row>
    <row r="15" spans="1:5" x14ac:dyDescent="0.3">
      <c r="A15" s="118"/>
      <c r="B15" s="119"/>
      <c r="D15" s="118"/>
      <c r="E15" s="119"/>
    </row>
    <row r="16" spans="1:5" x14ac:dyDescent="0.3">
      <c r="A16" s="118" t="s">
        <v>152</v>
      </c>
      <c r="B16" s="119">
        <v>40.06</v>
      </c>
      <c r="D16" s="118" t="s">
        <v>152</v>
      </c>
      <c r="E16" s="119">
        <v>10.6</v>
      </c>
    </row>
    <row r="17" spans="1:5" x14ac:dyDescent="0.3">
      <c r="A17" s="118" t="s">
        <v>6</v>
      </c>
      <c r="B17" s="119" t="s">
        <v>17</v>
      </c>
      <c r="D17" s="118" t="s">
        <v>6</v>
      </c>
      <c r="E17" s="119">
        <v>5.7000000000000002E-3</v>
      </c>
    </row>
    <row r="18" spans="1:5" x14ac:dyDescent="0.3">
      <c r="A18" s="118"/>
      <c r="B18" s="119"/>
      <c r="D18" s="118"/>
      <c r="E18" s="119"/>
    </row>
    <row r="19" spans="1:5" x14ac:dyDescent="0.3">
      <c r="A19" s="118" t="s">
        <v>153</v>
      </c>
      <c r="B19" s="119" t="s">
        <v>154</v>
      </c>
      <c r="D19" s="118" t="s">
        <v>153</v>
      </c>
      <c r="E19" s="119" t="s">
        <v>155</v>
      </c>
    </row>
    <row r="20" spans="1:5" ht="14.5" thickBot="1" x14ac:dyDescent="0.35">
      <c r="A20" s="120"/>
      <c r="B20" s="121"/>
      <c r="D20" s="120"/>
      <c r="E20" s="121"/>
    </row>
    <row r="21" spans="1:5" ht="14.5" thickBot="1" x14ac:dyDescent="0.35"/>
    <row r="22" spans="1:5" x14ac:dyDescent="0.3">
      <c r="A22" s="175" t="s">
        <v>142</v>
      </c>
      <c r="B22" s="176"/>
      <c r="D22" s="175" t="s">
        <v>158</v>
      </c>
      <c r="E22" s="176"/>
    </row>
    <row r="23" spans="1:5" x14ac:dyDescent="0.3">
      <c r="A23" s="118" t="s">
        <v>143</v>
      </c>
      <c r="B23" s="119"/>
      <c r="D23" s="118" t="s">
        <v>143</v>
      </c>
      <c r="E23" s="119"/>
    </row>
    <row r="24" spans="1:5" x14ac:dyDescent="0.3">
      <c r="A24" s="118" t="s">
        <v>144</v>
      </c>
      <c r="B24" s="119">
        <v>-0.87380000000000002</v>
      </c>
      <c r="D24" s="118" t="s">
        <v>144</v>
      </c>
      <c r="E24" s="119">
        <v>-0.43830000000000002</v>
      </c>
    </row>
    <row r="25" spans="1:5" x14ac:dyDescent="0.3">
      <c r="A25" s="118" t="s">
        <v>145</v>
      </c>
      <c r="B25" s="119">
        <v>2.5859999999999999</v>
      </c>
      <c r="D25" s="118" t="s">
        <v>145</v>
      </c>
      <c r="E25" s="119">
        <v>1.72</v>
      </c>
    </row>
    <row r="26" spans="1:5" x14ac:dyDescent="0.3">
      <c r="A26" s="118" t="s">
        <v>146</v>
      </c>
      <c r="B26" s="119">
        <v>2.9590000000000001</v>
      </c>
      <c r="D26" s="118" t="s">
        <v>146</v>
      </c>
      <c r="E26" s="119">
        <v>3.923</v>
      </c>
    </row>
    <row r="27" spans="1:5" x14ac:dyDescent="0.3">
      <c r="A27" s="118" t="s">
        <v>147</v>
      </c>
      <c r="B27" s="119">
        <v>-1.1439999999999999</v>
      </c>
      <c r="D27" s="118" t="s">
        <v>147</v>
      </c>
      <c r="E27" s="119">
        <v>-2.2810000000000001</v>
      </c>
    </row>
    <row r="28" spans="1:5" x14ac:dyDescent="0.3">
      <c r="A28" s="118"/>
      <c r="B28" s="119"/>
      <c r="D28" s="118"/>
      <c r="E28" s="119"/>
    </row>
    <row r="29" spans="1:5" x14ac:dyDescent="0.3">
      <c r="A29" s="118" t="s">
        <v>148</v>
      </c>
      <c r="B29" s="119"/>
      <c r="D29" s="118" t="s">
        <v>148</v>
      </c>
      <c r="E29" s="119"/>
    </row>
    <row r="30" spans="1:5" x14ac:dyDescent="0.3">
      <c r="A30" s="118" t="s">
        <v>144</v>
      </c>
      <c r="B30" s="119">
        <v>0.3165</v>
      </c>
      <c r="D30" s="118" t="s">
        <v>144</v>
      </c>
      <c r="E30" s="119">
        <v>9.8059999999999994E-2</v>
      </c>
    </row>
    <row r="31" spans="1:5" x14ac:dyDescent="0.3">
      <c r="A31" s="118" t="s">
        <v>145</v>
      </c>
      <c r="B31" s="119">
        <v>0.33410000000000001</v>
      </c>
      <c r="D31" s="118" t="s">
        <v>145</v>
      </c>
      <c r="E31" s="119">
        <v>0.10349999999999999</v>
      </c>
    </row>
    <row r="32" spans="1:5" x14ac:dyDescent="0.3">
      <c r="A32" s="118"/>
      <c r="B32" s="119"/>
      <c r="D32" s="118"/>
      <c r="E32" s="119"/>
    </row>
    <row r="33" spans="1:5" x14ac:dyDescent="0.3">
      <c r="A33" s="118" t="s">
        <v>149</v>
      </c>
      <c r="B33" s="119"/>
      <c r="D33" s="118" t="s">
        <v>149</v>
      </c>
      <c r="E33" s="119"/>
    </row>
    <row r="34" spans="1:5" x14ac:dyDescent="0.3">
      <c r="A34" s="118" t="s">
        <v>150</v>
      </c>
      <c r="B34" s="119">
        <v>0.35249999999999998</v>
      </c>
      <c r="D34" s="118" t="s">
        <v>150</v>
      </c>
      <c r="E34" s="119">
        <v>0.58799999999999997</v>
      </c>
    </row>
    <row r="35" spans="1:5" x14ac:dyDescent="0.3">
      <c r="A35" s="118" t="s">
        <v>151</v>
      </c>
      <c r="B35" s="119">
        <v>0.55189999999999995</v>
      </c>
      <c r="D35" s="118" t="s">
        <v>151</v>
      </c>
      <c r="E35" s="119">
        <v>0.17100000000000001</v>
      </c>
    </row>
    <row r="36" spans="1:5" x14ac:dyDescent="0.3">
      <c r="A36" s="118"/>
      <c r="B36" s="119"/>
      <c r="D36" s="118"/>
      <c r="E36" s="119"/>
    </row>
    <row r="37" spans="1:5" x14ac:dyDescent="0.3">
      <c r="A37" s="118" t="s">
        <v>152</v>
      </c>
      <c r="B37" s="119">
        <v>7.6219999999999999</v>
      </c>
      <c r="D37" s="118" t="s">
        <v>152</v>
      </c>
      <c r="E37" s="119">
        <v>19.98</v>
      </c>
    </row>
    <row r="38" spans="1:5" x14ac:dyDescent="0.3">
      <c r="A38" s="118" t="s">
        <v>6</v>
      </c>
      <c r="B38" s="119">
        <v>1.5299999999999999E-2</v>
      </c>
      <c r="D38" s="118" t="s">
        <v>6</v>
      </c>
      <c r="E38" s="119">
        <v>5.0000000000000001E-4</v>
      </c>
    </row>
    <row r="39" spans="1:5" x14ac:dyDescent="0.3">
      <c r="A39" s="118"/>
      <c r="B39" s="119"/>
      <c r="D39" s="118"/>
      <c r="E39" s="119"/>
    </row>
    <row r="40" spans="1:5" x14ac:dyDescent="0.3">
      <c r="A40" s="118" t="s">
        <v>153</v>
      </c>
      <c r="B40" s="119" t="s">
        <v>156</v>
      </c>
      <c r="D40" s="118" t="s">
        <v>153</v>
      </c>
      <c r="E40" s="119" t="s">
        <v>157</v>
      </c>
    </row>
    <row r="41" spans="1:5" ht="14.5" thickBot="1" x14ac:dyDescent="0.35">
      <c r="A41" s="120"/>
      <c r="B41" s="121"/>
      <c r="D41" s="120"/>
      <c r="E41" s="121"/>
    </row>
  </sheetData>
  <mergeCells count="4">
    <mergeCell ref="A1:B1"/>
    <mergeCell ref="D1:E1"/>
    <mergeCell ref="A22:B22"/>
    <mergeCell ref="D22:E2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A3AF-C2EA-4114-B14E-264332CCE664}">
  <dimension ref="A1:J19"/>
  <sheetViews>
    <sheetView zoomScale="70" zoomScaleNormal="70" workbookViewId="0">
      <selection activeCell="F9" sqref="F9:J9"/>
    </sheetView>
  </sheetViews>
  <sheetFormatPr defaultRowHeight="14" x14ac:dyDescent="0.3"/>
  <cols>
    <col min="1" max="1" width="8.6640625" style="93"/>
    <col min="2" max="4" width="11.6640625" style="93" bestFit="1" customWidth="1"/>
    <col min="5" max="5" width="8.6640625" style="93"/>
    <col min="6" max="6" width="31.58203125" style="93" bestFit="1" customWidth="1"/>
    <col min="7" max="16384" width="8.6640625" style="93"/>
  </cols>
  <sheetData>
    <row r="1" spans="1:10" ht="14.5" thickBot="1" x14ac:dyDescent="0.35">
      <c r="F1" s="136" t="s">
        <v>37</v>
      </c>
      <c r="G1" s="137"/>
      <c r="H1" s="137"/>
      <c r="I1" s="137"/>
      <c r="J1" s="138"/>
    </row>
    <row r="2" spans="1:10" ht="17" x14ac:dyDescent="0.45">
      <c r="A2" s="102" t="s">
        <v>172</v>
      </c>
      <c r="B2" s="104" t="s">
        <v>174</v>
      </c>
      <c r="C2" s="104" t="s">
        <v>187</v>
      </c>
      <c r="D2" s="104" t="s">
        <v>173</v>
      </c>
      <c r="F2" s="17" t="s">
        <v>0</v>
      </c>
      <c r="G2" s="18"/>
      <c r="H2" s="18"/>
      <c r="I2" s="18"/>
      <c r="J2" s="19"/>
    </row>
    <row r="3" spans="1:10" x14ac:dyDescent="0.3">
      <c r="A3" s="139" t="s">
        <v>120</v>
      </c>
      <c r="B3" s="103">
        <v>3.1705948372615034E-5</v>
      </c>
      <c r="C3" s="140">
        <v>3.2217839192476868E-5</v>
      </c>
      <c r="D3" s="140">
        <v>1.8973842741258759E-7</v>
      </c>
      <c r="F3" s="4" t="s">
        <v>1</v>
      </c>
      <c r="G3" s="5" t="s">
        <v>2</v>
      </c>
      <c r="H3" s="5" t="s">
        <v>4</v>
      </c>
      <c r="I3" s="5" t="s">
        <v>3</v>
      </c>
      <c r="J3" s="6" t="s">
        <v>26</v>
      </c>
    </row>
    <row r="4" spans="1:10" x14ac:dyDescent="0.3">
      <c r="A4" s="139"/>
      <c r="B4" s="103">
        <v>3.2013893245777305E-5</v>
      </c>
      <c r="C4" s="140"/>
      <c r="D4" s="140"/>
      <c r="F4" s="7" t="s">
        <v>5</v>
      </c>
      <c r="G4" s="5">
        <v>0.94579999999999997</v>
      </c>
      <c r="H4" s="5">
        <v>0.68179999999999996</v>
      </c>
      <c r="I4" s="5">
        <v>0.85829999999999995</v>
      </c>
      <c r="J4" s="6">
        <v>0.7913</v>
      </c>
    </row>
    <row r="5" spans="1:10" x14ac:dyDescent="0.3">
      <c r="A5" s="139"/>
      <c r="B5" s="103">
        <v>3.2665683752640275E-5</v>
      </c>
      <c r="C5" s="140"/>
      <c r="D5" s="140"/>
      <c r="F5" s="7" t="s">
        <v>6</v>
      </c>
      <c r="G5" s="5">
        <v>0.68989999999999996</v>
      </c>
      <c r="H5" s="5">
        <v>7.0000000000000001E-3</v>
      </c>
      <c r="I5" s="5">
        <v>0.25419999999999998</v>
      </c>
      <c r="J5" s="6">
        <v>8.7400000000000005E-2</v>
      </c>
    </row>
    <row r="6" spans="1:10" x14ac:dyDescent="0.3">
      <c r="A6" s="139"/>
      <c r="B6" s="103">
        <v>3.2485831398874874E-5</v>
      </c>
      <c r="C6" s="140"/>
      <c r="D6" s="140"/>
      <c r="F6" s="11"/>
      <c r="G6" s="12"/>
      <c r="H6" s="12"/>
      <c r="I6" s="12"/>
      <c r="J6" s="13"/>
    </row>
    <row r="7" spans="1:10" x14ac:dyDescent="0.3">
      <c r="A7" s="139" t="s">
        <v>121</v>
      </c>
      <c r="B7" s="103">
        <v>2.3243302591128678E-5</v>
      </c>
      <c r="C7" s="140">
        <v>2.7826792772444928E-5</v>
      </c>
      <c r="D7" s="140">
        <v>1.3254224183499335E-6</v>
      </c>
      <c r="F7" s="20" t="s">
        <v>27</v>
      </c>
      <c r="G7" s="12"/>
      <c r="H7" s="12"/>
      <c r="I7" s="12"/>
      <c r="J7" s="13"/>
    </row>
    <row r="8" spans="1:10" x14ac:dyDescent="0.3">
      <c r="A8" s="139"/>
      <c r="B8" s="103">
        <v>2.9538483523990765E-5</v>
      </c>
      <c r="C8" s="140"/>
      <c r="D8" s="140"/>
      <c r="F8" s="11" t="s">
        <v>6</v>
      </c>
      <c r="G8" s="12">
        <v>1.1999999999999999E-3</v>
      </c>
      <c r="H8" s="12"/>
      <c r="I8" s="12"/>
      <c r="J8" s="13"/>
    </row>
    <row r="9" spans="1:10" x14ac:dyDescent="0.3">
      <c r="A9" s="139"/>
      <c r="B9" s="103">
        <v>2.9414399341935523E-5</v>
      </c>
      <c r="C9" s="140"/>
      <c r="D9" s="140"/>
      <c r="F9" s="11" t="s">
        <v>28</v>
      </c>
      <c r="G9" s="12" t="s">
        <v>29</v>
      </c>
      <c r="H9" s="12"/>
      <c r="I9" s="12"/>
      <c r="J9" s="13"/>
    </row>
    <row r="10" spans="1:10" x14ac:dyDescent="0.3">
      <c r="A10" s="139"/>
      <c r="B10" s="103">
        <v>2.9110985632724747E-5</v>
      </c>
      <c r="C10" s="140"/>
      <c r="D10" s="140"/>
      <c r="F10" s="11" t="s">
        <v>30</v>
      </c>
      <c r="G10" s="12">
        <v>11.21</v>
      </c>
      <c r="H10" s="12"/>
      <c r="I10" s="12"/>
      <c r="J10" s="13"/>
    </row>
    <row r="11" spans="1:10" x14ac:dyDescent="0.3">
      <c r="A11" s="139" t="s">
        <v>122</v>
      </c>
      <c r="B11" s="103">
        <v>2.8220611916264083E-5</v>
      </c>
      <c r="C11" s="140">
        <v>2.9046198701995802E-5</v>
      </c>
      <c r="D11" s="140">
        <v>4.4828530445325581E-7</v>
      </c>
      <c r="F11" s="11"/>
      <c r="G11" s="12"/>
      <c r="H11" s="12"/>
      <c r="I11" s="12"/>
      <c r="J11" s="13"/>
    </row>
    <row r="12" spans="1:10" x14ac:dyDescent="0.3">
      <c r="A12" s="139"/>
      <c r="B12" s="103">
        <v>3.0193236714975845E-5</v>
      </c>
      <c r="C12" s="140"/>
      <c r="D12" s="140"/>
      <c r="F12" s="4" t="s">
        <v>31</v>
      </c>
      <c r="G12" s="5" t="s">
        <v>32</v>
      </c>
      <c r="H12" s="5" t="s">
        <v>14</v>
      </c>
      <c r="I12" s="5"/>
      <c r="J12" s="6"/>
    </row>
    <row r="13" spans="1:10" x14ac:dyDescent="0.3">
      <c r="A13" s="139"/>
      <c r="B13" s="103">
        <v>2.9649148489728201E-5</v>
      </c>
      <c r="C13" s="140"/>
      <c r="D13" s="140"/>
      <c r="F13" s="7" t="s">
        <v>18</v>
      </c>
      <c r="G13" s="5">
        <v>7.5</v>
      </c>
      <c r="H13" s="5">
        <v>2.5899999999999999E-2</v>
      </c>
      <c r="I13" s="5"/>
      <c r="J13" s="6"/>
    </row>
    <row r="14" spans="1:10" x14ac:dyDescent="0.3">
      <c r="A14" s="139"/>
      <c r="B14" s="103">
        <v>2.8121797687015078E-5</v>
      </c>
      <c r="C14" s="140"/>
      <c r="D14" s="140"/>
      <c r="F14" s="7" t="s">
        <v>15</v>
      </c>
      <c r="G14" s="5">
        <v>5.5</v>
      </c>
      <c r="H14" s="5">
        <v>0.1023</v>
      </c>
      <c r="I14" s="5"/>
      <c r="J14" s="6"/>
    </row>
    <row r="15" spans="1:10" x14ac:dyDescent="0.3">
      <c r="A15" s="139" t="s">
        <v>123</v>
      </c>
      <c r="B15" s="103">
        <v>2.6135405120912368E-5</v>
      </c>
      <c r="C15" s="140">
        <v>2.4899181602080155E-5</v>
      </c>
      <c r="D15" s="140">
        <v>6.8531602192481441E-7</v>
      </c>
      <c r="F15" s="7" t="s">
        <v>33</v>
      </c>
      <c r="G15" s="5">
        <v>11</v>
      </c>
      <c r="H15" s="5">
        <v>1.1000000000000001E-3</v>
      </c>
      <c r="I15" s="5"/>
      <c r="J15" s="6"/>
    </row>
    <row r="16" spans="1:10" x14ac:dyDescent="0.3">
      <c r="A16" s="139"/>
      <c r="B16" s="103">
        <v>2.6396121323657558E-5</v>
      </c>
      <c r="C16" s="140"/>
      <c r="D16" s="140"/>
      <c r="F16" s="7" t="s">
        <v>34</v>
      </c>
      <c r="G16" s="5">
        <v>-2</v>
      </c>
      <c r="H16" s="5">
        <v>0.55249999999999999</v>
      </c>
      <c r="I16" s="5"/>
      <c r="J16" s="6"/>
    </row>
    <row r="17" spans="1:10" x14ac:dyDescent="0.3">
      <c r="A17" s="139"/>
      <c r="B17" s="103">
        <v>2.3460624185261866E-5</v>
      </c>
      <c r="C17" s="140"/>
      <c r="D17" s="140"/>
      <c r="F17" s="7" t="s">
        <v>35</v>
      </c>
      <c r="G17" s="5">
        <v>3.5</v>
      </c>
      <c r="H17" s="5">
        <v>0.29849999999999999</v>
      </c>
      <c r="I17" s="5"/>
      <c r="J17" s="6"/>
    </row>
    <row r="18" spans="1:10" x14ac:dyDescent="0.3">
      <c r="A18" s="139"/>
      <c r="B18" s="103">
        <v>2.3604575778488818E-5</v>
      </c>
      <c r="C18" s="140"/>
      <c r="D18" s="140"/>
      <c r="F18" s="7" t="s">
        <v>36</v>
      </c>
      <c r="G18" s="5">
        <v>5.5</v>
      </c>
      <c r="H18" s="5">
        <v>0.1023</v>
      </c>
      <c r="I18" s="5"/>
      <c r="J18" s="6"/>
    </row>
    <row r="19" spans="1:10" ht="14.5" thickBot="1" x14ac:dyDescent="0.35">
      <c r="F19" s="21"/>
      <c r="G19" s="22"/>
      <c r="H19" s="22"/>
      <c r="I19" s="22"/>
      <c r="J19" s="23"/>
    </row>
  </sheetData>
  <mergeCells count="13">
    <mergeCell ref="F1:J1"/>
    <mergeCell ref="A3:A6"/>
    <mergeCell ref="A7:A10"/>
    <mergeCell ref="A11:A14"/>
    <mergeCell ref="A15:A18"/>
    <mergeCell ref="C3:C6"/>
    <mergeCell ref="C7:C10"/>
    <mergeCell ref="C11:C14"/>
    <mergeCell ref="C15:C18"/>
    <mergeCell ref="D3:D6"/>
    <mergeCell ref="D7:D10"/>
    <mergeCell ref="D11:D14"/>
    <mergeCell ref="D15:D18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FE8CF-F95C-40A5-BD55-F59F65FF483F}">
  <dimension ref="A1:J24"/>
  <sheetViews>
    <sheetView zoomScale="70" zoomScaleNormal="70" workbookViewId="0">
      <selection activeCell="C2" sqref="C2"/>
    </sheetView>
  </sheetViews>
  <sheetFormatPr defaultRowHeight="14" x14ac:dyDescent="0.3"/>
  <cols>
    <col min="1" max="1" width="8.6640625" style="93"/>
    <col min="2" max="2" width="10" style="93" bestFit="1" customWidth="1"/>
    <col min="3" max="5" width="8.6640625" style="93"/>
    <col min="6" max="6" width="34" style="93" bestFit="1" customWidth="1"/>
    <col min="7" max="16384" width="8.6640625" style="93"/>
  </cols>
  <sheetData>
    <row r="1" spans="1:10" ht="14.5" thickBot="1" x14ac:dyDescent="0.35">
      <c r="F1" s="136" t="s">
        <v>51</v>
      </c>
      <c r="G1" s="137"/>
      <c r="H1" s="137"/>
      <c r="I1" s="137"/>
      <c r="J1" s="138"/>
    </row>
    <row r="2" spans="1:10" ht="17" x14ac:dyDescent="0.45">
      <c r="A2" s="102" t="s">
        <v>172</v>
      </c>
      <c r="B2" s="104" t="s">
        <v>174</v>
      </c>
      <c r="C2" s="106" t="s">
        <v>187</v>
      </c>
      <c r="D2" s="104" t="s">
        <v>173</v>
      </c>
      <c r="F2" s="24" t="s">
        <v>0</v>
      </c>
      <c r="G2" s="25"/>
      <c r="H2" s="25"/>
      <c r="I2" s="25"/>
      <c r="J2" s="26"/>
    </row>
    <row r="3" spans="1:10" x14ac:dyDescent="0.3">
      <c r="A3" s="139" t="s">
        <v>120</v>
      </c>
      <c r="B3" s="103">
        <v>1.243332759270491E-5</v>
      </c>
      <c r="C3" s="140">
        <v>1.43367411034819E-5</v>
      </c>
      <c r="D3" s="140">
        <v>7.412873858681683E-7</v>
      </c>
      <c r="F3" s="27" t="s">
        <v>1</v>
      </c>
      <c r="G3" s="28" t="s">
        <v>2</v>
      </c>
      <c r="H3" s="28" t="s">
        <v>4</v>
      </c>
      <c r="I3" s="28" t="s">
        <v>3</v>
      </c>
      <c r="J3" s="29" t="s">
        <v>26</v>
      </c>
    </row>
    <row r="4" spans="1:10" x14ac:dyDescent="0.3">
      <c r="A4" s="139"/>
      <c r="B4" s="103">
        <v>1.5584253151175148E-5</v>
      </c>
      <c r="C4" s="140"/>
      <c r="D4" s="140"/>
      <c r="F4" s="30" t="s">
        <v>5</v>
      </c>
      <c r="G4" s="28">
        <v>0.8911</v>
      </c>
      <c r="H4" s="28">
        <v>0.89570000000000005</v>
      </c>
      <c r="I4" s="28">
        <v>0.96150000000000002</v>
      </c>
      <c r="J4" s="29">
        <v>0.83530000000000004</v>
      </c>
    </row>
    <row r="5" spans="1:10" x14ac:dyDescent="0.3">
      <c r="A5" s="139"/>
      <c r="B5" s="103">
        <v>1.3361284924582844E-5</v>
      </c>
      <c r="C5" s="140"/>
      <c r="D5" s="140"/>
      <c r="F5" s="30" t="s">
        <v>6</v>
      </c>
      <c r="G5" s="28">
        <v>0.38829999999999998</v>
      </c>
      <c r="H5" s="28">
        <v>0.41020000000000001</v>
      </c>
      <c r="I5" s="28">
        <v>0.78810000000000002</v>
      </c>
      <c r="J5" s="29">
        <v>0.1822</v>
      </c>
    </row>
    <row r="6" spans="1:10" x14ac:dyDescent="0.3">
      <c r="A6" s="139"/>
      <c r="B6" s="103">
        <v>1.5968098745464696E-5</v>
      </c>
      <c r="C6" s="140"/>
      <c r="D6" s="140"/>
      <c r="F6" s="11"/>
      <c r="G6" s="12"/>
      <c r="H6" s="12"/>
      <c r="I6" s="12"/>
      <c r="J6" s="13"/>
    </row>
    <row r="7" spans="1:10" x14ac:dyDescent="0.3">
      <c r="A7" s="139" t="s">
        <v>121</v>
      </c>
      <c r="B7" s="103">
        <v>1.6776112995534794E-5</v>
      </c>
      <c r="C7" s="140">
        <v>1.2533452333509989E-5</v>
      </c>
      <c r="D7" s="140">
        <v>1.4068346533491553E-6</v>
      </c>
      <c r="F7" s="4" t="s">
        <v>8</v>
      </c>
      <c r="G7" s="5"/>
      <c r="H7" s="5"/>
      <c r="I7" s="5"/>
      <c r="J7" s="6"/>
    </row>
    <row r="8" spans="1:10" x14ac:dyDescent="0.3">
      <c r="A8" s="139"/>
      <c r="B8" s="103">
        <v>1.0194745966099226E-5</v>
      </c>
      <c r="C8" s="140"/>
      <c r="D8" s="140"/>
      <c r="F8" s="7" t="s">
        <v>9</v>
      </c>
      <c r="G8" s="5" t="s">
        <v>38</v>
      </c>
      <c r="H8" s="5"/>
      <c r="I8" s="5"/>
      <c r="J8" s="6"/>
    </row>
    <row r="9" spans="1:10" x14ac:dyDescent="0.3">
      <c r="A9" s="139"/>
      <c r="B9" s="103">
        <v>9.7947600542114998E-6</v>
      </c>
      <c r="C9" s="140"/>
      <c r="D9" s="140"/>
      <c r="F9" s="7" t="s">
        <v>6</v>
      </c>
      <c r="G9" s="5">
        <v>3.09E-2</v>
      </c>
      <c r="H9" s="5"/>
      <c r="I9" s="5"/>
      <c r="J9" s="6"/>
    </row>
    <row r="10" spans="1:10" x14ac:dyDescent="0.3">
      <c r="A10" s="139"/>
      <c r="B10" s="103">
        <v>1.3368190318194435E-5</v>
      </c>
      <c r="C10" s="140"/>
      <c r="D10" s="140"/>
      <c r="F10" s="7" t="s">
        <v>28</v>
      </c>
      <c r="G10" s="5" t="s">
        <v>39</v>
      </c>
      <c r="H10" s="5"/>
      <c r="I10" s="5"/>
      <c r="J10" s="6"/>
    </row>
    <row r="11" spans="1:10" x14ac:dyDescent="0.3">
      <c r="A11" s="139" t="s">
        <v>122</v>
      </c>
      <c r="B11" s="103">
        <v>1.0672965273080587E-5</v>
      </c>
      <c r="C11" s="140">
        <v>8.6137089534667998E-6</v>
      </c>
      <c r="D11" s="140">
        <v>7.1762072993945063E-7</v>
      </c>
      <c r="F11" s="7"/>
      <c r="G11" s="5"/>
      <c r="H11" s="5"/>
      <c r="I11" s="5"/>
      <c r="J11" s="6"/>
    </row>
    <row r="12" spans="1:10" x14ac:dyDescent="0.3">
      <c r="A12" s="139"/>
      <c r="B12" s="103">
        <v>8.665312211148635E-6</v>
      </c>
      <c r="C12" s="140"/>
      <c r="D12" s="140"/>
      <c r="F12" s="4" t="s">
        <v>40</v>
      </c>
      <c r="G12" s="5"/>
      <c r="H12" s="5"/>
      <c r="I12" s="5"/>
      <c r="J12" s="6"/>
    </row>
    <row r="13" spans="1:10" x14ac:dyDescent="0.3">
      <c r="A13" s="139"/>
      <c r="B13" s="103">
        <v>6.6179046040671951E-6</v>
      </c>
      <c r="C13" s="140"/>
      <c r="D13" s="140"/>
      <c r="F13" s="7" t="s">
        <v>41</v>
      </c>
      <c r="G13" s="5" t="s">
        <v>42</v>
      </c>
      <c r="H13" s="5"/>
      <c r="I13" s="5"/>
      <c r="J13" s="6"/>
    </row>
    <row r="14" spans="1:10" x14ac:dyDescent="0.3">
      <c r="A14" s="139"/>
      <c r="B14" s="103">
        <v>8.4986537255707844E-6</v>
      </c>
      <c r="C14" s="140"/>
      <c r="D14" s="140"/>
      <c r="F14" s="7" t="s">
        <v>6</v>
      </c>
      <c r="G14" s="5">
        <v>1E-4</v>
      </c>
      <c r="H14" s="5"/>
      <c r="I14" s="5"/>
      <c r="J14" s="6"/>
    </row>
    <row r="15" spans="1:10" x14ac:dyDescent="0.3">
      <c r="A15" s="139" t="s">
        <v>123</v>
      </c>
      <c r="B15" s="103">
        <v>2.9931276080687164E-6</v>
      </c>
      <c r="C15" s="140">
        <v>2.9670313213678674E-6</v>
      </c>
      <c r="D15" s="140">
        <v>4.2876675312968362E-7</v>
      </c>
      <c r="F15" s="7" t="s">
        <v>28</v>
      </c>
      <c r="G15" s="5" t="s">
        <v>43</v>
      </c>
      <c r="H15" s="5"/>
      <c r="I15" s="5"/>
      <c r="J15" s="6"/>
    </row>
    <row r="16" spans="1:10" x14ac:dyDescent="0.3">
      <c r="A16" s="139"/>
      <c r="B16" s="103">
        <v>1.5585390183858191E-6</v>
      </c>
      <c r="C16" s="140"/>
      <c r="D16" s="140"/>
      <c r="F16" s="7"/>
      <c r="G16" s="5"/>
      <c r="H16" s="5"/>
      <c r="I16" s="5"/>
      <c r="J16" s="6"/>
    </row>
    <row r="17" spans="1:10" x14ac:dyDescent="0.3">
      <c r="A17" s="139"/>
      <c r="B17" s="103">
        <v>3.6848178681635564E-6</v>
      </c>
      <c r="C17" s="140"/>
      <c r="D17" s="140"/>
      <c r="F17" s="4" t="s">
        <v>44</v>
      </c>
      <c r="G17" s="5" t="s">
        <v>12</v>
      </c>
      <c r="H17" s="5" t="s">
        <v>13</v>
      </c>
      <c r="I17" s="5" t="s">
        <v>14</v>
      </c>
      <c r="J17" s="6"/>
    </row>
    <row r="18" spans="1:10" x14ac:dyDescent="0.3">
      <c r="A18" s="139"/>
      <c r="B18" s="103">
        <v>3.6316407908533764E-6</v>
      </c>
      <c r="C18" s="140"/>
      <c r="D18" s="140"/>
      <c r="F18" s="7" t="s">
        <v>18</v>
      </c>
      <c r="G18" s="5">
        <v>1.8029999999999999</v>
      </c>
      <c r="H18" s="5" t="s">
        <v>45</v>
      </c>
      <c r="I18" s="5">
        <v>0.88360000000000005</v>
      </c>
      <c r="J18" s="6"/>
    </row>
    <row r="19" spans="1:10" x14ac:dyDescent="0.3">
      <c r="F19" s="7" t="s">
        <v>15</v>
      </c>
      <c r="G19" s="5">
        <v>5.7229999999999999</v>
      </c>
      <c r="H19" s="5" t="s">
        <v>46</v>
      </c>
      <c r="I19" s="5">
        <v>1.47E-2</v>
      </c>
      <c r="J19" s="6"/>
    </row>
    <row r="20" spans="1:10" x14ac:dyDescent="0.3">
      <c r="F20" s="7" t="s">
        <v>33</v>
      </c>
      <c r="G20" s="5">
        <v>11.37</v>
      </c>
      <c r="H20" s="5" t="s">
        <v>47</v>
      </c>
      <c r="I20" s="5">
        <v>4.0000000000000002E-4</v>
      </c>
      <c r="J20" s="6"/>
    </row>
    <row r="21" spans="1:10" x14ac:dyDescent="0.3">
      <c r="F21" s="7" t="s">
        <v>34</v>
      </c>
      <c r="G21" s="5">
        <v>3.92</v>
      </c>
      <c r="H21" s="5" t="s">
        <v>48</v>
      </c>
      <c r="I21" s="5">
        <v>0.34839999999999999</v>
      </c>
      <c r="J21" s="6"/>
    </row>
    <row r="22" spans="1:10" x14ac:dyDescent="0.3">
      <c r="F22" s="7" t="s">
        <v>35</v>
      </c>
      <c r="G22" s="5">
        <v>9.5660000000000007</v>
      </c>
      <c r="H22" s="5" t="s">
        <v>49</v>
      </c>
      <c r="I22" s="5">
        <v>2.0799999999999999E-2</v>
      </c>
      <c r="J22" s="6"/>
    </row>
    <row r="23" spans="1:10" x14ac:dyDescent="0.3">
      <c r="F23" s="7" t="s">
        <v>36</v>
      </c>
      <c r="G23" s="5">
        <v>5.6470000000000002</v>
      </c>
      <c r="H23" s="5" t="s">
        <v>50</v>
      </c>
      <c r="I23" s="5">
        <v>9.7000000000000003E-3</v>
      </c>
      <c r="J23" s="6"/>
    </row>
    <row r="24" spans="1:10" ht="14.5" thickBot="1" x14ac:dyDescent="0.35">
      <c r="F24" s="31"/>
      <c r="G24" s="32"/>
      <c r="H24" s="32"/>
      <c r="I24" s="32"/>
      <c r="J24" s="33"/>
    </row>
  </sheetData>
  <mergeCells count="13">
    <mergeCell ref="A11:A14"/>
    <mergeCell ref="C11:C14"/>
    <mergeCell ref="D11:D14"/>
    <mergeCell ref="A15:A18"/>
    <mergeCell ref="C15:C18"/>
    <mergeCell ref="D15:D18"/>
    <mergeCell ref="F1:J1"/>
    <mergeCell ref="A3:A6"/>
    <mergeCell ref="C3:C6"/>
    <mergeCell ref="D3:D6"/>
    <mergeCell ref="A7:A10"/>
    <mergeCell ref="C7:C10"/>
    <mergeCell ref="D7:D10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3BA02-E451-45C8-B745-7D749E30DFBD}">
  <dimension ref="A1:J36"/>
  <sheetViews>
    <sheetView zoomScale="55" zoomScaleNormal="55" workbookViewId="0">
      <selection activeCell="P14" sqref="P14"/>
    </sheetView>
  </sheetViews>
  <sheetFormatPr defaultRowHeight="14" x14ac:dyDescent="0.3"/>
  <cols>
    <col min="1" max="1" width="12.08203125" style="75" customWidth="1"/>
    <col min="2" max="2" width="11.6640625" style="75" bestFit="1" customWidth="1"/>
    <col min="3" max="3" width="9.33203125" style="75" bestFit="1" customWidth="1"/>
    <col min="4" max="4" width="8.9140625" style="75" bestFit="1" customWidth="1"/>
    <col min="5" max="5" width="8.6640625" style="75"/>
    <col min="6" max="6" width="31.58203125" style="75" bestFit="1" customWidth="1"/>
    <col min="7" max="7" width="8.6640625" style="75"/>
    <col min="8" max="8" width="9.9140625" style="75" bestFit="1" customWidth="1"/>
    <col min="9" max="11" width="8.6640625" style="75"/>
    <col min="12" max="12" width="31.33203125" style="75" bestFit="1" customWidth="1"/>
    <col min="13" max="13" width="8.6640625" style="75"/>
    <col min="14" max="14" width="15" style="75" bestFit="1" customWidth="1"/>
    <col min="15" max="16384" width="8.6640625" style="75"/>
  </cols>
  <sheetData>
    <row r="1" spans="1:10" ht="14.5" thickBot="1" x14ac:dyDescent="0.35">
      <c r="A1" s="144" t="s">
        <v>52</v>
      </c>
      <c r="B1" s="144"/>
      <c r="C1" s="144"/>
      <c r="D1" s="144"/>
      <c r="F1" s="141" t="s">
        <v>52</v>
      </c>
      <c r="G1" s="142"/>
      <c r="H1" s="142"/>
      <c r="I1" s="142"/>
      <c r="J1" s="143"/>
    </row>
    <row r="2" spans="1:10" ht="17" x14ac:dyDescent="0.45">
      <c r="A2" s="102" t="s">
        <v>172</v>
      </c>
      <c r="B2" s="104" t="s">
        <v>174</v>
      </c>
      <c r="C2" s="106" t="s">
        <v>187</v>
      </c>
      <c r="D2" s="104" t="s">
        <v>173</v>
      </c>
      <c r="F2" s="76" t="s">
        <v>0</v>
      </c>
      <c r="G2" s="77"/>
      <c r="H2" s="77"/>
      <c r="I2" s="77"/>
      <c r="J2" s="78"/>
    </row>
    <row r="3" spans="1:10" x14ac:dyDescent="0.3">
      <c r="A3" s="139" t="s">
        <v>175</v>
      </c>
      <c r="B3" s="105">
        <v>6.874383817488108E-5</v>
      </c>
      <c r="C3" s="140">
        <f>AVERAGE(B3:B6)</f>
        <v>7.154633481385303E-5</v>
      </c>
      <c r="D3" s="140">
        <f>_xlfn.STDEV.P(B3:B6)/SQRT(COUNT(B3:B6))</f>
        <v>8.1613283277156305E-7</v>
      </c>
      <c r="F3" s="76" t="s">
        <v>1</v>
      </c>
      <c r="G3" s="77" t="s">
        <v>53</v>
      </c>
      <c r="H3" s="77" t="s">
        <v>54</v>
      </c>
      <c r="I3" s="77" t="s">
        <v>55</v>
      </c>
      <c r="J3" s="78"/>
    </row>
    <row r="4" spans="1:10" x14ac:dyDescent="0.3">
      <c r="A4" s="139"/>
      <c r="B4" s="105">
        <v>7.2711880016719437E-5</v>
      </c>
      <c r="C4" s="140"/>
      <c r="D4" s="140"/>
      <c r="F4" s="79" t="s">
        <v>5</v>
      </c>
      <c r="G4" s="77">
        <v>0.73640000000000005</v>
      </c>
      <c r="H4" s="77">
        <v>0.84179999999999999</v>
      </c>
      <c r="I4" s="77">
        <v>0.96850000000000003</v>
      </c>
      <c r="J4" s="78"/>
    </row>
    <row r="5" spans="1:10" x14ac:dyDescent="0.3">
      <c r="A5" s="139"/>
      <c r="B5" s="105">
        <v>7.2135816232647335E-5</v>
      </c>
      <c r="C5" s="140"/>
      <c r="D5" s="140"/>
      <c r="F5" s="79" t="s">
        <v>6</v>
      </c>
      <c r="G5" s="77">
        <v>2.86E-2</v>
      </c>
      <c r="H5" s="77">
        <v>0.20080000000000001</v>
      </c>
      <c r="I5" s="77">
        <v>0.83189999999999997</v>
      </c>
      <c r="J5" s="78"/>
    </row>
    <row r="6" spans="1:10" x14ac:dyDescent="0.3">
      <c r="A6" s="139"/>
      <c r="B6" s="105">
        <v>7.2593804831164294E-5</v>
      </c>
      <c r="C6" s="140"/>
      <c r="D6" s="140"/>
      <c r="F6" s="76"/>
      <c r="G6" s="80"/>
      <c r="H6" s="80"/>
      <c r="I6" s="80"/>
      <c r="J6" s="78"/>
    </row>
    <row r="7" spans="1:10" x14ac:dyDescent="0.3">
      <c r="A7" s="139" t="s">
        <v>191</v>
      </c>
      <c r="B7" s="105">
        <v>3.4831213669070459E-5</v>
      </c>
      <c r="C7" s="140">
        <f>AVERAGE(B7:B10)</f>
        <v>3.5731089704437767E-5</v>
      </c>
      <c r="D7" s="140">
        <f>_xlfn.STDEV.P(B7:B10)/SQRT(COUNT(B7:B10))</f>
        <v>2.6803495564829099E-7</v>
      </c>
      <c r="F7" s="81" t="s">
        <v>56</v>
      </c>
      <c r="G7" s="82"/>
      <c r="H7" s="82"/>
      <c r="I7" s="82"/>
      <c r="J7" s="83"/>
    </row>
    <row r="8" spans="1:10" x14ac:dyDescent="0.3">
      <c r="A8" s="139"/>
      <c r="B8" s="105">
        <v>3.5969029093511035E-5</v>
      </c>
      <c r="C8" s="140"/>
      <c r="D8" s="140"/>
      <c r="F8" s="84" t="s">
        <v>6</v>
      </c>
      <c r="G8" s="82">
        <v>2.0000000000000001E-4</v>
      </c>
      <c r="H8" s="82"/>
      <c r="I8" s="82"/>
      <c r="J8" s="83"/>
    </row>
    <row r="9" spans="1:10" x14ac:dyDescent="0.3">
      <c r="A9" s="139"/>
      <c r="B9" s="105">
        <v>3.6240959823880483E-5</v>
      </c>
      <c r="C9" s="140"/>
      <c r="D9" s="140"/>
      <c r="F9" s="84" t="s">
        <v>28</v>
      </c>
      <c r="G9" s="82" t="s">
        <v>43</v>
      </c>
      <c r="H9" s="82"/>
      <c r="I9" s="82"/>
      <c r="J9" s="83"/>
    </row>
    <row r="10" spans="1:10" x14ac:dyDescent="0.3">
      <c r="A10" s="139"/>
      <c r="B10" s="105">
        <v>3.5883156231289104E-5</v>
      </c>
      <c r="C10" s="140"/>
      <c r="D10" s="140"/>
      <c r="F10" s="84" t="s">
        <v>30</v>
      </c>
      <c r="G10" s="82">
        <v>9.8460000000000001</v>
      </c>
      <c r="H10" s="82"/>
      <c r="I10" s="82"/>
      <c r="J10" s="83"/>
    </row>
    <row r="11" spans="1:10" x14ac:dyDescent="0.3">
      <c r="A11" s="139" t="s">
        <v>190</v>
      </c>
      <c r="B11" s="105">
        <v>2.9517830319088529E-5</v>
      </c>
      <c r="C11" s="140">
        <f>AVERAGE(B11:B14)</f>
        <v>3.0559933282510908E-5</v>
      </c>
      <c r="D11" s="140">
        <f>_xlfn.STDEV.P(B11:B14)/SQRT(COUNT(B11:B14))</f>
        <v>4.2578697989086087E-7</v>
      </c>
      <c r="F11" s="84"/>
      <c r="G11" s="82"/>
      <c r="H11" s="82"/>
      <c r="I11" s="82"/>
      <c r="J11" s="83"/>
    </row>
    <row r="12" spans="1:10" x14ac:dyDescent="0.3">
      <c r="A12" s="139"/>
      <c r="B12" s="105">
        <v>3.0609131276492224E-5</v>
      </c>
      <c r="C12" s="140"/>
      <c r="D12" s="140"/>
      <c r="F12" s="84" t="s">
        <v>31</v>
      </c>
      <c r="G12" s="82" t="s">
        <v>32</v>
      </c>
      <c r="H12" s="82" t="s">
        <v>14</v>
      </c>
      <c r="I12" s="82"/>
      <c r="J12" s="83"/>
    </row>
    <row r="13" spans="1:10" x14ac:dyDescent="0.3">
      <c r="A13" s="139"/>
      <c r="B13" s="105">
        <v>3.1868599922413871E-5</v>
      </c>
      <c r="C13" s="140"/>
      <c r="D13" s="140"/>
      <c r="F13" s="84" t="s">
        <v>57</v>
      </c>
      <c r="G13" s="82">
        <v>4</v>
      </c>
      <c r="H13" s="82">
        <v>0.1167</v>
      </c>
      <c r="I13" s="82"/>
      <c r="J13" s="86"/>
    </row>
    <row r="14" spans="1:10" x14ac:dyDescent="0.3">
      <c r="A14" s="139"/>
      <c r="B14" s="105">
        <v>3.0244171612049018E-5</v>
      </c>
      <c r="C14" s="140"/>
      <c r="D14" s="140"/>
      <c r="F14" s="84" t="s">
        <v>58</v>
      </c>
      <c r="G14" s="82">
        <v>8</v>
      </c>
      <c r="H14" s="82">
        <v>1.6999999999999999E-3</v>
      </c>
      <c r="I14" s="82"/>
      <c r="J14" s="86"/>
    </row>
    <row r="15" spans="1:10" ht="14.5" thickBot="1" x14ac:dyDescent="0.35">
      <c r="F15" s="87"/>
      <c r="G15" s="88"/>
      <c r="H15" s="88"/>
      <c r="I15" s="88"/>
      <c r="J15" s="89"/>
    </row>
    <row r="16" spans="1:10" ht="14.5" thickBot="1" x14ac:dyDescent="0.35">
      <c r="A16" s="144" t="s">
        <v>59</v>
      </c>
      <c r="B16" s="144"/>
      <c r="C16" s="144"/>
      <c r="D16" s="144"/>
    </row>
    <row r="17" spans="1:10" ht="17.5" thickBot="1" x14ac:dyDescent="0.5">
      <c r="A17" s="102" t="s">
        <v>172</v>
      </c>
      <c r="B17" s="104" t="s">
        <v>174</v>
      </c>
      <c r="C17" s="106" t="s">
        <v>187</v>
      </c>
      <c r="D17" s="104" t="s">
        <v>173</v>
      </c>
      <c r="F17" s="141" t="s">
        <v>59</v>
      </c>
      <c r="G17" s="142"/>
      <c r="H17" s="142"/>
      <c r="I17" s="142"/>
      <c r="J17" s="143"/>
    </row>
    <row r="18" spans="1:10" x14ac:dyDescent="0.3">
      <c r="A18" s="139" t="s">
        <v>175</v>
      </c>
      <c r="B18" s="105">
        <v>3.1734287746283443E-5</v>
      </c>
      <c r="C18" s="140">
        <f>AVERAGE(B18:B21)</f>
        <v>3.2286262538624896E-5</v>
      </c>
      <c r="D18" s="140">
        <f>_xlfn.STDEV.P(B18:B21)/SQRT(COUNT(B18:B21))</f>
        <v>7.9464598779402027E-7</v>
      </c>
      <c r="F18" s="76" t="s">
        <v>0</v>
      </c>
      <c r="G18" s="77"/>
      <c r="H18" s="77"/>
      <c r="I18" s="77"/>
      <c r="J18" s="78"/>
    </row>
    <row r="19" spans="1:10" x14ac:dyDescent="0.3">
      <c r="A19" s="139"/>
      <c r="B19" s="105">
        <v>3.366822376045485E-5</v>
      </c>
      <c r="C19" s="140"/>
      <c r="D19" s="140"/>
      <c r="F19" s="76" t="s">
        <v>1</v>
      </c>
      <c r="G19" s="77" t="s">
        <v>53</v>
      </c>
      <c r="H19" s="77" t="s">
        <v>54</v>
      </c>
      <c r="I19" s="77" t="s">
        <v>55</v>
      </c>
      <c r="J19" s="78"/>
    </row>
    <row r="20" spans="1:10" x14ac:dyDescent="0.3">
      <c r="A20" s="139"/>
      <c r="B20" s="105">
        <v>2.992904582900622E-5</v>
      </c>
      <c r="C20" s="140"/>
      <c r="D20" s="140"/>
      <c r="F20" s="79" t="s">
        <v>5</v>
      </c>
      <c r="G20" s="77">
        <v>0.88490000000000002</v>
      </c>
      <c r="H20" s="77">
        <v>0.91649999999999998</v>
      </c>
      <c r="I20" s="77">
        <v>0.79849999999999999</v>
      </c>
      <c r="J20" s="78"/>
    </row>
    <row r="21" spans="1:10" x14ac:dyDescent="0.3">
      <c r="A21" s="139"/>
      <c r="B21" s="105">
        <v>3.381349281875508E-5</v>
      </c>
      <c r="C21" s="140"/>
      <c r="D21" s="140"/>
      <c r="F21" s="79" t="s">
        <v>6</v>
      </c>
      <c r="G21" s="77">
        <v>0.36009999999999998</v>
      </c>
      <c r="H21" s="77">
        <v>0.51739999999999997</v>
      </c>
      <c r="I21" s="77">
        <v>9.9599999999999994E-2</v>
      </c>
      <c r="J21" s="78"/>
    </row>
    <row r="22" spans="1:10" x14ac:dyDescent="0.3">
      <c r="A22" s="139" t="s">
        <v>191</v>
      </c>
      <c r="B22" s="105">
        <v>6.6291272368339081E-6</v>
      </c>
      <c r="C22" s="140">
        <f>AVERAGE(B22:B25)</f>
        <v>6.5717102369057327E-6</v>
      </c>
      <c r="D22" s="140">
        <f>_xlfn.STDEV.P(B22:B25)/SQRT(COUNT(B22:B25))</f>
        <v>1.8826713860025988E-8</v>
      </c>
      <c r="F22" s="76"/>
      <c r="G22" s="80"/>
      <c r="H22" s="80"/>
      <c r="I22" s="80"/>
      <c r="J22" s="78"/>
    </row>
    <row r="23" spans="1:10" x14ac:dyDescent="0.3">
      <c r="A23" s="139"/>
      <c r="B23" s="105">
        <v>6.5412989930615687E-6</v>
      </c>
      <c r="C23" s="140"/>
      <c r="D23" s="140"/>
      <c r="F23" s="76" t="s">
        <v>8</v>
      </c>
      <c r="G23" s="77"/>
      <c r="H23" s="82"/>
      <c r="I23" s="82"/>
      <c r="J23" s="83"/>
    </row>
    <row r="24" spans="1:10" x14ac:dyDescent="0.3">
      <c r="A24" s="139"/>
      <c r="B24" s="105">
        <v>6.5814980373912081E-6</v>
      </c>
      <c r="C24" s="140"/>
      <c r="D24" s="140"/>
      <c r="F24" s="79" t="s">
        <v>9</v>
      </c>
      <c r="G24" s="77" t="s">
        <v>60</v>
      </c>
      <c r="H24" s="82"/>
      <c r="I24" s="82"/>
      <c r="J24" s="83"/>
    </row>
    <row r="25" spans="1:10" x14ac:dyDescent="0.3">
      <c r="A25" s="139"/>
      <c r="B25" s="105">
        <v>6.5349166803362469E-6</v>
      </c>
      <c r="C25" s="140"/>
      <c r="D25" s="140"/>
      <c r="F25" s="79" t="s">
        <v>6</v>
      </c>
      <c r="G25" s="77">
        <v>5.5999999999999999E-3</v>
      </c>
      <c r="H25" s="82"/>
      <c r="I25" s="82"/>
      <c r="J25" s="83"/>
    </row>
    <row r="26" spans="1:10" x14ac:dyDescent="0.3">
      <c r="A26" s="139" t="s">
        <v>190</v>
      </c>
      <c r="B26" s="105">
        <v>5.3785749762663702E-6</v>
      </c>
      <c r="C26" s="140">
        <f>AVERAGE(B26:B29)</f>
        <v>5.51722357584407E-6</v>
      </c>
      <c r="D26" s="140">
        <f>_xlfn.STDEV.P(B26:B29)/SQRT(COUNT(B26:B29))</f>
        <v>7.0208489441278665E-8</v>
      </c>
      <c r="F26" s="79" t="s">
        <v>28</v>
      </c>
      <c r="G26" s="77" t="s">
        <v>29</v>
      </c>
      <c r="H26" s="82"/>
      <c r="I26" s="82"/>
      <c r="J26" s="83"/>
    </row>
    <row r="27" spans="1:10" x14ac:dyDescent="0.3">
      <c r="A27" s="139"/>
      <c r="B27" s="105">
        <v>5.6803535839353189E-6</v>
      </c>
      <c r="C27" s="140"/>
      <c r="D27" s="140"/>
      <c r="F27" s="84"/>
      <c r="G27" s="82"/>
      <c r="H27" s="82"/>
      <c r="I27" s="82"/>
      <c r="J27" s="83"/>
    </row>
    <row r="28" spans="1:10" x14ac:dyDescent="0.3">
      <c r="A28" s="139"/>
      <c r="B28" s="105">
        <v>5.6329149012903896E-6</v>
      </c>
      <c r="C28" s="140"/>
      <c r="D28" s="140"/>
      <c r="F28" s="81" t="s">
        <v>40</v>
      </c>
      <c r="G28" s="82"/>
      <c r="H28" s="82"/>
      <c r="I28" s="82"/>
      <c r="J28" s="83"/>
    </row>
    <row r="29" spans="1:10" x14ac:dyDescent="0.3">
      <c r="A29" s="139"/>
      <c r="B29" s="105">
        <v>5.3770508418842029E-6</v>
      </c>
      <c r="C29" s="140"/>
      <c r="D29" s="140"/>
      <c r="F29" s="84" t="s">
        <v>41</v>
      </c>
      <c r="G29" s="82" t="s">
        <v>61</v>
      </c>
      <c r="H29" s="85"/>
      <c r="I29" s="82"/>
      <c r="J29" s="83"/>
    </row>
    <row r="30" spans="1:10" x14ac:dyDescent="0.3">
      <c r="F30" s="84" t="s">
        <v>6</v>
      </c>
      <c r="G30" s="82" t="s">
        <v>17</v>
      </c>
      <c r="H30" s="85"/>
      <c r="I30" s="82"/>
      <c r="J30" s="83"/>
    </row>
    <row r="31" spans="1:10" x14ac:dyDescent="0.3">
      <c r="F31" s="84" t="s">
        <v>28</v>
      </c>
      <c r="G31" s="82" t="s">
        <v>62</v>
      </c>
      <c r="H31" s="85"/>
      <c r="I31" s="82"/>
      <c r="J31" s="83"/>
    </row>
    <row r="32" spans="1:10" x14ac:dyDescent="0.3">
      <c r="F32" s="84"/>
      <c r="G32" s="82"/>
      <c r="H32" s="82"/>
      <c r="I32" s="82"/>
      <c r="J32" s="83"/>
    </row>
    <row r="33" spans="6:10" x14ac:dyDescent="0.3">
      <c r="F33" s="84" t="s">
        <v>44</v>
      </c>
      <c r="G33" s="82" t="s">
        <v>12</v>
      </c>
      <c r="H33" s="82" t="s">
        <v>13</v>
      </c>
      <c r="I33" s="82" t="s">
        <v>14</v>
      </c>
      <c r="J33" s="83"/>
    </row>
    <row r="34" spans="6:10" x14ac:dyDescent="0.3">
      <c r="F34" s="84" t="s">
        <v>57</v>
      </c>
      <c r="G34" s="82">
        <v>25.72</v>
      </c>
      <c r="H34" s="82" t="s">
        <v>63</v>
      </c>
      <c r="I34" s="82">
        <v>2.0000000000000001E-4</v>
      </c>
      <c r="J34" s="83"/>
    </row>
    <row r="35" spans="6:10" x14ac:dyDescent="0.3">
      <c r="F35" s="84"/>
      <c r="G35" s="82"/>
      <c r="H35" s="82"/>
      <c r="I35" s="82"/>
      <c r="J35" s="83"/>
    </row>
    <row r="36" spans="6:10" ht="14.5" thickBot="1" x14ac:dyDescent="0.35">
      <c r="F36" s="87"/>
      <c r="G36" s="88"/>
      <c r="H36" s="88"/>
      <c r="I36" s="88"/>
      <c r="J36" s="90"/>
    </row>
  </sheetData>
  <mergeCells count="22">
    <mergeCell ref="A22:A25"/>
    <mergeCell ref="C22:C25"/>
    <mergeCell ref="D22:D25"/>
    <mergeCell ref="A26:A29"/>
    <mergeCell ref="C26:C29"/>
    <mergeCell ref="D26:D29"/>
    <mergeCell ref="A18:A21"/>
    <mergeCell ref="C18:C21"/>
    <mergeCell ref="D18:D21"/>
    <mergeCell ref="A7:A10"/>
    <mergeCell ref="C7:C10"/>
    <mergeCell ref="D7:D10"/>
    <mergeCell ref="A11:A14"/>
    <mergeCell ref="C11:C14"/>
    <mergeCell ref="D11:D14"/>
    <mergeCell ref="F1:J1"/>
    <mergeCell ref="F17:J17"/>
    <mergeCell ref="A3:A6"/>
    <mergeCell ref="C3:C6"/>
    <mergeCell ref="D3:D6"/>
    <mergeCell ref="A1:D1"/>
    <mergeCell ref="A16:D1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7381-94CA-4EC3-9378-4268EF8532BA}">
  <dimension ref="A1:J19"/>
  <sheetViews>
    <sheetView zoomScale="55" zoomScaleNormal="55" workbookViewId="0">
      <selection activeCell="F12" sqref="F12"/>
    </sheetView>
  </sheetViews>
  <sheetFormatPr defaultRowHeight="14" x14ac:dyDescent="0.3"/>
  <cols>
    <col min="1" max="1" width="8.6640625" style="48"/>
    <col min="2" max="2" width="11.5" style="48" bestFit="1" customWidth="1"/>
    <col min="3" max="4" width="9.25" style="48" bestFit="1" customWidth="1"/>
    <col min="5" max="5" width="8.6640625" style="48"/>
    <col min="6" max="6" width="28.6640625" style="48" bestFit="1" customWidth="1"/>
    <col min="7" max="16384" width="8.6640625" style="48"/>
  </cols>
  <sheetData>
    <row r="1" spans="1:10" ht="14.5" thickBot="1" x14ac:dyDescent="0.35">
      <c r="F1" s="136" t="s">
        <v>64</v>
      </c>
      <c r="G1" s="137"/>
      <c r="H1" s="137"/>
      <c r="I1" s="137"/>
      <c r="J1" s="138"/>
    </row>
    <row r="2" spans="1:10" ht="16.5" x14ac:dyDescent="0.3">
      <c r="A2" s="107" t="s">
        <v>172</v>
      </c>
      <c r="B2" s="107" t="s">
        <v>176</v>
      </c>
      <c r="C2" s="106" t="s">
        <v>187</v>
      </c>
      <c r="D2" s="102" t="s">
        <v>173</v>
      </c>
      <c r="F2" s="17" t="s">
        <v>162</v>
      </c>
      <c r="G2" s="18"/>
      <c r="H2" s="18"/>
      <c r="I2" s="18"/>
      <c r="J2" s="19"/>
    </row>
    <row r="3" spans="1:10" x14ac:dyDescent="0.3">
      <c r="A3" s="145" t="s">
        <v>120</v>
      </c>
      <c r="B3" s="110">
        <v>176.58898305084699</v>
      </c>
      <c r="C3" s="146">
        <f>AVERAGE(B3:B5)</f>
        <v>179.13135593220321</v>
      </c>
      <c r="D3" s="146">
        <f>_xlfn.STDEV.P(B3:B5)/SQRT(COUNT(B3:B5))</f>
        <v>2.5207017369456448</v>
      </c>
      <c r="F3" s="20" t="s">
        <v>1</v>
      </c>
      <c r="G3" s="28" t="s">
        <v>2</v>
      </c>
      <c r="H3" s="28" t="s">
        <v>4</v>
      </c>
      <c r="I3" s="28" t="s">
        <v>3</v>
      </c>
      <c r="J3" s="29" t="s">
        <v>26</v>
      </c>
    </row>
    <row r="4" spans="1:10" x14ac:dyDescent="0.3">
      <c r="A4" s="145"/>
      <c r="B4" s="110">
        <v>185.27542372881356</v>
      </c>
      <c r="C4" s="146"/>
      <c r="D4" s="146"/>
      <c r="F4" s="11" t="s">
        <v>5</v>
      </c>
      <c r="G4" s="12">
        <v>0.83050000000000002</v>
      </c>
      <c r="H4" s="12">
        <v>0.76700000000000002</v>
      </c>
      <c r="I4" s="12">
        <v>0.92869999999999997</v>
      </c>
      <c r="J4" s="13">
        <v>0.90669999999999995</v>
      </c>
    </row>
    <row r="5" spans="1:10" x14ac:dyDescent="0.3">
      <c r="A5" s="145"/>
      <c r="B5" s="110">
        <v>175.52966101694912</v>
      </c>
      <c r="C5" s="146"/>
      <c r="D5" s="146"/>
      <c r="F5" s="11" t="s">
        <v>6</v>
      </c>
      <c r="G5" s="12">
        <v>0.1895</v>
      </c>
      <c r="H5" s="12">
        <v>3.7999999999999999E-2</v>
      </c>
      <c r="I5" s="12">
        <v>0.48370000000000002</v>
      </c>
      <c r="J5" s="13">
        <v>0.40720000000000001</v>
      </c>
    </row>
    <row r="6" spans="1:10" x14ac:dyDescent="0.3">
      <c r="A6" s="145" t="s">
        <v>121</v>
      </c>
      <c r="B6" s="110">
        <v>192.69067796610167</v>
      </c>
      <c r="C6" s="146">
        <f>AVERAGE(B6:B8)</f>
        <v>189.51271186440678</v>
      </c>
      <c r="D6" s="146">
        <f>_xlfn.STDEV.P(B6:B8)/SQRT(COUNT(B6:B8))</f>
        <v>2.5088022130411911</v>
      </c>
      <c r="F6" s="11"/>
      <c r="G6" s="12"/>
      <c r="H6" s="12"/>
      <c r="I6" s="12"/>
      <c r="J6" s="13"/>
    </row>
    <row r="7" spans="1:10" x14ac:dyDescent="0.3">
      <c r="A7" s="145"/>
      <c r="B7" s="110">
        <v>183.36864406779659</v>
      </c>
      <c r="C7" s="146"/>
      <c r="D7" s="146"/>
      <c r="F7" s="20" t="s">
        <v>56</v>
      </c>
      <c r="G7" s="12"/>
      <c r="H7" s="12"/>
      <c r="I7" s="5"/>
      <c r="J7" s="6"/>
    </row>
    <row r="8" spans="1:10" x14ac:dyDescent="0.3">
      <c r="A8" s="145"/>
      <c r="B8" s="110">
        <v>192.47881355932205</v>
      </c>
      <c r="C8" s="146"/>
      <c r="D8" s="146"/>
      <c r="F8" s="7" t="s">
        <v>6</v>
      </c>
      <c r="G8" s="5">
        <v>1.37E-2</v>
      </c>
      <c r="H8" s="5"/>
      <c r="I8" s="5"/>
      <c r="J8" s="6"/>
    </row>
    <row r="9" spans="1:10" x14ac:dyDescent="0.3">
      <c r="A9" s="145" t="s">
        <v>122</v>
      </c>
      <c r="B9" s="110">
        <v>189.61864406779659</v>
      </c>
      <c r="C9" s="146">
        <f>AVERAGE(B9:B11)</f>
        <v>187.39406779661019</v>
      </c>
      <c r="D9" s="146">
        <f>_xlfn.STDEV.P(B9:B11)/SQRT(COUNT(B9:B11))</f>
        <v>1.2954757293675219</v>
      </c>
      <c r="F9" s="11" t="s">
        <v>28</v>
      </c>
      <c r="G9" s="12" t="s">
        <v>39</v>
      </c>
      <c r="H9" s="12"/>
      <c r="I9" s="5"/>
      <c r="J9" s="6"/>
    </row>
    <row r="10" spans="1:10" x14ac:dyDescent="0.3">
      <c r="A10" s="145"/>
      <c r="B10" s="110">
        <v>184.32203389830508</v>
      </c>
      <c r="C10" s="146"/>
      <c r="D10" s="146"/>
      <c r="F10" s="7" t="s">
        <v>30</v>
      </c>
      <c r="G10" s="5">
        <v>8.2309999999999999</v>
      </c>
      <c r="H10" s="5"/>
      <c r="I10" s="5"/>
      <c r="J10" s="6"/>
    </row>
    <row r="11" spans="1:10" x14ac:dyDescent="0.3">
      <c r="A11" s="145"/>
      <c r="B11" s="110">
        <v>188.2415254237288</v>
      </c>
      <c r="C11" s="146"/>
      <c r="D11" s="146"/>
      <c r="F11" s="7"/>
      <c r="G11" s="5"/>
      <c r="H11" s="5"/>
      <c r="I11" s="5"/>
      <c r="J11" s="6"/>
    </row>
    <row r="12" spans="1:10" x14ac:dyDescent="0.3">
      <c r="A12" s="145" t="s">
        <v>123</v>
      </c>
      <c r="B12" s="110">
        <v>194.27966101694912</v>
      </c>
      <c r="C12" s="146">
        <f>AVERAGE(B12:B14)</f>
        <v>197.77542372881354</v>
      </c>
      <c r="D12" s="146">
        <f>_xlfn.STDEV.P(B12:B14)/SQRT(COUNT(B12:B14))</f>
        <v>2.1239340737037598</v>
      </c>
      <c r="F12" s="20" t="s">
        <v>31</v>
      </c>
      <c r="G12" s="12" t="s">
        <v>32</v>
      </c>
      <c r="H12" s="12" t="s">
        <v>14</v>
      </c>
      <c r="I12" s="12"/>
      <c r="J12" s="13"/>
    </row>
    <row r="13" spans="1:10" x14ac:dyDescent="0.3">
      <c r="A13" s="145"/>
      <c r="B13" s="110">
        <v>202.86016949152543</v>
      </c>
      <c r="C13" s="146"/>
      <c r="D13" s="146"/>
      <c r="F13" s="11" t="s">
        <v>18</v>
      </c>
      <c r="G13" s="12">
        <v>-4</v>
      </c>
      <c r="H13" s="12">
        <v>0.17419999999999999</v>
      </c>
      <c r="I13" s="12"/>
      <c r="J13" s="13"/>
    </row>
    <row r="14" spans="1:10" x14ac:dyDescent="0.3">
      <c r="A14" s="145"/>
      <c r="B14" s="110">
        <v>196.18644067796609</v>
      </c>
      <c r="C14" s="146"/>
      <c r="D14" s="146"/>
      <c r="F14" s="11" t="s">
        <v>15</v>
      </c>
      <c r="G14" s="12">
        <v>-3</v>
      </c>
      <c r="H14" s="12">
        <v>0.30819999999999997</v>
      </c>
      <c r="I14" s="12"/>
      <c r="J14" s="13"/>
    </row>
    <row r="15" spans="1:10" x14ac:dyDescent="0.3">
      <c r="F15" s="11" t="s">
        <v>33</v>
      </c>
      <c r="G15" s="12">
        <v>-8.3330000000000002</v>
      </c>
      <c r="H15" s="12">
        <v>4.5999999999999999E-3</v>
      </c>
      <c r="I15" s="12"/>
      <c r="J15" s="13"/>
    </row>
    <row r="16" spans="1:10" x14ac:dyDescent="0.3">
      <c r="F16" s="11" t="s">
        <v>34</v>
      </c>
      <c r="G16" s="12">
        <v>1</v>
      </c>
      <c r="H16" s="12">
        <v>0.73409999999999997</v>
      </c>
      <c r="I16" s="12"/>
      <c r="J16" s="13"/>
    </row>
    <row r="17" spans="6:10" x14ac:dyDescent="0.3">
      <c r="F17" s="11" t="s">
        <v>35</v>
      </c>
      <c r="G17" s="12">
        <v>-4.3330000000000002</v>
      </c>
      <c r="H17" s="12">
        <v>0.14099999999999999</v>
      </c>
      <c r="I17" s="12"/>
      <c r="J17" s="13"/>
    </row>
    <row r="18" spans="6:10" x14ac:dyDescent="0.3">
      <c r="F18" s="11" t="s">
        <v>36</v>
      </c>
      <c r="G18" s="12">
        <v>-5.3330000000000002</v>
      </c>
      <c r="H18" s="12">
        <v>7.0000000000000007E-2</v>
      </c>
      <c r="I18" s="12"/>
      <c r="J18" s="13"/>
    </row>
    <row r="19" spans="6:10" ht="14.5" thickBot="1" x14ac:dyDescent="0.35">
      <c r="F19" s="21"/>
      <c r="G19" s="22"/>
      <c r="H19" s="22"/>
      <c r="I19" s="22"/>
      <c r="J19" s="23"/>
    </row>
  </sheetData>
  <mergeCells count="13">
    <mergeCell ref="F1:J1"/>
    <mergeCell ref="A3:A5"/>
    <mergeCell ref="A6:A8"/>
    <mergeCell ref="A9:A11"/>
    <mergeCell ref="A12:A14"/>
    <mergeCell ref="C3:C5"/>
    <mergeCell ref="D3:D5"/>
    <mergeCell ref="C6:C8"/>
    <mergeCell ref="D6:D8"/>
    <mergeCell ref="C9:C11"/>
    <mergeCell ref="D9:D11"/>
    <mergeCell ref="C12:C14"/>
    <mergeCell ref="D12:D1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75D9-2DBD-44EB-AD78-29929E053542}">
  <dimension ref="A1:M21"/>
  <sheetViews>
    <sheetView zoomScale="70" zoomScaleNormal="70" workbookViewId="0">
      <selection activeCell="A2" sqref="A2:A15"/>
    </sheetView>
  </sheetViews>
  <sheetFormatPr defaultRowHeight="14" x14ac:dyDescent="0.3"/>
  <cols>
    <col min="1" max="7" width="8.6640625" style="48"/>
    <col min="8" max="8" width="26.75" style="48" bestFit="1" customWidth="1"/>
    <col min="9" max="9" width="8.6640625" style="48"/>
    <col min="10" max="10" width="13.83203125" style="48" bestFit="1" customWidth="1"/>
    <col min="11" max="16384" width="8.6640625" style="48"/>
  </cols>
  <sheetData>
    <row r="1" spans="1:13" ht="14.5" thickBot="1" x14ac:dyDescent="0.35">
      <c r="H1" s="136" t="s">
        <v>73</v>
      </c>
      <c r="I1" s="137"/>
      <c r="J1" s="137"/>
      <c r="K1" s="137"/>
      <c r="L1" s="138"/>
    </row>
    <row r="2" spans="1:13" ht="27" customHeight="1" x14ac:dyDescent="0.3">
      <c r="A2" s="145" t="s">
        <v>172</v>
      </c>
      <c r="B2" s="111" t="s">
        <v>180</v>
      </c>
      <c r="C2" s="111" t="s">
        <v>177</v>
      </c>
      <c r="D2" s="111" t="s">
        <v>181</v>
      </c>
      <c r="E2" s="111" t="s">
        <v>182</v>
      </c>
      <c r="F2" s="111" t="s">
        <v>183</v>
      </c>
      <c r="H2" s="49" t="s">
        <v>162</v>
      </c>
      <c r="I2" s="91"/>
      <c r="J2" s="91"/>
      <c r="K2" s="91"/>
      <c r="L2" s="92"/>
    </row>
    <row r="3" spans="1:13" ht="23" customHeight="1" x14ac:dyDescent="0.3">
      <c r="A3" s="145"/>
      <c r="B3" s="112" t="s">
        <v>178</v>
      </c>
      <c r="C3" s="112" t="s">
        <v>178</v>
      </c>
      <c r="D3" s="112" t="s">
        <v>179</v>
      </c>
      <c r="E3" s="112" t="s">
        <v>178</v>
      </c>
      <c r="F3" s="112" t="s">
        <v>178</v>
      </c>
      <c r="H3" s="45" t="s">
        <v>1</v>
      </c>
      <c r="I3" s="73" t="s">
        <v>2</v>
      </c>
      <c r="J3" s="73" t="s">
        <v>4</v>
      </c>
      <c r="K3" s="73" t="s">
        <v>3</v>
      </c>
      <c r="L3" s="29" t="s">
        <v>26</v>
      </c>
      <c r="M3" s="70"/>
    </row>
    <row r="4" spans="1:13" x14ac:dyDescent="0.3">
      <c r="A4" s="145" t="s">
        <v>2</v>
      </c>
      <c r="B4" s="109">
        <v>90.8</v>
      </c>
      <c r="C4" s="109">
        <v>96.3</v>
      </c>
      <c r="D4" s="109">
        <v>2163</v>
      </c>
      <c r="E4" s="109">
        <v>22</v>
      </c>
      <c r="F4" s="109">
        <v>78</v>
      </c>
      <c r="H4" s="44" t="s">
        <v>5</v>
      </c>
      <c r="I4" s="70">
        <v>0.95299999999999996</v>
      </c>
      <c r="J4" s="70">
        <v>0.98680000000000001</v>
      </c>
      <c r="K4" s="70">
        <v>0.75</v>
      </c>
      <c r="L4" s="43">
        <v>0.75</v>
      </c>
      <c r="M4" s="70"/>
    </row>
    <row r="5" spans="1:13" x14ac:dyDescent="0.3">
      <c r="A5" s="145"/>
      <c r="B5" s="109">
        <v>88.2</v>
      </c>
      <c r="C5" s="109">
        <v>96.1</v>
      </c>
      <c r="D5" s="109">
        <v>1607</v>
      </c>
      <c r="E5" s="109">
        <v>21.1</v>
      </c>
      <c r="F5" s="109">
        <v>78.900000000000006</v>
      </c>
      <c r="H5" s="44" t="s">
        <v>6</v>
      </c>
      <c r="I5" s="70">
        <v>0.5827</v>
      </c>
      <c r="J5" s="70">
        <v>0.78039999999999998</v>
      </c>
      <c r="K5" s="70" t="s">
        <v>163</v>
      </c>
      <c r="L5" s="43" t="s">
        <v>163</v>
      </c>
      <c r="M5" s="70"/>
    </row>
    <row r="6" spans="1:13" x14ac:dyDescent="0.3">
      <c r="A6" s="145"/>
      <c r="B6" s="109">
        <v>87.8</v>
      </c>
      <c r="C6" s="109">
        <v>96.3</v>
      </c>
      <c r="D6" s="109">
        <v>1588</v>
      </c>
      <c r="E6" s="109">
        <v>20.7</v>
      </c>
      <c r="F6" s="109">
        <v>79.3</v>
      </c>
      <c r="H6" s="34"/>
      <c r="I6" s="91"/>
      <c r="J6" s="91"/>
      <c r="K6" s="91"/>
      <c r="L6" s="92"/>
    </row>
    <row r="7" spans="1:13" x14ac:dyDescent="0.3">
      <c r="A7" s="145" t="s">
        <v>4</v>
      </c>
      <c r="B7" s="109">
        <v>87</v>
      </c>
      <c r="C7" s="109">
        <v>93.9</v>
      </c>
      <c r="D7" s="109">
        <v>2881</v>
      </c>
      <c r="E7" s="109">
        <v>24.7</v>
      </c>
      <c r="F7" s="109">
        <v>75.3</v>
      </c>
      <c r="H7" s="45" t="s">
        <v>8</v>
      </c>
      <c r="I7" s="70"/>
      <c r="J7" s="46"/>
      <c r="K7" s="46"/>
      <c r="L7" s="38"/>
    </row>
    <row r="8" spans="1:13" x14ac:dyDescent="0.3">
      <c r="A8" s="145"/>
      <c r="B8" s="109">
        <v>87.2</v>
      </c>
      <c r="C8" s="109">
        <v>94.3</v>
      </c>
      <c r="D8" s="109">
        <v>2910</v>
      </c>
      <c r="E8" s="109">
        <v>25.3</v>
      </c>
      <c r="F8" s="109">
        <v>74.7</v>
      </c>
      <c r="H8" s="44" t="s">
        <v>9</v>
      </c>
      <c r="I8" s="70" t="s">
        <v>65</v>
      </c>
      <c r="J8" s="46"/>
      <c r="K8" s="46"/>
      <c r="L8" s="38"/>
    </row>
    <row r="9" spans="1:13" x14ac:dyDescent="0.3">
      <c r="A9" s="145"/>
      <c r="B9" s="109">
        <v>85.5</v>
      </c>
      <c r="C9" s="109">
        <v>94.3</v>
      </c>
      <c r="D9" s="109">
        <v>2749</v>
      </c>
      <c r="E9" s="109">
        <v>24.3</v>
      </c>
      <c r="F9" s="109">
        <v>75.7</v>
      </c>
      <c r="H9" s="44" t="s">
        <v>6</v>
      </c>
      <c r="I9" s="70">
        <v>0.79349999999999998</v>
      </c>
      <c r="J9" s="46"/>
      <c r="K9" s="46"/>
      <c r="L9" s="38"/>
    </row>
    <row r="10" spans="1:13" x14ac:dyDescent="0.3">
      <c r="A10" s="145" t="s">
        <v>3</v>
      </c>
      <c r="B10" s="109">
        <v>84</v>
      </c>
      <c r="C10" s="109">
        <v>96</v>
      </c>
      <c r="D10" s="109">
        <v>1508</v>
      </c>
      <c r="E10" s="109">
        <v>22</v>
      </c>
      <c r="F10" s="109">
        <v>78</v>
      </c>
      <c r="H10" s="44" t="s">
        <v>28</v>
      </c>
      <c r="I10" s="70" t="s">
        <v>66</v>
      </c>
      <c r="J10" s="46"/>
      <c r="K10" s="46"/>
      <c r="L10" s="38"/>
    </row>
    <row r="11" spans="1:13" x14ac:dyDescent="0.3">
      <c r="A11" s="145"/>
      <c r="B11" s="109">
        <v>91.2</v>
      </c>
      <c r="C11" s="109">
        <v>96.1</v>
      </c>
      <c r="D11" s="109">
        <v>2305</v>
      </c>
      <c r="E11" s="109">
        <v>23.1</v>
      </c>
      <c r="F11" s="109">
        <v>76.900000000000006</v>
      </c>
      <c r="H11" s="44"/>
      <c r="I11" s="70"/>
      <c r="J11" s="46"/>
      <c r="K11" s="46"/>
      <c r="L11" s="38"/>
    </row>
    <row r="12" spans="1:13" x14ac:dyDescent="0.3">
      <c r="A12" s="145"/>
      <c r="B12" s="109">
        <v>90.8</v>
      </c>
      <c r="C12" s="109">
        <v>96.3</v>
      </c>
      <c r="D12" s="109">
        <v>2163</v>
      </c>
      <c r="E12" s="109">
        <v>22</v>
      </c>
      <c r="F12" s="109">
        <v>78</v>
      </c>
      <c r="H12" s="45" t="s">
        <v>7</v>
      </c>
      <c r="I12" s="70"/>
      <c r="J12" s="46"/>
      <c r="K12" s="46"/>
      <c r="L12" s="38"/>
    </row>
    <row r="13" spans="1:13" x14ac:dyDescent="0.3">
      <c r="A13" s="147" t="s">
        <v>26</v>
      </c>
      <c r="B13" s="109">
        <v>86.3</v>
      </c>
      <c r="C13" s="109">
        <v>94.3</v>
      </c>
      <c r="D13" s="109">
        <v>3332</v>
      </c>
      <c r="E13" s="109">
        <v>27.4</v>
      </c>
      <c r="F13" s="109">
        <v>72.599999999999994</v>
      </c>
      <c r="H13" s="45" t="s">
        <v>11</v>
      </c>
      <c r="I13" s="70" t="s">
        <v>12</v>
      </c>
      <c r="J13" s="70" t="s">
        <v>13</v>
      </c>
      <c r="K13" s="70" t="s">
        <v>14</v>
      </c>
      <c r="L13" s="38"/>
    </row>
    <row r="14" spans="1:13" x14ac:dyDescent="0.3">
      <c r="A14" s="147"/>
      <c r="B14" s="109">
        <v>86.2</v>
      </c>
      <c r="C14" s="109">
        <v>94.9</v>
      </c>
      <c r="D14" s="109">
        <v>3285</v>
      </c>
      <c r="E14" s="109">
        <v>27.4</v>
      </c>
      <c r="F14" s="109">
        <v>72.599999999999994</v>
      </c>
      <c r="H14" s="44" t="s">
        <v>18</v>
      </c>
      <c r="I14" s="70">
        <v>-3.5</v>
      </c>
      <c r="J14" s="70" t="s">
        <v>67</v>
      </c>
      <c r="K14" s="70" t="s">
        <v>17</v>
      </c>
      <c r="L14" s="38"/>
    </row>
    <row r="15" spans="1:13" x14ac:dyDescent="0.3">
      <c r="A15" s="147"/>
      <c r="B15" s="109">
        <v>85.2</v>
      </c>
      <c r="C15" s="109">
        <v>95</v>
      </c>
      <c r="D15" s="109">
        <v>2444</v>
      </c>
      <c r="E15" s="109">
        <v>27.1</v>
      </c>
      <c r="F15" s="109">
        <v>72.900000000000006</v>
      </c>
      <c r="H15" s="44" t="s">
        <v>15</v>
      </c>
      <c r="I15" s="70">
        <v>-1.1000000000000001</v>
      </c>
      <c r="J15" s="70" t="s">
        <v>68</v>
      </c>
      <c r="K15" s="70">
        <v>3.5000000000000003E-2</v>
      </c>
      <c r="L15" s="38"/>
    </row>
    <row r="16" spans="1:13" x14ac:dyDescent="0.3">
      <c r="A16" s="108"/>
      <c r="H16" s="44" t="s">
        <v>33</v>
      </c>
      <c r="I16" s="70">
        <v>-6.0330000000000004</v>
      </c>
      <c r="J16" s="70" t="s">
        <v>69</v>
      </c>
      <c r="K16" s="70" t="s">
        <v>17</v>
      </c>
      <c r="L16" s="38"/>
    </row>
    <row r="17" spans="8:12" x14ac:dyDescent="0.3">
      <c r="H17" s="44" t="s">
        <v>34</v>
      </c>
      <c r="I17" s="70">
        <v>2.4</v>
      </c>
      <c r="J17" s="70" t="s">
        <v>70</v>
      </c>
      <c r="K17" s="70">
        <v>5.9999999999999995E-4</v>
      </c>
      <c r="L17" s="38"/>
    </row>
    <row r="18" spans="8:12" x14ac:dyDescent="0.3">
      <c r="H18" s="44" t="s">
        <v>35</v>
      </c>
      <c r="I18" s="70">
        <v>-2.5329999999999999</v>
      </c>
      <c r="J18" s="70" t="s">
        <v>71</v>
      </c>
      <c r="K18" s="70">
        <v>4.0000000000000002E-4</v>
      </c>
      <c r="L18" s="38"/>
    </row>
    <row r="19" spans="8:12" x14ac:dyDescent="0.3">
      <c r="H19" s="44" t="s">
        <v>36</v>
      </c>
      <c r="I19" s="70">
        <v>-4.9329999999999998</v>
      </c>
      <c r="J19" s="70" t="s">
        <v>72</v>
      </c>
      <c r="K19" s="70" t="s">
        <v>17</v>
      </c>
      <c r="L19" s="38"/>
    </row>
    <row r="20" spans="8:12" ht="14.5" thickBot="1" x14ac:dyDescent="0.35">
      <c r="H20" s="14"/>
      <c r="I20" s="15"/>
      <c r="J20" s="15"/>
      <c r="K20" s="15"/>
      <c r="L20" s="16"/>
    </row>
    <row r="21" spans="8:12" x14ac:dyDescent="0.3">
      <c r="H21" s="69"/>
      <c r="I21" s="69"/>
      <c r="J21" s="69"/>
      <c r="K21" s="69"/>
    </row>
  </sheetData>
  <mergeCells count="6">
    <mergeCell ref="A7:A9"/>
    <mergeCell ref="A10:A12"/>
    <mergeCell ref="A13:A15"/>
    <mergeCell ref="H1:L1"/>
    <mergeCell ref="A2:A3"/>
    <mergeCell ref="A4:A6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068C-F761-4C4E-AB0E-80F338C4FFEA}">
  <dimension ref="A1:K18"/>
  <sheetViews>
    <sheetView zoomScale="55" zoomScaleNormal="55" workbookViewId="0">
      <selection activeCell="C2" sqref="C2"/>
    </sheetView>
  </sheetViews>
  <sheetFormatPr defaultRowHeight="14" x14ac:dyDescent="0.3"/>
  <cols>
    <col min="1" max="1" width="8.6640625" style="48"/>
    <col min="2" max="2" width="12.5" style="48" bestFit="1" customWidth="1"/>
    <col min="3" max="5" width="8.6640625" style="48"/>
    <col min="6" max="6" width="28.6640625" style="48" bestFit="1" customWidth="1"/>
    <col min="7" max="16384" width="8.6640625" style="48"/>
  </cols>
  <sheetData>
    <row r="1" spans="1:11" ht="14.5" thickBot="1" x14ac:dyDescent="0.35">
      <c r="F1" s="148" t="s">
        <v>78</v>
      </c>
      <c r="G1" s="149"/>
      <c r="H1" s="149"/>
      <c r="I1" s="149"/>
      <c r="J1" s="149"/>
      <c r="K1" s="149"/>
    </row>
    <row r="2" spans="1:11" x14ac:dyDescent="0.3">
      <c r="A2" s="107" t="s">
        <v>172</v>
      </c>
      <c r="B2" s="107" t="s">
        <v>184</v>
      </c>
      <c r="C2" s="106" t="s">
        <v>187</v>
      </c>
      <c r="D2" s="102" t="s">
        <v>173</v>
      </c>
      <c r="F2" s="17" t="s">
        <v>0</v>
      </c>
      <c r="G2" s="18"/>
      <c r="H2" s="18"/>
      <c r="I2" s="18"/>
      <c r="J2" s="18"/>
      <c r="K2" s="19"/>
    </row>
    <row r="3" spans="1:11" x14ac:dyDescent="0.3">
      <c r="A3" s="139" t="s">
        <v>120</v>
      </c>
      <c r="B3" s="110">
        <v>1.0157540662522355</v>
      </c>
      <c r="C3" s="146">
        <f>AVERAGE(B3:B6)</f>
        <v>1</v>
      </c>
      <c r="D3" s="146">
        <f>_xlfn.STDEV.P(B3:B6)/SQRT(COUNT(B3:B6))</f>
        <v>9.8268157916747371E-3</v>
      </c>
      <c r="F3" s="20" t="s">
        <v>1</v>
      </c>
      <c r="G3" s="28" t="s">
        <v>2</v>
      </c>
      <c r="H3" s="28" t="s">
        <v>4</v>
      </c>
      <c r="I3" s="28" t="s">
        <v>3</v>
      </c>
      <c r="J3" s="28" t="s">
        <v>26</v>
      </c>
      <c r="K3" s="13"/>
    </row>
    <row r="4" spans="1:11" x14ac:dyDescent="0.3">
      <c r="A4" s="139"/>
      <c r="B4" s="110">
        <v>0.9841891623378467</v>
      </c>
      <c r="C4" s="146"/>
      <c r="D4" s="146"/>
      <c r="F4" s="11" t="s">
        <v>5</v>
      </c>
      <c r="G4" s="12">
        <v>0.87160000000000004</v>
      </c>
      <c r="H4" s="12">
        <v>0.93169999999999997</v>
      </c>
      <c r="I4" s="12">
        <v>0.9002</v>
      </c>
      <c r="J4" s="12">
        <v>0.94169999999999998</v>
      </c>
      <c r="K4" s="13"/>
    </row>
    <row r="5" spans="1:11" x14ac:dyDescent="0.3">
      <c r="A5" s="139"/>
      <c r="B5" s="110">
        <v>1.0229072639018992</v>
      </c>
      <c r="C5" s="146"/>
      <c r="D5" s="146"/>
      <c r="F5" s="11" t="s">
        <v>6</v>
      </c>
      <c r="G5" s="12">
        <v>0.30420000000000003</v>
      </c>
      <c r="H5" s="12">
        <v>0.60450000000000004</v>
      </c>
      <c r="I5" s="12">
        <v>0.432</v>
      </c>
      <c r="J5" s="12">
        <v>0.66449999999999998</v>
      </c>
      <c r="K5" s="13"/>
    </row>
    <row r="6" spans="1:11" x14ac:dyDescent="0.3">
      <c r="A6" s="139"/>
      <c r="B6" s="110">
        <v>0.97714950750801899</v>
      </c>
      <c r="C6" s="146"/>
      <c r="D6" s="146"/>
      <c r="F6" s="11"/>
      <c r="G6" s="12"/>
      <c r="H6" s="12"/>
      <c r="I6" s="12"/>
      <c r="J6" s="12"/>
      <c r="K6" s="13"/>
    </row>
    <row r="7" spans="1:11" x14ac:dyDescent="0.3">
      <c r="A7" s="139" t="s">
        <v>121</v>
      </c>
      <c r="B7" s="110">
        <v>1.1237332879162056</v>
      </c>
      <c r="C7" s="146">
        <f>AVERAGE(B7:B10)</f>
        <v>1.1157710976752109</v>
      </c>
      <c r="D7" s="146">
        <f>_xlfn.STDEV.P(B7:B10)/SQRT(COUNT(B7:B10))</f>
        <v>7.9064348160467965E-3</v>
      </c>
      <c r="F7" s="4" t="s">
        <v>8</v>
      </c>
      <c r="G7" s="12"/>
      <c r="H7" s="12"/>
      <c r="K7" s="38"/>
    </row>
    <row r="8" spans="1:11" x14ac:dyDescent="0.3">
      <c r="A8" s="139"/>
      <c r="B8" s="110">
        <v>1.0904652417042777</v>
      </c>
      <c r="C8" s="146"/>
      <c r="D8" s="146"/>
      <c r="F8" s="7" t="s">
        <v>9</v>
      </c>
      <c r="G8" s="5" t="s">
        <v>74</v>
      </c>
      <c r="H8" s="12"/>
      <c r="K8" s="38"/>
    </row>
    <row r="9" spans="1:11" x14ac:dyDescent="0.3">
      <c r="A9" s="139"/>
      <c r="B9" s="110">
        <v>1.1158988333475264</v>
      </c>
      <c r="C9" s="146"/>
      <c r="D9" s="146"/>
      <c r="F9" s="7" t="s">
        <v>6</v>
      </c>
      <c r="G9" s="5">
        <v>0.52939999999999998</v>
      </c>
      <c r="H9" s="12"/>
      <c r="K9" s="38"/>
    </row>
    <row r="10" spans="1:11" x14ac:dyDescent="0.3">
      <c r="A10" s="139"/>
      <c r="B10" s="110">
        <v>1.1329870277328338</v>
      </c>
      <c r="C10" s="146"/>
      <c r="D10" s="146"/>
      <c r="F10" s="7" t="s">
        <v>28</v>
      </c>
      <c r="G10" s="5" t="s">
        <v>66</v>
      </c>
      <c r="H10" s="12"/>
      <c r="K10" s="38"/>
    </row>
    <row r="11" spans="1:11" x14ac:dyDescent="0.3">
      <c r="A11" s="139" t="s">
        <v>122</v>
      </c>
      <c r="B11" s="110">
        <v>1.1396292826932359</v>
      </c>
      <c r="C11" s="146">
        <f>AVERAGE(B11:B14)</f>
        <v>1.0741292685003834</v>
      </c>
      <c r="D11" s="146">
        <f>_xlfn.STDEV.P(B11:B14)/SQRT(COUNT(B11:B14))</f>
        <v>2.9087629628481881E-2</v>
      </c>
      <c r="F11" s="7"/>
      <c r="G11" s="5"/>
      <c r="H11" s="12"/>
      <c r="K11" s="38"/>
    </row>
    <row r="12" spans="1:11" x14ac:dyDescent="0.3">
      <c r="A12" s="139"/>
      <c r="B12" s="110">
        <v>1.0859803003207587</v>
      </c>
      <c r="C12" s="146"/>
      <c r="D12" s="146"/>
      <c r="F12" s="4" t="s">
        <v>7</v>
      </c>
      <c r="G12" s="5"/>
      <c r="H12" s="12"/>
      <c r="K12" s="38"/>
    </row>
    <row r="13" spans="1:11" x14ac:dyDescent="0.3">
      <c r="A13" s="139"/>
      <c r="B13" s="110">
        <v>0.98015839223367118</v>
      </c>
      <c r="C13" s="146"/>
      <c r="D13" s="146"/>
      <c r="F13" s="4" t="s">
        <v>11</v>
      </c>
      <c r="G13" s="5" t="s">
        <v>12</v>
      </c>
      <c r="H13" s="5" t="s">
        <v>13</v>
      </c>
      <c r="I13" s="5" t="s">
        <v>14</v>
      </c>
      <c r="J13" s="5"/>
      <c r="K13" s="38"/>
    </row>
    <row r="14" spans="1:11" x14ac:dyDescent="0.3">
      <c r="A14" s="139"/>
      <c r="B14" s="110">
        <v>1.0907490987538675</v>
      </c>
      <c r="C14" s="146"/>
      <c r="D14" s="146"/>
      <c r="F14" s="7" t="s">
        <v>18</v>
      </c>
      <c r="G14" s="5">
        <v>-0.1158</v>
      </c>
      <c r="H14" s="5" t="s">
        <v>75</v>
      </c>
      <c r="I14" s="5">
        <v>8.9999999999999998E-4</v>
      </c>
      <c r="J14" s="5"/>
      <c r="K14" s="38"/>
    </row>
    <row r="15" spans="1:11" x14ac:dyDescent="0.3">
      <c r="A15" s="139" t="s">
        <v>123</v>
      </c>
      <c r="B15" s="110">
        <v>1.1657441312554999</v>
      </c>
      <c r="C15" s="146">
        <f>AVERAGE(B15:B18)</f>
        <v>1.1584064265236029</v>
      </c>
      <c r="D15" s="146">
        <f>_xlfn.STDEV.P(B15:B18)/SQRT(COUNT(B15:B18))</f>
        <v>5.502266151284115E-3</v>
      </c>
      <c r="F15" s="7" t="s">
        <v>15</v>
      </c>
      <c r="G15" s="5">
        <v>-7.4130000000000001E-2</v>
      </c>
      <c r="H15" s="5" t="s">
        <v>76</v>
      </c>
      <c r="I15" s="5">
        <v>1.54E-2</v>
      </c>
      <c r="J15" s="5"/>
      <c r="K15" s="38"/>
    </row>
    <row r="16" spans="1:11" x14ac:dyDescent="0.3">
      <c r="A16" s="139"/>
      <c r="B16" s="110">
        <v>1.1415595106304472</v>
      </c>
      <c r="C16" s="146"/>
      <c r="D16" s="146"/>
      <c r="F16" s="7" t="s">
        <v>33</v>
      </c>
      <c r="G16" s="5">
        <v>-0.15840000000000001</v>
      </c>
      <c r="H16" s="5" t="s">
        <v>77</v>
      </c>
      <c r="I16" s="5" t="s">
        <v>17</v>
      </c>
      <c r="J16" s="5"/>
      <c r="K16" s="38"/>
    </row>
    <row r="17" spans="1:11" ht="14.5" thickBot="1" x14ac:dyDescent="0.35">
      <c r="A17" s="139"/>
      <c r="B17" s="110">
        <v>1.1702858440489365</v>
      </c>
      <c r="C17" s="146"/>
      <c r="D17" s="146"/>
      <c r="F17" s="14"/>
      <c r="G17" s="15"/>
      <c r="H17" s="15"/>
      <c r="I17" s="15"/>
      <c r="J17" s="15"/>
      <c r="K17" s="16"/>
    </row>
    <row r="18" spans="1:11" x14ac:dyDescent="0.3">
      <c r="A18" s="139"/>
      <c r="B18" s="110">
        <v>1.1560362201595278</v>
      </c>
      <c r="C18" s="146"/>
      <c r="D18" s="146"/>
    </row>
  </sheetData>
  <mergeCells count="13">
    <mergeCell ref="F1:K1"/>
    <mergeCell ref="A11:A14"/>
    <mergeCell ref="A15:A18"/>
    <mergeCell ref="C11:C14"/>
    <mergeCell ref="D11:D14"/>
    <mergeCell ref="C15:C18"/>
    <mergeCell ref="D15:D18"/>
    <mergeCell ref="A3:A6"/>
    <mergeCell ref="A7:A10"/>
    <mergeCell ref="C3:C6"/>
    <mergeCell ref="D3:D6"/>
    <mergeCell ref="C7:C10"/>
    <mergeCell ref="D7:D10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E20A-C02E-4604-AD16-3375F746B200}">
  <dimension ref="A1:X35"/>
  <sheetViews>
    <sheetView zoomScale="70" zoomScaleNormal="70" workbookViewId="0">
      <selection activeCell="A28" sqref="A28:XFD28"/>
    </sheetView>
  </sheetViews>
  <sheetFormatPr defaultRowHeight="14" x14ac:dyDescent="0.3"/>
  <cols>
    <col min="1" max="1" width="8.6640625" style="48"/>
    <col min="2" max="2" width="9.1640625" style="48" bestFit="1" customWidth="1"/>
    <col min="3" max="3" width="8.5" style="48" bestFit="1" customWidth="1"/>
    <col min="4" max="4" width="5.58203125" style="48" bestFit="1" customWidth="1"/>
    <col min="5" max="5" width="12.1640625" style="48" bestFit="1" customWidth="1"/>
    <col min="6" max="6" width="9.1640625" style="48" bestFit="1" customWidth="1"/>
    <col min="7" max="7" width="8.6640625" style="48"/>
    <col min="8" max="8" width="24" style="48" customWidth="1"/>
    <col min="9" max="13" width="8.6640625" style="48"/>
    <col min="14" max="14" width="23.4140625" style="48" customWidth="1"/>
    <col min="15" max="19" width="8.6640625" style="48"/>
    <col min="20" max="20" width="22.9140625" style="48" customWidth="1"/>
    <col min="21" max="16384" width="8.6640625" style="48"/>
  </cols>
  <sheetData>
    <row r="1" spans="1:24" ht="21" thickBot="1" x14ac:dyDescent="0.4">
      <c r="A1" s="114" t="s">
        <v>185</v>
      </c>
    </row>
    <row r="2" spans="1:24" x14ac:dyDescent="0.3">
      <c r="A2" s="107" t="s">
        <v>172</v>
      </c>
      <c r="B2" s="107" t="s">
        <v>79</v>
      </c>
      <c r="C2" s="113" t="s">
        <v>80</v>
      </c>
      <c r="D2" s="113" t="s">
        <v>81</v>
      </c>
      <c r="E2" s="107" t="s">
        <v>94</v>
      </c>
      <c r="F2" s="107" t="s">
        <v>95</v>
      </c>
      <c r="H2" s="153" t="s">
        <v>79</v>
      </c>
      <c r="I2" s="154"/>
      <c r="J2" s="154"/>
      <c r="K2" s="154"/>
      <c r="L2" s="155"/>
      <c r="M2" s="47"/>
      <c r="N2" s="150" t="s">
        <v>80</v>
      </c>
      <c r="O2" s="151"/>
      <c r="P2" s="151"/>
      <c r="Q2" s="151"/>
      <c r="R2" s="152"/>
      <c r="T2" s="150" t="s">
        <v>81</v>
      </c>
      <c r="U2" s="151"/>
      <c r="V2" s="151"/>
      <c r="W2" s="151"/>
      <c r="X2" s="152"/>
    </row>
    <row r="3" spans="1:24" x14ac:dyDescent="0.3">
      <c r="A3" s="139" t="s">
        <v>120</v>
      </c>
      <c r="B3" s="110">
        <v>0.64811177323004698</v>
      </c>
      <c r="C3" s="110">
        <v>0.65848338454009525</v>
      </c>
      <c r="D3" s="110">
        <v>0.68108978085469529</v>
      </c>
      <c r="E3" s="110">
        <v>0.9697649558792657</v>
      </c>
      <c r="F3" s="110">
        <v>0.97869885721565597</v>
      </c>
      <c r="H3" s="49" t="s">
        <v>0</v>
      </c>
      <c r="I3" s="50"/>
      <c r="J3" s="50"/>
      <c r="K3" s="50"/>
      <c r="L3" s="51"/>
      <c r="M3" s="52"/>
      <c r="N3" s="53" t="s">
        <v>0</v>
      </c>
      <c r="O3" s="54"/>
      <c r="P3" s="54"/>
      <c r="Q3" s="54"/>
      <c r="R3" s="55"/>
      <c r="T3" s="53" t="s">
        <v>0</v>
      </c>
      <c r="U3" s="54"/>
      <c r="V3" s="54"/>
      <c r="W3" s="54"/>
      <c r="X3" s="55"/>
    </row>
    <row r="4" spans="1:24" x14ac:dyDescent="0.3">
      <c r="A4" s="139"/>
      <c r="B4" s="110">
        <v>1.4901108572158943</v>
      </c>
      <c r="C4" s="110">
        <v>1.0666694611319931</v>
      </c>
      <c r="D4" s="110">
        <v>1.2472511939596944</v>
      </c>
      <c r="E4" s="110">
        <v>1.2222779380895601</v>
      </c>
      <c r="F4" s="110">
        <v>0.98266624659223778</v>
      </c>
      <c r="H4" s="49" t="s">
        <v>1</v>
      </c>
      <c r="I4" s="28" t="s">
        <v>2</v>
      </c>
      <c r="J4" s="28" t="s">
        <v>4</v>
      </c>
      <c r="K4" s="28" t="s">
        <v>3</v>
      </c>
      <c r="L4" s="29" t="s">
        <v>26</v>
      </c>
      <c r="M4" s="52"/>
      <c r="N4" s="53" t="s">
        <v>1</v>
      </c>
      <c r="O4" s="28" t="s">
        <v>2</v>
      </c>
      <c r="P4" s="28" t="s">
        <v>4</v>
      </c>
      <c r="Q4" s="28" t="s">
        <v>3</v>
      </c>
      <c r="R4" s="29" t="s">
        <v>26</v>
      </c>
      <c r="T4" s="53" t="s">
        <v>1</v>
      </c>
      <c r="U4" s="28" t="s">
        <v>2</v>
      </c>
      <c r="V4" s="28" t="s">
        <v>4</v>
      </c>
      <c r="W4" s="28" t="s">
        <v>3</v>
      </c>
      <c r="X4" s="29" t="s">
        <v>26</v>
      </c>
    </row>
    <row r="5" spans="1:24" x14ac:dyDescent="0.3">
      <c r="A5" s="139"/>
      <c r="B5" s="110">
        <v>1.1213923017108074</v>
      </c>
      <c r="C5" s="110">
        <v>1.2309250645810064</v>
      </c>
      <c r="D5" s="110">
        <v>1.1466011372158538</v>
      </c>
      <c r="E5" s="110">
        <v>0.93433037201352354</v>
      </c>
      <c r="F5" s="110">
        <v>1.0322971988742309</v>
      </c>
      <c r="H5" s="56" t="s">
        <v>5</v>
      </c>
      <c r="I5" s="50">
        <v>0.99419999999999997</v>
      </c>
      <c r="J5" s="50">
        <v>0.93530000000000002</v>
      </c>
      <c r="K5" s="50">
        <v>0.97540000000000004</v>
      </c>
      <c r="L5" s="51">
        <v>0.87460000000000004</v>
      </c>
      <c r="M5" s="52"/>
      <c r="N5" s="57" t="s">
        <v>5</v>
      </c>
      <c r="O5" s="54">
        <v>0.85189999999999999</v>
      </c>
      <c r="P5" s="54">
        <v>0.85070000000000001</v>
      </c>
      <c r="Q5" s="54">
        <v>0.98860000000000003</v>
      </c>
      <c r="R5" s="55">
        <v>0.92090000000000005</v>
      </c>
      <c r="T5" s="57" t="s">
        <v>5</v>
      </c>
      <c r="U5" s="54">
        <v>0.91710000000000003</v>
      </c>
      <c r="V5" s="54">
        <v>0.89090000000000003</v>
      </c>
      <c r="W5" s="54">
        <v>0.82289999999999996</v>
      </c>
      <c r="X5" s="55">
        <v>0.90710000000000002</v>
      </c>
    </row>
    <row r="6" spans="1:24" x14ac:dyDescent="0.3">
      <c r="A6" s="139"/>
      <c r="B6" s="110">
        <v>0.92336612944387664</v>
      </c>
      <c r="C6" s="110">
        <v>1.1566280027582416</v>
      </c>
      <c r="D6" s="110">
        <v>1.0266663772229712</v>
      </c>
      <c r="E6" s="110">
        <v>0.90294869457199156</v>
      </c>
      <c r="F6" s="110">
        <v>1.0072566216198324</v>
      </c>
      <c r="H6" s="56" t="s">
        <v>6</v>
      </c>
      <c r="I6" s="50">
        <v>0.97770000000000001</v>
      </c>
      <c r="J6" s="50">
        <v>0.62590000000000001</v>
      </c>
      <c r="K6" s="50">
        <v>0.87429999999999997</v>
      </c>
      <c r="L6" s="51">
        <v>0.31619999999999998</v>
      </c>
      <c r="M6" s="52"/>
      <c r="N6" s="57" t="s">
        <v>6</v>
      </c>
      <c r="O6" s="54">
        <v>0.2324</v>
      </c>
      <c r="P6" s="54">
        <v>0.2283</v>
      </c>
      <c r="Q6" s="54">
        <v>0.95009999999999994</v>
      </c>
      <c r="R6" s="55">
        <v>0.54190000000000005</v>
      </c>
      <c r="T6" s="57" t="s">
        <v>6</v>
      </c>
      <c r="U6" s="54">
        <v>0.52059999999999995</v>
      </c>
      <c r="V6" s="54">
        <v>0.38719999999999999</v>
      </c>
      <c r="W6" s="54">
        <v>0.14990000000000001</v>
      </c>
      <c r="X6" s="55">
        <v>0.4672</v>
      </c>
    </row>
    <row r="7" spans="1:24" x14ac:dyDescent="0.3">
      <c r="A7" s="139" t="s">
        <v>121</v>
      </c>
      <c r="B7" s="110">
        <v>2.0674709520818078</v>
      </c>
      <c r="C7" s="110">
        <v>0.78957617441518235</v>
      </c>
      <c r="D7" s="110">
        <v>1.1989035913841162</v>
      </c>
      <c r="E7" s="110">
        <v>1.3945533556852807</v>
      </c>
      <c r="F7" s="110">
        <v>1.2825410249140872</v>
      </c>
      <c r="H7" s="56"/>
      <c r="I7" s="50"/>
      <c r="J7" s="50"/>
      <c r="K7" s="50"/>
      <c r="L7" s="51"/>
      <c r="M7" s="52"/>
      <c r="N7" s="58"/>
      <c r="O7" s="59"/>
      <c r="P7" s="59"/>
      <c r="Q7" s="59"/>
      <c r="R7" s="60"/>
      <c r="T7" s="53"/>
      <c r="U7" s="61"/>
      <c r="V7" s="61"/>
      <c r="W7" s="61"/>
      <c r="X7" s="62"/>
    </row>
    <row r="8" spans="1:24" s="67" customFormat="1" x14ac:dyDescent="0.3">
      <c r="A8" s="139"/>
      <c r="B8" s="110">
        <v>2.3358841821778618</v>
      </c>
      <c r="C8" s="110">
        <v>0.7614686699997234</v>
      </c>
      <c r="D8" s="110">
        <v>1.1806620977613829</v>
      </c>
      <c r="E8" s="110">
        <v>1.3482741384718422</v>
      </c>
      <c r="F8" s="110">
        <v>1.1395965046767897</v>
      </c>
      <c r="H8" s="4" t="s">
        <v>8</v>
      </c>
      <c r="I8" s="95"/>
      <c r="J8" s="95"/>
      <c r="K8" s="95"/>
      <c r="L8" s="96"/>
      <c r="N8" s="4" t="s">
        <v>8</v>
      </c>
      <c r="O8" s="71"/>
      <c r="P8" s="71"/>
      <c r="Q8" s="71"/>
      <c r="R8" s="97"/>
      <c r="T8" s="4" t="s">
        <v>8</v>
      </c>
      <c r="U8" s="95"/>
      <c r="V8" s="95"/>
      <c r="W8" s="95"/>
      <c r="X8" s="96"/>
    </row>
    <row r="9" spans="1:24" x14ac:dyDescent="0.3">
      <c r="A9" s="139"/>
      <c r="B9" s="110">
        <v>2.2584086484154304</v>
      </c>
      <c r="C9" s="110">
        <v>0.69439596105472301</v>
      </c>
      <c r="D9" s="110">
        <v>1.2164438958563333</v>
      </c>
      <c r="E9" s="110">
        <v>1.3506416150302734</v>
      </c>
      <c r="F9" s="110">
        <v>1.2688316904967667</v>
      </c>
      <c r="H9" s="7" t="s">
        <v>9</v>
      </c>
      <c r="I9" s="5" t="s">
        <v>82</v>
      </c>
      <c r="J9" s="5"/>
      <c r="K9" s="5"/>
      <c r="L9" s="6"/>
      <c r="N9" s="7" t="s">
        <v>9</v>
      </c>
      <c r="O9" s="36" t="s">
        <v>83</v>
      </c>
      <c r="P9" s="36"/>
      <c r="Q9" s="36"/>
      <c r="R9" s="37"/>
      <c r="T9" s="7" t="s">
        <v>9</v>
      </c>
      <c r="U9" s="5" t="s">
        <v>84</v>
      </c>
      <c r="V9" s="5"/>
      <c r="W9" s="5"/>
      <c r="X9" s="6"/>
    </row>
    <row r="10" spans="1:24" x14ac:dyDescent="0.3">
      <c r="A10" s="139"/>
      <c r="B10" s="110">
        <v>1.7938055862914482</v>
      </c>
      <c r="C10" s="110">
        <v>0.69239567914239109</v>
      </c>
      <c r="D10" s="110">
        <v>1.1115959435034573</v>
      </c>
      <c r="E10" s="110">
        <v>1.2394909549957385</v>
      </c>
      <c r="F10" s="110">
        <v>1.2946358744490922</v>
      </c>
      <c r="H10" s="7" t="s">
        <v>6</v>
      </c>
      <c r="I10" s="5">
        <v>0.79849999999999999</v>
      </c>
      <c r="J10" s="5"/>
      <c r="K10" s="5"/>
      <c r="L10" s="6"/>
      <c r="N10" s="7" t="s">
        <v>6</v>
      </c>
      <c r="O10" s="5">
        <v>0.22939999999999999</v>
      </c>
      <c r="P10" s="36"/>
      <c r="Q10" s="36"/>
      <c r="R10" s="37"/>
      <c r="T10" s="7" t="s">
        <v>6</v>
      </c>
      <c r="U10" s="5">
        <v>7.5200000000000003E-2</v>
      </c>
      <c r="V10" s="5"/>
      <c r="W10" s="5"/>
      <c r="X10" s="6"/>
    </row>
    <row r="11" spans="1:24" x14ac:dyDescent="0.3">
      <c r="A11" s="139" t="s">
        <v>122</v>
      </c>
      <c r="B11" s="110">
        <v>1.7626735178043174</v>
      </c>
      <c r="C11" s="110">
        <v>1.1345697914930903</v>
      </c>
      <c r="D11" s="110">
        <v>1.0007279008988186</v>
      </c>
      <c r="E11" s="110">
        <v>1.6323064077514609</v>
      </c>
      <c r="F11" s="110">
        <v>1.0220261794925363</v>
      </c>
      <c r="H11" s="7"/>
      <c r="I11" s="5"/>
      <c r="J11" s="5"/>
      <c r="K11" s="5"/>
      <c r="L11" s="6"/>
      <c r="N11" s="7"/>
      <c r="O11" s="5"/>
      <c r="P11" s="36"/>
      <c r="Q11" s="36"/>
      <c r="R11" s="37"/>
      <c r="T11" s="7"/>
      <c r="U11" s="5"/>
      <c r="V11" s="5"/>
      <c r="W11" s="5"/>
      <c r="X11" s="6"/>
    </row>
    <row r="12" spans="1:24" x14ac:dyDescent="0.3">
      <c r="A12" s="139"/>
      <c r="B12" s="110">
        <v>1.9361069072437893</v>
      </c>
      <c r="C12" s="110">
        <v>1.2349324707251519</v>
      </c>
      <c r="D12" s="110">
        <v>1.1405648880913573</v>
      </c>
      <c r="E12" s="110">
        <v>2.4538678136438525</v>
      </c>
      <c r="F12" s="110">
        <v>1.6102891364113543</v>
      </c>
      <c r="H12" s="4" t="s">
        <v>7</v>
      </c>
      <c r="I12" s="12"/>
      <c r="J12" s="12"/>
      <c r="K12" s="12"/>
      <c r="L12" s="13"/>
      <c r="N12" s="4" t="s">
        <v>7</v>
      </c>
      <c r="O12" s="36"/>
      <c r="P12" s="36"/>
      <c r="Q12" s="36"/>
      <c r="R12" s="37"/>
      <c r="T12" s="4" t="s">
        <v>7</v>
      </c>
      <c r="U12" s="5"/>
      <c r="V12" s="5"/>
      <c r="W12" s="5"/>
      <c r="X12" s="6"/>
    </row>
    <row r="13" spans="1:24" x14ac:dyDescent="0.3">
      <c r="A13" s="139"/>
      <c r="B13" s="110">
        <v>2.3280886796618905</v>
      </c>
      <c r="C13" s="110">
        <v>1.0153483667306302</v>
      </c>
      <c r="D13" s="110">
        <v>1.1383233229685901</v>
      </c>
      <c r="E13" s="110">
        <v>1.6871963131398402</v>
      </c>
      <c r="F13" s="110">
        <v>0.79693290638980596</v>
      </c>
      <c r="H13" s="4" t="s">
        <v>11</v>
      </c>
      <c r="I13" s="5" t="s">
        <v>12</v>
      </c>
      <c r="J13" s="5" t="s">
        <v>13</v>
      </c>
      <c r="K13" s="5" t="s">
        <v>14</v>
      </c>
      <c r="L13" s="6"/>
      <c r="M13" s="36"/>
      <c r="N13" s="4" t="s">
        <v>11</v>
      </c>
      <c r="O13" s="36" t="s">
        <v>12</v>
      </c>
      <c r="P13" s="36" t="s">
        <v>13</v>
      </c>
      <c r="Q13" s="36" t="s">
        <v>14</v>
      </c>
      <c r="R13" s="37"/>
      <c r="T13" s="4" t="s">
        <v>11</v>
      </c>
      <c r="U13" s="5" t="s">
        <v>12</v>
      </c>
      <c r="V13" s="5" t="s">
        <v>13</v>
      </c>
      <c r="W13" s="5" t="s">
        <v>14</v>
      </c>
      <c r="X13" s="6"/>
    </row>
    <row r="14" spans="1:24" x14ac:dyDescent="0.3">
      <c r="A14" s="139"/>
      <c r="B14" s="110">
        <v>2.0362307771401413</v>
      </c>
      <c r="C14" s="110">
        <v>0.88991277952571235</v>
      </c>
      <c r="D14" s="110">
        <v>0.96264371386294134</v>
      </c>
      <c r="E14" s="110">
        <v>1.5395554382968233</v>
      </c>
      <c r="F14" s="110">
        <v>1.1727679043369932</v>
      </c>
      <c r="H14" s="7" t="s">
        <v>18</v>
      </c>
      <c r="I14" s="5">
        <v>-1.0680000000000001</v>
      </c>
      <c r="J14" s="5" t="s">
        <v>85</v>
      </c>
      <c r="K14" s="5">
        <v>8.9999999999999998E-4</v>
      </c>
      <c r="L14" s="6"/>
      <c r="M14" s="36"/>
      <c r="N14" s="7" t="s">
        <v>18</v>
      </c>
      <c r="O14" s="36">
        <v>0.29370000000000002</v>
      </c>
      <c r="P14" s="36" t="s">
        <v>86</v>
      </c>
      <c r="Q14" s="36">
        <v>1.7500000000000002E-2</v>
      </c>
      <c r="R14" s="37"/>
      <c r="T14" s="7" t="s">
        <v>18</v>
      </c>
      <c r="U14" s="5">
        <v>-0.1515</v>
      </c>
      <c r="V14" s="5" t="s">
        <v>87</v>
      </c>
      <c r="W14" s="5">
        <v>0.13539999999999999</v>
      </c>
      <c r="X14" s="6"/>
    </row>
    <row r="15" spans="1:24" x14ac:dyDescent="0.3">
      <c r="A15" s="139" t="s">
        <v>123</v>
      </c>
      <c r="B15" s="110">
        <v>2.7023934164659087</v>
      </c>
      <c r="C15" s="110">
        <v>0.95338172695428536</v>
      </c>
      <c r="D15" s="110">
        <v>1.2552992266438123</v>
      </c>
      <c r="E15" s="110">
        <v>2.5524926806051549</v>
      </c>
      <c r="F15" s="110">
        <v>1.1901029882269503</v>
      </c>
      <c r="H15" s="7" t="s">
        <v>15</v>
      </c>
      <c r="I15" s="5">
        <v>-0.97</v>
      </c>
      <c r="J15" s="5" t="s">
        <v>88</v>
      </c>
      <c r="K15" s="5">
        <v>1.8E-3</v>
      </c>
      <c r="L15" s="6"/>
      <c r="M15" s="36"/>
      <c r="N15" s="7" t="s">
        <v>15</v>
      </c>
      <c r="O15" s="36">
        <v>-4.0500000000000001E-2</v>
      </c>
      <c r="P15" s="36" t="s">
        <v>89</v>
      </c>
      <c r="Q15" s="36">
        <v>0.71079999999999999</v>
      </c>
      <c r="R15" s="37"/>
      <c r="T15" s="7" t="s">
        <v>15</v>
      </c>
      <c r="U15" s="5">
        <v>-3.5130000000000002E-2</v>
      </c>
      <c r="V15" s="5" t="s">
        <v>90</v>
      </c>
      <c r="W15" s="5">
        <v>0.71689999999999998</v>
      </c>
      <c r="X15" s="6"/>
    </row>
    <row r="16" spans="1:24" x14ac:dyDescent="0.3">
      <c r="A16" s="139"/>
      <c r="B16" s="110">
        <v>3.5948825662334252</v>
      </c>
      <c r="C16" s="110">
        <v>0.96214399635127168</v>
      </c>
      <c r="D16" s="110">
        <v>1.2807768939297866</v>
      </c>
      <c r="E16" s="110">
        <v>2.3846103049816172</v>
      </c>
      <c r="F16" s="110">
        <v>1.1900221180390531</v>
      </c>
      <c r="H16" s="7" t="s">
        <v>33</v>
      </c>
      <c r="I16" s="5">
        <v>-1.8540000000000001</v>
      </c>
      <c r="J16" s="5" t="s">
        <v>91</v>
      </c>
      <c r="K16" s="5" t="s">
        <v>17</v>
      </c>
      <c r="L16" s="6"/>
      <c r="M16" s="36"/>
      <c r="N16" s="7" t="s">
        <v>33</v>
      </c>
      <c r="O16" s="36">
        <v>7.7780000000000002E-2</v>
      </c>
      <c r="P16" s="36" t="s">
        <v>92</v>
      </c>
      <c r="Q16" s="36">
        <v>0.47989999999999999</v>
      </c>
      <c r="R16" s="37"/>
      <c r="T16" s="7" t="s">
        <v>33</v>
      </c>
      <c r="U16" s="5">
        <v>-0.2404</v>
      </c>
      <c r="V16" s="5" t="s">
        <v>93</v>
      </c>
      <c r="W16" s="5">
        <v>2.5899999999999999E-2</v>
      </c>
      <c r="X16" s="6"/>
    </row>
    <row r="17" spans="1:24" ht="14.5" thickBot="1" x14ac:dyDescent="0.35">
      <c r="A17" s="139"/>
      <c r="B17" s="110">
        <v>2.4815458307870744</v>
      </c>
      <c r="C17" s="110">
        <v>0.90345487311953931</v>
      </c>
      <c r="D17" s="110">
        <v>1.2700351459509465</v>
      </c>
      <c r="E17" s="110">
        <v>2.2563347814035426</v>
      </c>
      <c r="F17" s="110">
        <v>1.2261008781710836</v>
      </c>
      <c r="H17" s="31"/>
      <c r="I17" s="32"/>
      <c r="J17" s="32"/>
      <c r="K17" s="32"/>
      <c r="L17" s="33"/>
      <c r="M17" s="36"/>
      <c r="N17" s="39"/>
      <c r="O17" s="15"/>
      <c r="P17" s="32"/>
      <c r="Q17" s="40"/>
      <c r="R17" s="94"/>
      <c r="T17" s="31"/>
      <c r="U17" s="32"/>
      <c r="V17" s="32"/>
      <c r="W17" s="32"/>
      <c r="X17" s="33"/>
    </row>
    <row r="18" spans="1:24" x14ac:dyDescent="0.3">
      <c r="A18" s="139"/>
      <c r="B18" s="110">
        <v>2.8189920606716452</v>
      </c>
      <c r="C18" s="110">
        <v>0.98256637898568855</v>
      </c>
      <c r="D18" s="110">
        <v>1.2572806888141135</v>
      </c>
      <c r="E18" s="110">
        <v>2.0478262766260631</v>
      </c>
      <c r="F18" s="110">
        <v>1.3824866130444387</v>
      </c>
    </row>
    <row r="19" spans="1:24" ht="14.5" thickBot="1" x14ac:dyDescent="0.35"/>
    <row r="20" spans="1:24" x14ac:dyDescent="0.3">
      <c r="H20" s="153" t="s">
        <v>94</v>
      </c>
      <c r="I20" s="154"/>
      <c r="J20" s="154"/>
      <c r="K20" s="154"/>
      <c r="L20" s="155"/>
      <c r="N20" s="153" t="s">
        <v>95</v>
      </c>
      <c r="O20" s="154"/>
      <c r="P20" s="154"/>
      <c r="Q20" s="154"/>
      <c r="R20" s="155"/>
    </row>
    <row r="21" spans="1:24" x14ac:dyDescent="0.3">
      <c r="H21" s="53" t="s">
        <v>0</v>
      </c>
      <c r="I21" s="54"/>
      <c r="J21" s="54"/>
      <c r="K21" s="54"/>
      <c r="L21" s="55"/>
      <c r="N21" s="49" t="s">
        <v>0</v>
      </c>
      <c r="O21" s="50"/>
      <c r="P21" s="50"/>
      <c r="Q21" s="50"/>
      <c r="R21" s="51"/>
    </row>
    <row r="22" spans="1:24" x14ac:dyDescent="0.3">
      <c r="H22" s="53" t="s">
        <v>1</v>
      </c>
      <c r="I22" s="28" t="s">
        <v>2</v>
      </c>
      <c r="J22" s="28" t="s">
        <v>4</v>
      </c>
      <c r="K22" s="28" t="s">
        <v>3</v>
      </c>
      <c r="L22" s="29" t="s">
        <v>26</v>
      </c>
      <c r="N22" s="49" t="s">
        <v>1</v>
      </c>
      <c r="O22" s="28" t="s">
        <v>2</v>
      </c>
      <c r="P22" s="28" t="s">
        <v>4</v>
      </c>
      <c r="Q22" s="28" t="s">
        <v>3</v>
      </c>
      <c r="R22" s="29" t="s">
        <v>26</v>
      </c>
    </row>
    <row r="23" spans="1:24" x14ac:dyDescent="0.3">
      <c r="H23" s="56" t="s">
        <v>5</v>
      </c>
      <c r="I23" s="50">
        <v>0.79590000000000005</v>
      </c>
      <c r="J23" s="50">
        <v>0.877</v>
      </c>
      <c r="K23" s="50">
        <v>0.76190000000000002</v>
      </c>
      <c r="L23" s="51">
        <v>0.99670000000000003</v>
      </c>
      <c r="N23" s="56" t="s">
        <v>5</v>
      </c>
      <c r="O23" s="50">
        <v>0.90590000000000004</v>
      </c>
      <c r="P23" s="50">
        <v>0.7621</v>
      </c>
      <c r="Q23" s="50">
        <v>0.96530000000000005</v>
      </c>
      <c r="R23" s="51">
        <v>0.75629999999999997</v>
      </c>
    </row>
    <row r="24" spans="1:24" x14ac:dyDescent="0.3">
      <c r="H24" s="56" t="s">
        <v>6</v>
      </c>
      <c r="I24" s="50">
        <v>9.5000000000000001E-2</v>
      </c>
      <c r="J24" s="50">
        <v>0.3261</v>
      </c>
      <c r="K24" s="50">
        <v>4.9599999999999998E-2</v>
      </c>
      <c r="L24" s="51">
        <v>0.98880000000000001</v>
      </c>
      <c r="N24" s="56" t="s">
        <v>6</v>
      </c>
      <c r="O24" s="50">
        <v>0.4607</v>
      </c>
      <c r="P24" s="50">
        <v>4.9799999999999997E-2</v>
      </c>
      <c r="Q24" s="50">
        <v>0.81189999999999996</v>
      </c>
      <c r="R24" s="51">
        <v>4.4200000000000003E-2</v>
      </c>
    </row>
    <row r="25" spans="1:24" x14ac:dyDescent="0.3">
      <c r="H25" s="49"/>
      <c r="I25" s="63"/>
      <c r="J25" s="63"/>
      <c r="K25" s="63"/>
      <c r="L25" s="64"/>
      <c r="N25" s="49"/>
      <c r="O25" s="63"/>
      <c r="P25" s="63"/>
      <c r="Q25" s="63"/>
      <c r="R25" s="64"/>
    </row>
    <row r="26" spans="1:24" x14ac:dyDescent="0.3">
      <c r="H26" s="4" t="s">
        <v>56</v>
      </c>
      <c r="I26" s="5"/>
      <c r="J26" s="5"/>
      <c r="K26" s="5"/>
      <c r="L26" s="6"/>
      <c r="N26" s="4" t="s">
        <v>56</v>
      </c>
      <c r="O26" s="5"/>
      <c r="P26" s="5"/>
      <c r="Q26" s="5"/>
      <c r="R26" s="6"/>
    </row>
    <row r="27" spans="1:24" x14ac:dyDescent="0.3">
      <c r="H27" s="7" t="s">
        <v>6</v>
      </c>
      <c r="I27" s="5" t="s">
        <v>17</v>
      </c>
      <c r="J27" s="5"/>
      <c r="K27" s="5"/>
      <c r="L27" s="6"/>
      <c r="N27" s="7" t="s">
        <v>6</v>
      </c>
      <c r="O27" s="5">
        <v>5.57E-2</v>
      </c>
      <c r="P27" s="5"/>
      <c r="Q27" s="5"/>
      <c r="R27" s="6"/>
    </row>
    <row r="28" spans="1:24" x14ac:dyDescent="0.3">
      <c r="H28" s="7" t="s">
        <v>28</v>
      </c>
      <c r="I28" s="5" t="s">
        <v>62</v>
      </c>
      <c r="J28" s="5"/>
      <c r="K28" s="5"/>
      <c r="L28" s="6"/>
      <c r="N28" s="7" t="s">
        <v>28</v>
      </c>
      <c r="O28" s="5" t="s">
        <v>66</v>
      </c>
      <c r="P28" s="5"/>
      <c r="Q28" s="5"/>
      <c r="R28" s="6"/>
    </row>
    <row r="29" spans="1:24" x14ac:dyDescent="0.3">
      <c r="H29" s="7" t="s">
        <v>30</v>
      </c>
      <c r="I29" s="5">
        <v>13.26</v>
      </c>
      <c r="J29" s="5"/>
      <c r="K29" s="5"/>
      <c r="L29" s="6"/>
      <c r="N29" s="7" t="s">
        <v>30</v>
      </c>
      <c r="O29" s="5">
        <v>7.0810000000000004</v>
      </c>
      <c r="P29" s="5"/>
      <c r="Q29" s="5"/>
      <c r="R29" s="6"/>
    </row>
    <row r="30" spans="1:24" x14ac:dyDescent="0.3">
      <c r="H30" s="7"/>
      <c r="I30" s="5"/>
      <c r="J30" s="5"/>
      <c r="K30" s="5"/>
      <c r="L30" s="6"/>
      <c r="N30" s="7"/>
      <c r="O30" s="5"/>
      <c r="P30" s="5"/>
      <c r="Q30" s="5"/>
      <c r="R30" s="6"/>
    </row>
    <row r="31" spans="1:24" x14ac:dyDescent="0.3">
      <c r="H31" s="7" t="s">
        <v>31</v>
      </c>
      <c r="I31" s="5" t="s">
        <v>32</v>
      </c>
      <c r="J31" s="5" t="s">
        <v>14</v>
      </c>
      <c r="K31" s="5"/>
      <c r="L31" s="38"/>
      <c r="N31" s="7" t="s">
        <v>31</v>
      </c>
      <c r="O31" s="5" t="s">
        <v>32</v>
      </c>
      <c r="P31" s="5" t="s">
        <v>14</v>
      </c>
      <c r="Q31" s="5"/>
      <c r="R31" s="38"/>
    </row>
    <row r="32" spans="1:24" x14ac:dyDescent="0.3">
      <c r="H32" s="11" t="s">
        <v>18</v>
      </c>
      <c r="I32" s="12">
        <v>-4</v>
      </c>
      <c r="J32" s="12">
        <v>0.23480000000000001</v>
      </c>
      <c r="K32" s="12"/>
      <c r="L32" s="38"/>
      <c r="N32" s="11" t="s">
        <v>18</v>
      </c>
      <c r="O32" s="12">
        <v>-7.75</v>
      </c>
      <c r="P32" s="12">
        <v>2.1299999999999999E-2</v>
      </c>
      <c r="Q32" s="12"/>
      <c r="R32" s="38"/>
    </row>
    <row r="33" spans="8:18" x14ac:dyDescent="0.3">
      <c r="H33" s="7" t="s">
        <v>15</v>
      </c>
      <c r="I33" s="5">
        <v>-8.75</v>
      </c>
      <c r="J33" s="5">
        <v>9.2999999999999992E-3</v>
      </c>
      <c r="K33" s="5"/>
      <c r="L33" s="38"/>
      <c r="N33" s="30" t="s">
        <v>15</v>
      </c>
      <c r="O33" s="28">
        <v>-3.75</v>
      </c>
      <c r="P33" s="5">
        <v>0.26529999999999998</v>
      </c>
      <c r="Q33" s="28"/>
      <c r="R33" s="38"/>
    </row>
    <row r="34" spans="8:18" x14ac:dyDescent="0.3">
      <c r="H34" s="7" t="s">
        <v>33</v>
      </c>
      <c r="I34" s="5">
        <v>-11.25</v>
      </c>
      <c r="J34" s="5">
        <v>8.0000000000000004E-4</v>
      </c>
      <c r="K34" s="5"/>
      <c r="L34" s="38"/>
      <c r="N34" s="7" t="s">
        <v>33</v>
      </c>
      <c r="O34" s="5">
        <v>-7.5</v>
      </c>
      <c r="P34" s="5">
        <v>2.5899999999999999E-2</v>
      </c>
      <c r="Q34" s="5"/>
      <c r="R34" s="38"/>
    </row>
    <row r="35" spans="8:18" ht="14.5" thickBot="1" x14ac:dyDescent="0.35">
      <c r="H35" s="31"/>
      <c r="I35" s="32"/>
      <c r="J35" s="32"/>
      <c r="K35" s="32"/>
      <c r="L35" s="33"/>
      <c r="N35" s="31"/>
      <c r="O35" s="32"/>
      <c r="P35" s="32"/>
      <c r="Q35" s="32"/>
      <c r="R35" s="33"/>
    </row>
  </sheetData>
  <mergeCells count="9">
    <mergeCell ref="N2:R2"/>
    <mergeCell ref="T2:X2"/>
    <mergeCell ref="H20:L20"/>
    <mergeCell ref="N20:R20"/>
    <mergeCell ref="A3:A6"/>
    <mergeCell ref="A7:A10"/>
    <mergeCell ref="A11:A14"/>
    <mergeCell ref="A15:A18"/>
    <mergeCell ref="H2:L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6EE2-5822-4CB7-BCEB-C30DC654B9E5}">
  <dimension ref="A1:Y43"/>
  <sheetViews>
    <sheetView topLeftCell="F16" zoomScale="70" zoomScaleNormal="70" workbookViewId="0">
      <selection activeCell="O31" sqref="O31:Y31"/>
    </sheetView>
  </sheetViews>
  <sheetFormatPr defaultRowHeight="14" x14ac:dyDescent="0.3"/>
  <cols>
    <col min="1" max="8" width="8.6640625" style="12"/>
    <col min="9" max="9" width="23.58203125" style="12" customWidth="1"/>
    <col min="10" max="14" width="8.6640625" style="12"/>
    <col min="15" max="15" width="21.58203125" style="12" customWidth="1"/>
    <col min="16" max="20" width="8.6640625" style="12"/>
    <col min="21" max="21" width="24.75" style="12" customWidth="1"/>
    <col min="22" max="16384" width="8.6640625" style="12"/>
  </cols>
  <sheetData>
    <row r="1" spans="1:25" s="35" customFormat="1" ht="21" thickBot="1" x14ac:dyDescent="0.4">
      <c r="A1" s="114" t="s">
        <v>185</v>
      </c>
      <c r="B1" s="48"/>
      <c r="C1" s="48"/>
      <c r="D1" s="48"/>
      <c r="E1" s="48"/>
      <c r="F1" s="48"/>
      <c r="I1" s="133" t="s">
        <v>96</v>
      </c>
      <c r="J1" s="134"/>
      <c r="K1" s="134"/>
      <c r="L1" s="134"/>
      <c r="M1" s="135"/>
      <c r="O1" s="133" t="s">
        <v>97</v>
      </c>
      <c r="P1" s="134"/>
      <c r="Q1" s="134"/>
      <c r="R1" s="134"/>
      <c r="S1" s="135"/>
      <c r="U1" s="159" t="s">
        <v>98</v>
      </c>
      <c r="V1" s="160"/>
      <c r="W1" s="160"/>
      <c r="X1" s="160"/>
      <c r="Y1" s="161"/>
    </row>
    <row r="2" spans="1:25" x14ac:dyDescent="0.3">
      <c r="A2" s="107" t="s">
        <v>172</v>
      </c>
      <c r="B2" s="107" t="s">
        <v>96</v>
      </c>
      <c r="C2" s="107" t="s">
        <v>97</v>
      </c>
      <c r="D2" s="107" t="s">
        <v>98</v>
      </c>
      <c r="E2" s="107" t="s">
        <v>111</v>
      </c>
      <c r="F2" s="107" t="s">
        <v>112</v>
      </c>
      <c r="G2" s="107" t="s">
        <v>113</v>
      </c>
      <c r="I2" s="127" t="s">
        <v>0</v>
      </c>
      <c r="J2" s="128"/>
      <c r="K2" s="128"/>
      <c r="L2" s="128"/>
      <c r="M2" s="129"/>
      <c r="O2" s="53" t="s">
        <v>0</v>
      </c>
      <c r="P2" s="68"/>
      <c r="Q2" s="68"/>
      <c r="R2" s="68"/>
      <c r="S2" s="55"/>
      <c r="U2" s="53" t="s">
        <v>0</v>
      </c>
      <c r="V2" s="54"/>
      <c r="W2" s="54"/>
      <c r="X2" s="54"/>
      <c r="Y2" s="55"/>
    </row>
    <row r="3" spans="1:25" x14ac:dyDescent="0.3">
      <c r="A3" s="139" t="s">
        <v>120</v>
      </c>
      <c r="B3" s="110">
        <v>0.75137511348589703</v>
      </c>
      <c r="C3" s="110">
        <v>1.1142376913371301</v>
      </c>
      <c r="D3" s="110">
        <v>0.73522682047609833</v>
      </c>
      <c r="E3" s="110">
        <v>0.88487039347334862</v>
      </c>
      <c r="F3" s="110">
        <v>0.82934299311431725</v>
      </c>
      <c r="G3" s="110">
        <v>0.61425782933281792</v>
      </c>
      <c r="I3" s="53" t="s">
        <v>1</v>
      </c>
      <c r="J3" s="73" t="s">
        <v>2</v>
      </c>
      <c r="K3" s="73" t="s">
        <v>4</v>
      </c>
      <c r="L3" s="73" t="s">
        <v>3</v>
      </c>
      <c r="M3" s="29" t="s">
        <v>26</v>
      </c>
      <c r="O3" s="53" t="s">
        <v>1</v>
      </c>
      <c r="P3" s="73" t="s">
        <v>2</v>
      </c>
      <c r="Q3" s="73" t="s">
        <v>4</v>
      </c>
      <c r="R3" s="73" t="s">
        <v>3</v>
      </c>
      <c r="S3" s="29" t="s">
        <v>26</v>
      </c>
      <c r="U3" s="53" t="s">
        <v>1</v>
      </c>
      <c r="V3" s="28" t="s">
        <v>2</v>
      </c>
      <c r="W3" s="28" t="s">
        <v>4</v>
      </c>
      <c r="X3" s="28" t="s">
        <v>3</v>
      </c>
      <c r="Y3" s="29" t="s">
        <v>26</v>
      </c>
    </row>
    <row r="4" spans="1:25" x14ac:dyDescent="0.3">
      <c r="A4" s="139"/>
      <c r="B4" s="110">
        <v>1.4407004014066653</v>
      </c>
      <c r="C4" s="110">
        <v>0.88646190151557969</v>
      </c>
      <c r="D4" s="110">
        <v>1.1843073931971135</v>
      </c>
      <c r="E4" s="110">
        <v>0.66782178740690268</v>
      </c>
      <c r="F4" s="110">
        <v>1.4214426851617536</v>
      </c>
      <c r="G4" s="110">
        <v>1.1336926398284097</v>
      </c>
      <c r="I4" s="56" t="s">
        <v>5</v>
      </c>
      <c r="J4" s="99">
        <v>0.83550000000000002</v>
      </c>
      <c r="K4" s="99">
        <v>0.75309999999999999</v>
      </c>
      <c r="L4" s="99">
        <v>0.87729999999999997</v>
      </c>
      <c r="M4" s="51">
        <v>0.95450000000000002</v>
      </c>
      <c r="O4" s="56" t="s">
        <v>5</v>
      </c>
      <c r="P4" s="99">
        <v>0.98970000000000002</v>
      </c>
      <c r="Q4" s="99">
        <v>0.91739999999999999</v>
      </c>
      <c r="R4" s="99">
        <v>0.79720000000000002</v>
      </c>
      <c r="S4" s="51">
        <v>0.87909999999999999</v>
      </c>
      <c r="U4" s="65" t="s">
        <v>5</v>
      </c>
      <c r="V4" s="50">
        <v>0.92930000000000001</v>
      </c>
      <c r="W4" s="50">
        <v>0.88849999999999996</v>
      </c>
      <c r="X4" s="50">
        <v>0.91039999999999999</v>
      </c>
      <c r="Y4" s="51">
        <v>0.82120000000000004</v>
      </c>
    </row>
    <row r="5" spans="1:25" x14ac:dyDescent="0.3">
      <c r="A5" s="139"/>
      <c r="B5" s="110">
        <v>0.70374455978343819</v>
      </c>
      <c r="C5" s="110">
        <v>0.98995363550134852</v>
      </c>
      <c r="D5" s="110">
        <v>0.91116179513087303</v>
      </c>
      <c r="E5" s="110">
        <v>1.2923794250398832</v>
      </c>
      <c r="F5" s="110">
        <v>0.62668882008052429</v>
      </c>
      <c r="G5" s="110">
        <v>1.2239383130989436</v>
      </c>
      <c r="I5" s="56" t="s">
        <v>6</v>
      </c>
      <c r="J5" s="99">
        <v>0.1825</v>
      </c>
      <c r="K5" s="99">
        <v>4.1300000000000003E-2</v>
      </c>
      <c r="L5" s="99">
        <v>0.32700000000000001</v>
      </c>
      <c r="M5" s="51">
        <v>0.74439999999999995</v>
      </c>
      <c r="O5" s="56" t="s">
        <v>6</v>
      </c>
      <c r="P5" s="99">
        <v>0.95589999999999997</v>
      </c>
      <c r="Q5" s="99">
        <v>0.52259999999999995</v>
      </c>
      <c r="R5" s="99">
        <v>9.7299999999999998E-2</v>
      </c>
      <c r="S5" s="51">
        <v>0.3347</v>
      </c>
      <c r="U5" s="65" t="s">
        <v>6</v>
      </c>
      <c r="V5" s="50">
        <v>0.59040000000000004</v>
      </c>
      <c r="W5" s="50">
        <v>0.37619999999999998</v>
      </c>
      <c r="X5" s="50">
        <v>0.48430000000000001</v>
      </c>
      <c r="Y5" s="51">
        <v>0.14610000000000001</v>
      </c>
    </row>
    <row r="6" spans="1:25" x14ac:dyDescent="0.3">
      <c r="A6" s="139"/>
      <c r="B6" s="110">
        <v>1.3126666925465909</v>
      </c>
      <c r="C6" s="110">
        <v>1.0226975715392217</v>
      </c>
      <c r="D6" s="110">
        <v>1.2604299570399813</v>
      </c>
      <c r="E6" s="110">
        <v>1.3093921006835358</v>
      </c>
      <c r="F6" s="110">
        <v>1.3535818433058511</v>
      </c>
      <c r="G6" s="110">
        <v>1.1732604806025608</v>
      </c>
      <c r="I6" s="49"/>
      <c r="J6" s="100"/>
      <c r="K6" s="100"/>
      <c r="L6" s="100"/>
      <c r="M6" s="64"/>
      <c r="O6" s="49"/>
      <c r="P6" s="100"/>
      <c r="Q6" s="100"/>
      <c r="R6" s="100"/>
      <c r="S6" s="64"/>
      <c r="U6" s="66"/>
      <c r="V6" s="63"/>
      <c r="W6" s="63"/>
      <c r="X6" s="63"/>
      <c r="Y6" s="64"/>
    </row>
    <row r="7" spans="1:25" x14ac:dyDescent="0.3">
      <c r="A7" s="139" t="s">
        <v>121</v>
      </c>
      <c r="B7" s="110">
        <v>1.046738134476755</v>
      </c>
      <c r="C7" s="110">
        <v>1.9288737555052906</v>
      </c>
      <c r="D7" s="110">
        <v>1.0288250987967644</v>
      </c>
      <c r="E7" s="110">
        <v>1.2441068918281082</v>
      </c>
      <c r="F7" s="110">
        <v>2.4861372675280906</v>
      </c>
      <c r="G7" s="110">
        <v>0.83442244962044632</v>
      </c>
      <c r="I7" s="4" t="s">
        <v>56</v>
      </c>
      <c r="J7" s="125"/>
      <c r="K7" s="125"/>
      <c r="L7" s="125"/>
      <c r="M7" s="41"/>
      <c r="N7" s="42"/>
      <c r="O7" s="4" t="s">
        <v>8</v>
      </c>
      <c r="P7" s="74"/>
      <c r="Q7" s="74"/>
      <c r="R7" s="74"/>
      <c r="S7" s="6"/>
      <c r="T7" s="42"/>
      <c r="U7" s="4" t="s">
        <v>164</v>
      </c>
      <c r="V7" s="5"/>
      <c r="W7" s="5"/>
      <c r="X7" s="5"/>
      <c r="Y7" s="6"/>
    </row>
    <row r="8" spans="1:25" x14ac:dyDescent="0.3">
      <c r="A8" s="139"/>
      <c r="B8" s="110">
        <v>0.82911742874388827</v>
      </c>
      <c r="C8" s="110">
        <v>1.7515161468562919</v>
      </c>
      <c r="D8" s="110">
        <v>0.91365394762926422</v>
      </c>
      <c r="E8" s="110">
        <v>1.2320484644079572</v>
      </c>
      <c r="F8" s="110">
        <v>1.0996636436562746</v>
      </c>
      <c r="G8" s="110">
        <v>0.77941679721496593</v>
      </c>
      <c r="I8" s="7" t="s">
        <v>6</v>
      </c>
      <c r="J8" s="74">
        <v>0.2482</v>
      </c>
      <c r="K8" s="74"/>
      <c r="L8" s="74"/>
      <c r="M8" s="6"/>
      <c r="O8" s="7" t="s">
        <v>9</v>
      </c>
      <c r="P8" s="74" t="s">
        <v>100</v>
      </c>
      <c r="Q8" s="74"/>
      <c r="R8" s="74"/>
      <c r="S8" s="6"/>
      <c r="U8" s="7" t="s">
        <v>9</v>
      </c>
      <c r="V8" s="5" t="s">
        <v>101</v>
      </c>
      <c r="W8" s="5"/>
      <c r="X8" s="5"/>
      <c r="Y8" s="6"/>
    </row>
    <row r="9" spans="1:25" x14ac:dyDescent="0.3">
      <c r="A9" s="139"/>
      <c r="B9" s="110">
        <v>1.0507618232742579</v>
      </c>
      <c r="C9" s="110">
        <v>2.1117328908607456</v>
      </c>
      <c r="D9" s="110">
        <v>1.2524392687299426</v>
      </c>
      <c r="E9" s="110">
        <v>1.3329668072985372</v>
      </c>
      <c r="F9" s="110">
        <v>1.4389809975065686</v>
      </c>
      <c r="G9" s="110">
        <v>0.71055457858162852</v>
      </c>
      <c r="I9" s="7" t="s">
        <v>28</v>
      </c>
      <c r="J9" s="74" t="s">
        <v>66</v>
      </c>
      <c r="K9" s="74"/>
      <c r="L9" s="74"/>
      <c r="M9" s="6"/>
      <c r="O9" s="7" t="s">
        <v>6</v>
      </c>
      <c r="P9" s="74">
        <v>1.18E-2</v>
      </c>
      <c r="Q9" s="74"/>
      <c r="R9" s="74"/>
      <c r="S9" s="6"/>
      <c r="U9" s="7" t="s">
        <v>6</v>
      </c>
      <c r="V9" s="5">
        <v>1.4800000000000001E-2</v>
      </c>
      <c r="W9" s="5"/>
      <c r="X9" s="5"/>
      <c r="Y9" s="6"/>
    </row>
    <row r="10" spans="1:25" x14ac:dyDescent="0.3">
      <c r="A10" s="139"/>
      <c r="B10" s="110">
        <v>1.0122599288721921</v>
      </c>
      <c r="C10" s="110">
        <v>2.1502332826350123</v>
      </c>
      <c r="D10" s="110">
        <v>1.2802719724345706</v>
      </c>
      <c r="E10" s="110">
        <v>1.3700537121451057</v>
      </c>
      <c r="F10" s="110">
        <v>1.5660965593562335</v>
      </c>
      <c r="G10" s="110">
        <v>0.68404628057229744</v>
      </c>
      <c r="I10" s="7" t="s">
        <v>30</v>
      </c>
      <c r="J10" s="74">
        <v>4.2569999999999997</v>
      </c>
      <c r="K10" s="74"/>
      <c r="L10" s="74"/>
      <c r="M10" s="6"/>
      <c r="O10" s="7" t="s">
        <v>28</v>
      </c>
      <c r="P10" s="74" t="s">
        <v>39</v>
      </c>
      <c r="Q10" s="74"/>
      <c r="R10" s="74"/>
      <c r="S10" s="6"/>
      <c r="U10" s="7" t="s">
        <v>28</v>
      </c>
      <c r="V10" s="5" t="s">
        <v>39</v>
      </c>
      <c r="W10" s="5"/>
      <c r="X10" s="5"/>
      <c r="Y10" s="6"/>
    </row>
    <row r="11" spans="1:25" x14ac:dyDescent="0.3">
      <c r="A11" s="139" t="s">
        <v>122</v>
      </c>
      <c r="B11" s="110">
        <v>0.88508655216101495</v>
      </c>
      <c r="C11" s="110">
        <v>2.6414938930400207</v>
      </c>
      <c r="D11" s="110">
        <v>1.048428851122875</v>
      </c>
      <c r="E11" s="110">
        <v>1.2556556758321222</v>
      </c>
      <c r="F11" s="110">
        <v>1.2915424721852937</v>
      </c>
      <c r="G11" s="110">
        <v>1.5199955365039901</v>
      </c>
      <c r="I11" s="11"/>
      <c r="J11" s="46"/>
      <c r="K11" s="74"/>
      <c r="L11" s="74"/>
      <c r="M11" s="6"/>
      <c r="O11" s="7"/>
      <c r="P11" s="74"/>
      <c r="Q11" s="74"/>
      <c r="R11" s="74"/>
      <c r="S11" s="6"/>
      <c r="T11" s="5"/>
      <c r="U11" s="7"/>
      <c r="V11" s="5"/>
      <c r="W11" s="5"/>
      <c r="X11" s="5"/>
      <c r="Y11" s="6"/>
    </row>
    <row r="12" spans="1:25" x14ac:dyDescent="0.3">
      <c r="A12" s="139"/>
      <c r="B12" s="110">
        <v>0.93737732591379697</v>
      </c>
      <c r="C12" s="110">
        <v>2.6676996512563882</v>
      </c>
      <c r="D12" s="110">
        <v>0.97834519803106346</v>
      </c>
      <c r="E12" s="110">
        <v>1.3098812312643373</v>
      </c>
      <c r="F12" s="110">
        <v>1.2422964625868762</v>
      </c>
      <c r="G12" s="110">
        <v>1.7751972358641355</v>
      </c>
      <c r="I12" s="4" t="s">
        <v>31</v>
      </c>
      <c r="J12" s="74" t="s">
        <v>32</v>
      </c>
      <c r="K12" s="74" t="s">
        <v>14</v>
      </c>
      <c r="L12" s="74"/>
      <c r="M12" s="6"/>
      <c r="O12" s="4" t="s">
        <v>40</v>
      </c>
      <c r="P12" s="74"/>
      <c r="Q12" s="74"/>
      <c r="R12" s="74"/>
      <c r="S12" s="6"/>
      <c r="T12" s="5"/>
      <c r="U12" s="4" t="s">
        <v>102</v>
      </c>
      <c r="V12" s="5"/>
      <c r="W12" s="5"/>
      <c r="X12" s="5"/>
      <c r="Y12" s="6"/>
    </row>
    <row r="13" spans="1:25" x14ac:dyDescent="0.3">
      <c r="A13" s="139"/>
      <c r="B13" s="110">
        <v>1.0800014139762879</v>
      </c>
      <c r="C13" s="110">
        <v>2.1884779885739714</v>
      </c>
      <c r="D13" s="110">
        <v>0.90306258687655472</v>
      </c>
      <c r="E13" s="110">
        <v>1.0718589442444868</v>
      </c>
      <c r="F13" s="110">
        <v>0.95926653528266959</v>
      </c>
      <c r="G13" s="110">
        <v>1.1236770315235185</v>
      </c>
      <c r="I13" s="7" t="s">
        <v>18</v>
      </c>
      <c r="J13" s="74">
        <v>1.75</v>
      </c>
      <c r="K13" s="74">
        <v>0.60319999999999996</v>
      </c>
      <c r="L13" s="74"/>
      <c r="M13" s="13"/>
      <c r="O13" s="7" t="s">
        <v>41</v>
      </c>
      <c r="P13" s="74" t="s">
        <v>103</v>
      </c>
      <c r="Q13" s="74"/>
      <c r="R13" s="74"/>
      <c r="S13" s="6"/>
      <c r="T13" s="5"/>
      <c r="U13" s="7" t="s">
        <v>41</v>
      </c>
      <c r="V13" s="5" t="s">
        <v>104</v>
      </c>
      <c r="W13" s="5"/>
      <c r="X13" s="5"/>
      <c r="Y13" s="6"/>
    </row>
    <row r="14" spans="1:25" ht="15.5" customHeight="1" x14ac:dyDescent="0.3">
      <c r="A14" s="139"/>
      <c r="B14" s="110">
        <v>0.86137565851880904</v>
      </c>
      <c r="C14" s="110">
        <v>2.1339750241539122</v>
      </c>
      <c r="D14" s="110">
        <v>0.9154016618552161</v>
      </c>
      <c r="E14" s="110">
        <v>1.0256532925352135</v>
      </c>
      <c r="F14" s="110">
        <v>1.1396782046247187</v>
      </c>
      <c r="G14" s="110">
        <v>1.0678017594224425</v>
      </c>
      <c r="I14" s="7" t="s">
        <v>15</v>
      </c>
      <c r="J14" s="74">
        <v>2.25</v>
      </c>
      <c r="K14" s="74">
        <v>0.50390000000000001</v>
      </c>
      <c r="L14" s="74"/>
      <c r="M14" s="13"/>
      <c r="O14" s="7" t="s">
        <v>6</v>
      </c>
      <c r="P14" s="74" t="s">
        <v>17</v>
      </c>
      <c r="Q14" s="74"/>
      <c r="R14" s="74"/>
      <c r="S14" s="6"/>
      <c r="T14" s="5"/>
      <c r="U14" s="7" t="s">
        <v>6</v>
      </c>
      <c r="V14" s="5">
        <v>0.13550000000000001</v>
      </c>
      <c r="W14" s="5"/>
      <c r="X14" s="5"/>
      <c r="Y14" s="6"/>
    </row>
    <row r="15" spans="1:25" x14ac:dyDescent="0.3">
      <c r="A15" s="139" t="s">
        <v>123</v>
      </c>
      <c r="B15" s="110">
        <v>1.0861672314704593</v>
      </c>
      <c r="C15" s="110">
        <v>1.9548054630643701</v>
      </c>
      <c r="D15" s="110">
        <v>1.3370278106031286</v>
      </c>
      <c r="E15" s="110">
        <v>1.1511415099936875</v>
      </c>
      <c r="F15" s="110">
        <v>0.39606576871165933</v>
      </c>
      <c r="G15" s="110">
        <v>1.2866510228036043</v>
      </c>
      <c r="I15" s="7" t="s">
        <v>33</v>
      </c>
      <c r="J15" s="74">
        <v>-4</v>
      </c>
      <c r="K15" s="74">
        <v>0.23480000000000001</v>
      </c>
      <c r="L15" s="74"/>
      <c r="M15" s="13"/>
      <c r="O15" s="7" t="s">
        <v>28</v>
      </c>
      <c r="P15" s="74" t="s">
        <v>62</v>
      </c>
      <c r="Q15" s="74"/>
      <c r="R15" s="74"/>
      <c r="S15" s="6"/>
      <c r="T15" s="5"/>
      <c r="U15" s="7"/>
      <c r="V15" s="5"/>
      <c r="W15" s="5"/>
      <c r="X15" s="5"/>
      <c r="Y15" s="6"/>
    </row>
    <row r="16" spans="1:25" x14ac:dyDescent="0.3">
      <c r="A16" s="139"/>
      <c r="B16" s="110">
        <v>1.1280542645807472</v>
      </c>
      <c r="C16" s="110">
        <v>2.2356189880388815</v>
      </c>
      <c r="D16" s="110">
        <v>1.3066632528560687</v>
      </c>
      <c r="E16" s="110">
        <v>1.3656421357424435</v>
      </c>
      <c r="F16" s="110">
        <v>1.2762515709161428</v>
      </c>
      <c r="G16" s="110">
        <v>1.3937508389225743</v>
      </c>
      <c r="I16" s="11"/>
      <c r="J16" s="46"/>
      <c r="K16" s="46"/>
      <c r="L16" s="46"/>
      <c r="M16" s="13"/>
      <c r="O16" s="7"/>
      <c r="P16" s="74"/>
      <c r="Q16" s="74"/>
      <c r="R16" s="74"/>
      <c r="S16" s="6"/>
      <c r="T16" s="5"/>
      <c r="U16" s="4" t="s">
        <v>44</v>
      </c>
      <c r="V16" s="5" t="s">
        <v>12</v>
      </c>
      <c r="W16" s="5" t="s">
        <v>13</v>
      </c>
      <c r="X16" s="5" t="s">
        <v>14</v>
      </c>
      <c r="Y16" s="6"/>
    </row>
    <row r="17" spans="1:25" ht="14.5" thickBot="1" x14ac:dyDescent="0.35">
      <c r="A17" s="139"/>
      <c r="B17" s="110">
        <v>1.1716975892233785</v>
      </c>
      <c r="C17" s="110">
        <v>1.9987487186671438</v>
      </c>
      <c r="D17" s="110">
        <v>1.0834118313320302</v>
      </c>
      <c r="E17" s="110">
        <v>1.4118524759920585</v>
      </c>
      <c r="F17" s="110">
        <v>1.3061252459526902</v>
      </c>
      <c r="G17" s="110">
        <v>1.3697249985533717</v>
      </c>
      <c r="I17" s="31"/>
      <c r="J17" s="32"/>
      <c r="K17" s="32"/>
      <c r="L17" s="32"/>
      <c r="M17" s="33"/>
      <c r="O17" s="4" t="s">
        <v>44</v>
      </c>
      <c r="P17" s="74" t="s">
        <v>12</v>
      </c>
      <c r="Q17" s="74" t="s">
        <v>13</v>
      </c>
      <c r="R17" s="74" t="s">
        <v>14</v>
      </c>
      <c r="S17" s="6"/>
      <c r="T17" s="5"/>
      <c r="U17" s="7" t="s">
        <v>18</v>
      </c>
      <c r="V17" s="5">
        <v>-9.6030000000000004E-2</v>
      </c>
      <c r="W17" s="5" t="s">
        <v>105</v>
      </c>
      <c r="X17" s="5">
        <v>0.98</v>
      </c>
      <c r="Y17" s="6"/>
    </row>
    <row r="18" spans="1:25" x14ac:dyDescent="0.3">
      <c r="A18" s="139"/>
      <c r="B18" s="110">
        <v>1.102999795713153</v>
      </c>
      <c r="C18" s="110">
        <v>2.0455855249683594</v>
      </c>
      <c r="D18" s="110">
        <v>1.0574179071925054</v>
      </c>
      <c r="E18" s="110">
        <v>1.3575344212655969</v>
      </c>
      <c r="F18" s="110">
        <v>1.2874926357833851</v>
      </c>
      <c r="G18" s="110">
        <v>1.326764662712262</v>
      </c>
      <c r="I18" s="5"/>
      <c r="J18" s="5"/>
      <c r="K18" s="5"/>
      <c r="L18" s="5"/>
      <c r="M18" s="5"/>
      <c r="O18" s="7" t="s">
        <v>18</v>
      </c>
      <c r="P18" s="74">
        <v>-0.98219999999999996</v>
      </c>
      <c r="Q18" s="74" t="s">
        <v>106</v>
      </c>
      <c r="R18" s="74">
        <v>3.0000000000000001E-3</v>
      </c>
      <c r="S18" s="6"/>
      <c r="T18" s="5"/>
      <c r="U18" s="7" t="s">
        <v>15</v>
      </c>
      <c r="V18" s="5">
        <v>6.1469999999999997E-2</v>
      </c>
      <c r="W18" s="5" t="s">
        <v>107</v>
      </c>
      <c r="X18" s="5">
        <v>0.9929</v>
      </c>
      <c r="Y18" s="6"/>
    </row>
    <row r="19" spans="1:25" x14ac:dyDescent="0.3">
      <c r="I19" s="5"/>
      <c r="J19" s="5"/>
      <c r="K19" s="5"/>
      <c r="L19" s="5"/>
      <c r="M19" s="5"/>
      <c r="O19" s="7" t="s">
        <v>15</v>
      </c>
      <c r="P19" s="74">
        <v>-1.405</v>
      </c>
      <c r="Q19" s="74" t="s">
        <v>108</v>
      </c>
      <c r="R19" s="74">
        <v>3.2000000000000002E-3</v>
      </c>
      <c r="S19" s="6"/>
      <c r="T19" s="5"/>
      <c r="U19" s="7" t="s">
        <v>33</v>
      </c>
      <c r="V19" s="5">
        <v>-0.1734</v>
      </c>
      <c r="W19" s="5" t="s">
        <v>109</v>
      </c>
      <c r="X19" s="5">
        <v>0.76929999999999998</v>
      </c>
      <c r="Y19" s="6"/>
    </row>
    <row r="20" spans="1:25" ht="14.5" thickBot="1" x14ac:dyDescent="0.35">
      <c r="I20" s="5"/>
      <c r="J20" s="5"/>
      <c r="K20" s="5"/>
      <c r="L20" s="5"/>
      <c r="M20" s="5"/>
      <c r="O20" s="7" t="s">
        <v>33</v>
      </c>
      <c r="P20" s="74">
        <v>-1.0549999999999999</v>
      </c>
      <c r="Q20" s="74" t="s">
        <v>110</v>
      </c>
      <c r="R20" s="74" t="s">
        <v>17</v>
      </c>
      <c r="S20" s="6"/>
      <c r="T20" s="5"/>
      <c r="U20" s="21"/>
      <c r="V20" s="22"/>
      <c r="W20" s="22"/>
      <c r="X20" s="22"/>
      <c r="Y20" s="23"/>
    </row>
    <row r="21" spans="1:25" ht="14.5" thickBot="1" x14ac:dyDescent="0.35">
      <c r="I21" s="5"/>
      <c r="J21" s="5"/>
      <c r="K21" s="5"/>
      <c r="L21" s="5"/>
      <c r="M21" s="5"/>
      <c r="O21" s="98"/>
      <c r="P21" s="32"/>
      <c r="Q21" s="32"/>
      <c r="R21" s="32"/>
      <c r="S21" s="33"/>
      <c r="T21" s="5"/>
    </row>
    <row r="22" spans="1:25" ht="14.5" thickBot="1" x14ac:dyDescent="0.35">
      <c r="O22" s="95"/>
      <c r="P22" s="5"/>
      <c r="Q22" s="5"/>
      <c r="R22" s="5"/>
      <c r="S22" s="5"/>
      <c r="T22" s="5"/>
    </row>
    <row r="23" spans="1:25" ht="14.5" thickBot="1" x14ac:dyDescent="0.35">
      <c r="I23" s="156" t="s">
        <v>111</v>
      </c>
      <c r="J23" s="157"/>
      <c r="K23" s="157"/>
      <c r="L23" s="157"/>
      <c r="M23" s="158"/>
      <c r="O23" s="133" t="s">
        <v>112</v>
      </c>
      <c r="P23" s="134"/>
      <c r="Q23" s="134"/>
      <c r="R23" s="134"/>
      <c r="S23" s="135"/>
      <c r="U23" s="156" t="s">
        <v>113</v>
      </c>
      <c r="V23" s="157"/>
      <c r="W23" s="157"/>
      <c r="X23" s="157"/>
      <c r="Y23" s="158"/>
    </row>
    <row r="24" spans="1:25" x14ac:dyDescent="0.3">
      <c r="I24" s="53" t="s">
        <v>0</v>
      </c>
      <c r="J24" s="54"/>
      <c r="K24" s="54"/>
      <c r="L24" s="54"/>
      <c r="M24" s="55"/>
      <c r="O24" s="53" t="s">
        <v>0</v>
      </c>
      <c r="P24" s="54"/>
      <c r="Q24" s="54"/>
      <c r="R24" s="54"/>
      <c r="S24" s="55"/>
      <c r="U24" s="53" t="s">
        <v>0</v>
      </c>
      <c r="V24" s="68"/>
      <c r="W24" s="68"/>
      <c r="X24" s="68"/>
      <c r="Y24" s="55"/>
    </row>
    <row r="25" spans="1:25" x14ac:dyDescent="0.3">
      <c r="I25" s="53" t="s">
        <v>1</v>
      </c>
      <c r="J25" s="28" t="s">
        <v>2</v>
      </c>
      <c r="K25" s="28" t="s">
        <v>4</v>
      </c>
      <c r="L25" s="28" t="s">
        <v>3</v>
      </c>
      <c r="M25" s="29" t="s">
        <v>26</v>
      </c>
      <c r="O25" s="53" t="s">
        <v>1</v>
      </c>
      <c r="P25" s="28" t="s">
        <v>2</v>
      </c>
      <c r="Q25" s="28" t="s">
        <v>4</v>
      </c>
      <c r="R25" s="28" t="s">
        <v>3</v>
      </c>
      <c r="S25" s="29" t="s">
        <v>26</v>
      </c>
      <c r="U25" s="53" t="s">
        <v>1</v>
      </c>
      <c r="V25" s="73" t="s">
        <v>2</v>
      </c>
      <c r="W25" s="73" t="s">
        <v>4</v>
      </c>
      <c r="X25" s="73" t="s">
        <v>3</v>
      </c>
      <c r="Y25" s="29" t="s">
        <v>26</v>
      </c>
    </row>
    <row r="26" spans="1:25" x14ac:dyDescent="0.3">
      <c r="I26" s="57" t="s">
        <v>5</v>
      </c>
      <c r="J26" s="50">
        <v>0.86599999999999999</v>
      </c>
      <c r="K26" s="50">
        <v>0.88200000000000001</v>
      </c>
      <c r="L26" s="50">
        <v>0.89070000000000005</v>
      </c>
      <c r="M26" s="51">
        <v>0.80620000000000003</v>
      </c>
      <c r="O26" s="56" t="s">
        <v>5</v>
      </c>
      <c r="P26" s="50">
        <v>0.87639999999999996</v>
      </c>
      <c r="Q26" s="50">
        <v>0.90049999999999997</v>
      </c>
      <c r="R26" s="50">
        <v>0.92989999999999995</v>
      </c>
      <c r="S26" s="51">
        <v>0.65610000000000002</v>
      </c>
      <c r="U26" s="57" t="s">
        <v>5</v>
      </c>
      <c r="V26" s="99">
        <v>0.74970000000000003</v>
      </c>
      <c r="W26" s="99">
        <v>0.94969999999999999</v>
      </c>
      <c r="X26" s="99">
        <v>0.9</v>
      </c>
      <c r="Y26" s="51">
        <v>0.97019999999999995</v>
      </c>
    </row>
    <row r="27" spans="1:25" x14ac:dyDescent="0.3">
      <c r="I27" s="57" t="s">
        <v>6</v>
      </c>
      <c r="J27" s="50">
        <v>0.28220000000000001</v>
      </c>
      <c r="K27" s="50">
        <v>0.3473</v>
      </c>
      <c r="L27" s="50">
        <v>0.38619999999999999</v>
      </c>
      <c r="M27" s="51">
        <v>0.1139</v>
      </c>
      <c r="O27" s="56" t="s">
        <v>6</v>
      </c>
      <c r="P27" s="50">
        <v>0.32340000000000002</v>
      </c>
      <c r="Q27" s="50">
        <v>0.4335</v>
      </c>
      <c r="R27" s="50">
        <v>0.59399999999999997</v>
      </c>
      <c r="S27" s="51">
        <v>3.0999999999999999E-3</v>
      </c>
      <c r="U27" s="57" t="s">
        <v>6</v>
      </c>
      <c r="V27" s="99">
        <v>3.8399999999999997E-2</v>
      </c>
      <c r="W27" s="99">
        <v>0.71450000000000002</v>
      </c>
      <c r="X27" s="99">
        <v>0.43109999999999998</v>
      </c>
      <c r="Y27" s="51">
        <v>0.84279999999999999</v>
      </c>
    </row>
    <row r="28" spans="1:25" x14ac:dyDescent="0.3">
      <c r="I28" s="53"/>
      <c r="J28" s="63"/>
      <c r="K28" s="63"/>
      <c r="L28" s="63"/>
      <c r="M28" s="64"/>
      <c r="O28" s="49"/>
      <c r="P28" s="63"/>
      <c r="Q28" s="63"/>
      <c r="R28" s="63"/>
      <c r="S28" s="64"/>
      <c r="U28" s="53"/>
      <c r="V28" s="100"/>
      <c r="W28" s="100"/>
      <c r="X28" s="100"/>
      <c r="Y28" s="64"/>
    </row>
    <row r="29" spans="1:25" x14ac:dyDescent="0.3">
      <c r="I29" s="4" t="s">
        <v>8</v>
      </c>
      <c r="J29" s="5"/>
      <c r="K29" s="5"/>
      <c r="L29" s="5"/>
      <c r="M29" s="6"/>
      <c r="O29" s="4" t="s">
        <v>56</v>
      </c>
      <c r="P29" s="95"/>
      <c r="Q29" s="95"/>
      <c r="R29" s="95"/>
      <c r="S29" s="96"/>
      <c r="U29" s="4" t="s">
        <v>56</v>
      </c>
      <c r="V29" s="101"/>
      <c r="W29" s="101"/>
      <c r="X29" s="101"/>
      <c r="Y29" s="96"/>
    </row>
    <row r="30" spans="1:25" x14ac:dyDescent="0.3">
      <c r="I30" s="7" t="s">
        <v>9</v>
      </c>
      <c r="J30" s="5" t="s">
        <v>114</v>
      </c>
      <c r="K30" s="5"/>
      <c r="L30" s="5"/>
      <c r="M30" s="6"/>
      <c r="O30" s="7" t="s">
        <v>6</v>
      </c>
      <c r="P30" s="5">
        <v>0.29809999999999998</v>
      </c>
      <c r="Q30" s="5"/>
      <c r="R30" s="5"/>
      <c r="S30" s="6"/>
      <c r="T30" s="42"/>
      <c r="U30" s="7" t="s">
        <v>6</v>
      </c>
      <c r="V30" s="74">
        <v>1.66E-2</v>
      </c>
      <c r="W30" s="74"/>
      <c r="X30" s="74"/>
      <c r="Y30" s="6"/>
    </row>
    <row r="31" spans="1:25" x14ac:dyDescent="0.3">
      <c r="I31" s="7" t="s">
        <v>6</v>
      </c>
      <c r="J31" s="5">
        <v>7.3000000000000001E-3</v>
      </c>
      <c r="K31" s="5"/>
      <c r="L31" s="5"/>
      <c r="M31" s="6"/>
      <c r="N31" s="42"/>
      <c r="O31" s="7" t="s">
        <v>28</v>
      </c>
      <c r="P31" s="5" t="s">
        <v>66</v>
      </c>
      <c r="Q31" s="5"/>
      <c r="R31" s="5"/>
      <c r="S31" s="6"/>
      <c r="U31" s="7" t="s">
        <v>28</v>
      </c>
      <c r="V31" s="74" t="s">
        <v>39</v>
      </c>
      <c r="W31" s="74"/>
      <c r="X31" s="74"/>
      <c r="Y31" s="6"/>
    </row>
    <row r="32" spans="1:25" x14ac:dyDescent="0.3">
      <c r="I32" s="7" t="s">
        <v>28</v>
      </c>
      <c r="J32" s="5" t="s">
        <v>29</v>
      </c>
      <c r="K32" s="5"/>
      <c r="L32" s="5"/>
      <c r="M32" s="6"/>
      <c r="O32" s="7" t="s">
        <v>30</v>
      </c>
      <c r="P32" s="5">
        <v>3.8159999999999998</v>
      </c>
      <c r="Q32" s="5"/>
      <c r="R32" s="5"/>
      <c r="S32" s="6"/>
      <c r="U32" s="7" t="s">
        <v>30</v>
      </c>
      <c r="V32" s="74">
        <v>8.7349999999999994</v>
      </c>
      <c r="W32" s="74"/>
      <c r="X32" s="74"/>
      <c r="Y32" s="6"/>
    </row>
    <row r="33" spans="9:25" x14ac:dyDescent="0.3">
      <c r="I33" s="7"/>
      <c r="J33" s="5"/>
      <c r="K33" s="5"/>
      <c r="L33" s="5"/>
      <c r="M33" s="6"/>
      <c r="O33" s="7"/>
      <c r="P33" s="5"/>
      <c r="Q33" s="5"/>
      <c r="R33" s="5"/>
      <c r="S33" s="6"/>
      <c r="U33" s="7"/>
      <c r="V33" s="74"/>
      <c r="W33" s="74"/>
      <c r="X33" s="74"/>
      <c r="Y33" s="6"/>
    </row>
    <row r="34" spans="9:25" x14ac:dyDescent="0.3">
      <c r="I34" s="4" t="s">
        <v>102</v>
      </c>
      <c r="J34" s="5"/>
      <c r="K34" s="5"/>
      <c r="L34" s="5"/>
      <c r="M34" s="6"/>
      <c r="O34" s="4" t="s">
        <v>31</v>
      </c>
      <c r="P34" s="5" t="s">
        <v>32</v>
      </c>
      <c r="Q34" s="5" t="s">
        <v>14</v>
      </c>
      <c r="R34" s="5"/>
      <c r="S34" s="13"/>
      <c r="U34" s="4" t="s">
        <v>31</v>
      </c>
      <c r="V34" s="74" t="s">
        <v>32</v>
      </c>
      <c r="W34" s="74" t="s">
        <v>14</v>
      </c>
      <c r="X34" s="74"/>
      <c r="Y34" s="13"/>
    </row>
    <row r="35" spans="9:25" x14ac:dyDescent="0.3">
      <c r="I35" s="7" t="s">
        <v>41</v>
      </c>
      <c r="J35" s="5" t="s">
        <v>115</v>
      </c>
      <c r="K35" s="5"/>
      <c r="L35" s="5"/>
      <c r="M35" s="6"/>
      <c r="O35" s="11" t="s">
        <v>18</v>
      </c>
      <c r="P35" s="12">
        <v>-5</v>
      </c>
      <c r="Q35" s="12">
        <v>0.13750000000000001</v>
      </c>
      <c r="S35" s="13"/>
      <c r="U35" s="11" t="s">
        <v>18</v>
      </c>
      <c r="V35" s="46">
        <v>3.5</v>
      </c>
      <c r="W35" s="46">
        <v>0.29849999999999999</v>
      </c>
      <c r="X35" s="46"/>
      <c r="Y35" s="13"/>
    </row>
    <row r="36" spans="9:25" x14ac:dyDescent="0.3">
      <c r="I36" s="7" t="s">
        <v>6</v>
      </c>
      <c r="J36" s="5">
        <v>0.29039999999999999</v>
      </c>
      <c r="K36" s="5"/>
      <c r="L36" s="5"/>
      <c r="M36" s="6"/>
      <c r="O36" s="7" t="s">
        <v>15</v>
      </c>
      <c r="P36" s="5">
        <v>0.75</v>
      </c>
      <c r="Q36" s="5">
        <v>0.82369999999999999</v>
      </c>
      <c r="R36" s="5"/>
      <c r="S36" s="13"/>
      <c r="U36" s="7" t="s">
        <v>15</v>
      </c>
      <c r="V36" s="74">
        <v>-4</v>
      </c>
      <c r="W36" s="74">
        <v>0.23480000000000001</v>
      </c>
      <c r="X36" s="74"/>
      <c r="Y36" s="13"/>
    </row>
    <row r="37" spans="9:25" x14ac:dyDescent="0.3">
      <c r="I37" s="7"/>
      <c r="J37" s="5"/>
      <c r="K37" s="5"/>
      <c r="L37" s="5"/>
      <c r="M37" s="6"/>
      <c r="O37" s="7" t="s">
        <v>33</v>
      </c>
      <c r="P37" s="5">
        <v>0.25</v>
      </c>
      <c r="Q37" s="5">
        <v>0.94079999999999997</v>
      </c>
      <c r="R37" s="5"/>
      <c r="S37" s="13"/>
      <c r="U37" s="7" t="s">
        <v>33</v>
      </c>
      <c r="V37" s="74">
        <v>-5.5</v>
      </c>
      <c r="W37" s="74">
        <v>0.1023</v>
      </c>
      <c r="X37" s="74"/>
      <c r="Y37" s="13"/>
    </row>
    <row r="38" spans="9:25" ht="14.5" thickBot="1" x14ac:dyDescent="0.35">
      <c r="I38" s="7" t="s">
        <v>44</v>
      </c>
      <c r="J38" s="5" t="s">
        <v>12</v>
      </c>
      <c r="K38" s="5" t="s">
        <v>13</v>
      </c>
      <c r="L38" s="5" t="s">
        <v>14</v>
      </c>
      <c r="M38" s="6"/>
      <c r="O38" s="31"/>
      <c r="P38" s="32"/>
      <c r="Q38" s="32"/>
      <c r="R38" s="32"/>
      <c r="S38" s="33"/>
      <c r="U38" s="31"/>
      <c r="V38" s="32"/>
      <c r="W38" s="32"/>
      <c r="X38" s="32"/>
      <c r="Y38" s="33"/>
    </row>
    <row r="39" spans="9:25" x14ac:dyDescent="0.3">
      <c r="I39" s="7" t="s">
        <v>18</v>
      </c>
      <c r="J39" s="5">
        <v>-0.25619999999999998</v>
      </c>
      <c r="K39" s="5" t="s">
        <v>116</v>
      </c>
      <c r="L39" s="5">
        <v>0.59719999999999995</v>
      </c>
      <c r="M39" s="6"/>
    </row>
    <row r="40" spans="9:25" x14ac:dyDescent="0.3">
      <c r="I40" s="7" t="s">
        <v>15</v>
      </c>
      <c r="J40" s="5">
        <v>-0.12720000000000001</v>
      </c>
      <c r="K40" s="5" t="s">
        <v>117</v>
      </c>
      <c r="L40" s="5">
        <v>0.95889999999999997</v>
      </c>
      <c r="M40" s="6"/>
    </row>
    <row r="41" spans="9:25" x14ac:dyDescent="0.3">
      <c r="I41" s="7" t="s">
        <v>33</v>
      </c>
      <c r="J41" s="5">
        <v>-0.28289999999999998</v>
      </c>
      <c r="K41" s="5" t="s">
        <v>118</v>
      </c>
      <c r="L41" s="5">
        <v>0.53610000000000002</v>
      </c>
      <c r="M41" s="6"/>
    </row>
    <row r="42" spans="9:25" ht="14.5" thickBot="1" x14ac:dyDescent="0.35">
      <c r="I42" s="31"/>
      <c r="J42" s="32"/>
      <c r="K42" s="32"/>
      <c r="L42" s="32"/>
      <c r="M42" s="33"/>
    </row>
    <row r="43" spans="9:25" x14ac:dyDescent="0.3">
      <c r="I43" s="5"/>
      <c r="J43" s="5"/>
      <c r="K43" s="5"/>
      <c r="L43" s="5"/>
      <c r="M43" s="5"/>
    </row>
  </sheetData>
  <mergeCells count="10">
    <mergeCell ref="A3:A6"/>
    <mergeCell ref="A7:A10"/>
    <mergeCell ref="A11:A14"/>
    <mergeCell ref="A15:A18"/>
    <mergeCell ref="O23:S23"/>
    <mergeCell ref="U23:Y23"/>
    <mergeCell ref="I23:M23"/>
    <mergeCell ref="I1:M1"/>
    <mergeCell ref="O1:S1"/>
    <mergeCell ref="U1:Y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Figure 1-1B</vt:lpstr>
      <vt:lpstr>Figure1-1D</vt:lpstr>
      <vt:lpstr>Figure1-1E</vt:lpstr>
      <vt:lpstr>Figure1-1F</vt:lpstr>
      <vt:lpstr>Figure1-1G</vt:lpstr>
      <vt:lpstr>Figure1-1H</vt:lpstr>
      <vt:lpstr>Figure1-1I</vt:lpstr>
      <vt:lpstr>Figure1-1J</vt:lpstr>
      <vt:lpstr>Figure1-1K</vt:lpstr>
      <vt:lpstr>Figure1-1L,1M</vt:lpstr>
      <vt:lpstr>Figure1-1N,1O</vt:lpstr>
      <vt:lpstr>Figure1-1P-1S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yang</dc:creator>
  <cp:lastModifiedBy>yang lu</cp:lastModifiedBy>
  <dcterms:created xsi:type="dcterms:W3CDTF">2015-06-05T18:19:34Z</dcterms:created>
  <dcterms:modified xsi:type="dcterms:W3CDTF">2024-07-15T08:10:25Z</dcterms:modified>
</cp:coreProperties>
</file>