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My Data\0-嫡长子的出生日记\Manuscript\ELIFE提交\Manuscript\revise\"/>
    </mc:Choice>
  </mc:AlternateContent>
  <xr:revisionPtr revIDLastSave="0" documentId="13_ncr:1_{D7194380-3624-4151-9309-FF62FA2DCA20}" xr6:coauthVersionLast="47" xr6:coauthVersionMax="47" xr10:uidLastSave="{00000000-0000-0000-0000-000000000000}"/>
  <bookViews>
    <workbookView xWindow="-4720" yWindow="880" windowWidth="10040" windowHeight="9480" firstSheet="1" activeTab="5" xr2:uid="{00000000-000D-0000-FFFF-FFFF00000000}"/>
  </bookViews>
  <sheets>
    <sheet name="Figure 2-2A" sheetId="1" r:id="rId1"/>
    <sheet name="Figure 2-2B" sheetId="3" r:id="rId2"/>
    <sheet name="Figure 2-2C" sheetId="4" r:id="rId3"/>
    <sheet name="Figure 2-2D" sheetId="2" r:id="rId4"/>
    <sheet name="Figure 2-2E" sheetId="5" r:id="rId5"/>
    <sheet name="Figure 2-2F" sheetId="6" r:id="rId6"/>
    <sheet name="Figure 2-2G" sheetId="7" r:id="rId7"/>
    <sheet name="Figure 2-2H" sheetId="8" r:id="rId8"/>
    <sheet name="Figure 2-2I" sheetId="9" r:id="rId9"/>
    <sheet name="Figure 2-2J" sheetId="10" r:id="rId10"/>
    <sheet name="Figure 2-2K" sheetId="11" r:id="rId11"/>
    <sheet name="Figure 2-2L" sheetId="12" r:id="rId12"/>
    <sheet name="Figure 2-2M" sheetId="13" r:id="rId13"/>
    <sheet name="Figure 2-2N" sheetId="14" r:id="rId14"/>
    <sheet name="Figure 2-2O" sheetId="15" r:id="rId15"/>
    <sheet name="Figure 2-2P" sheetId="16" r:id="rId16"/>
    <sheet name="Figure 2-2Q" sheetId="17" r:id="rId17"/>
    <sheet name="Figure 2-2R" sheetId="18" r:id="rId18"/>
    <sheet name="Figure 2-2S" sheetId="19" r:id="rId19"/>
    <sheet name="Figure 2-2T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0" l="1"/>
  <c r="C26" i="20"/>
  <c r="D22" i="20"/>
  <c r="C22" i="20"/>
  <c r="D18" i="20"/>
  <c r="C18" i="20"/>
  <c r="D11" i="20"/>
  <c r="C11" i="20"/>
  <c r="D7" i="20"/>
  <c r="C7" i="20"/>
  <c r="D3" i="20"/>
  <c r="C3" i="20"/>
  <c r="D26" i="18"/>
  <c r="C26" i="18"/>
  <c r="D22" i="18"/>
  <c r="C22" i="18"/>
  <c r="D18" i="18"/>
  <c r="C18" i="18"/>
  <c r="D11" i="18"/>
  <c r="C11" i="18"/>
  <c r="D7" i="18"/>
  <c r="C7" i="18"/>
  <c r="D3" i="18"/>
  <c r="C3" i="18"/>
  <c r="D26" i="16"/>
  <c r="C26" i="16"/>
  <c r="D22" i="16"/>
  <c r="C22" i="16"/>
  <c r="D18" i="16"/>
  <c r="C18" i="16"/>
  <c r="D11" i="16"/>
  <c r="C11" i="16"/>
  <c r="D7" i="16"/>
  <c r="C7" i="16"/>
  <c r="D3" i="16"/>
  <c r="C3" i="16"/>
  <c r="D26" i="14"/>
  <c r="C26" i="14"/>
  <c r="D22" i="14"/>
  <c r="C22" i="14"/>
  <c r="D18" i="14"/>
  <c r="C18" i="14"/>
  <c r="D11" i="14"/>
  <c r="D7" i="14"/>
  <c r="D3" i="14"/>
  <c r="C11" i="14"/>
  <c r="C7" i="14"/>
  <c r="C3" i="14"/>
  <c r="N9" i="12" l="1"/>
  <c r="J9" i="12"/>
  <c r="F9" i="12"/>
  <c r="B9" i="12"/>
  <c r="N4" i="12"/>
  <c r="J4" i="12"/>
  <c r="F4" i="12"/>
  <c r="B4" i="12"/>
  <c r="N9" i="11"/>
  <c r="J9" i="11"/>
  <c r="F9" i="11"/>
  <c r="B9" i="11"/>
  <c r="N4" i="11"/>
  <c r="J4" i="11"/>
  <c r="F4" i="11"/>
  <c r="B4" i="11"/>
  <c r="J9" i="10"/>
  <c r="F9" i="10"/>
  <c r="B9" i="10"/>
  <c r="J4" i="10"/>
  <c r="F4" i="10"/>
  <c r="B4" i="10"/>
  <c r="R9" i="9"/>
  <c r="R4" i="9"/>
  <c r="N9" i="9"/>
  <c r="J9" i="9"/>
  <c r="F9" i="9"/>
  <c r="B9" i="9"/>
  <c r="N4" i="9"/>
  <c r="J4" i="9"/>
  <c r="F4" i="9"/>
  <c r="B4" i="9"/>
  <c r="N9" i="8"/>
  <c r="J9" i="8"/>
  <c r="F9" i="8"/>
  <c r="B9" i="8"/>
  <c r="N4" i="8"/>
  <c r="J4" i="8"/>
  <c r="F4" i="8"/>
  <c r="B4" i="8"/>
  <c r="N9" i="7"/>
  <c r="J9" i="7"/>
  <c r="F9" i="7"/>
  <c r="B9" i="7"/>
  <c r="N4" i="7"/>
  <c r="J4" i="7"/>
  <c r="F4" i="7"/>
  <c r="B4" i="7"/>
  <c r="N9" i="6"/>
  <c r="J9" i="6"/>
  <c r="F9" i="6"/>
  <c r="B9" i="6"/>
  <c r="N4" i="6"/>
  <c r="J4" i="6"/>
  <c r="F4" i="6"/>
  <c r="B4" i="6"/>
  <c r="N9" i="5"/>
  <c r="J9" i="5"/>
  <c r="F9" i="5"/>
  <c r="B9" i="5"/>
  <c r="N4" i="5"/>
  <c r="J4" i="5"/>
  <c r="F4" i="5"/>
  <c r="B4" i="5"/>
  <c r="N9" i="2"/>
  <c r="J9" i="2"/>
  <c r="F9" i="2"/>
  <c r="B9" i="2"/>
  <c r="N4" i="2"/>
  <c r="J4" i="2"/>
  <c r="F4" i="2"/>
  <c r="B4" i="2"/>
  <c r="N9" i="1"/>
  <c r="J9" i="1"/>
  <c r="F9" i="1"/>
  <c r="B9" i="1"/>
  <c r="N4" i="1"/>
  <c r="J4" i="1"/>
  <c r="F4" i="1"/>
  <c r="B4" i="1"/>
</calcChain>
</file>

<file path=xl/sharedStrings.xml><?xml version="1.0" encoding="utf-8"?>
<sst xmlns="http://schemas.openxmlformats.org/spreadsheetml/2006/main" count="1345" uniqueCount="347">
  <si>
    <t>Claudin-5/β-actin</t>
    <phoneticPr fontId="1" type="noConversion"/>
  </si>
  <si>
    <t>Test for normal distribution</t>
  </si>
  <si>
    <t>Shapiro-Wilk test</t>
  </si>
  <si>
    <t>Con</t>
  </si>
  <si>
    <t>S-CM</t>
  </si>
  <si>
    <t>U-CM</t>
  </si>
  <si>
    <t>US-CM</t>
  </si>
  <si>
    <t>W</t>
  </si>
  <si>
    <t>P value</t>
  </si>
  <si>
    <t>One way ANOVA tests</t>
    <phoneticPr fontId="1" type="noConversion"/>
  </si>
  <si>
    <t>Brown-Forsythe test</t>
    <phoneticPr fontId="1" type="noConversion"/>
  </si>
  <si>
    <t>F (DFn, DFd)</t>
  </si>
  <si>
    <t>13.57 (3, 12)</t>
  </si>
  <si>
    <t>Brown-Forsythe test</t>
  </si>
  <si>
    <t>0.2940 (3, 12)</t>
  </si>
  <si>
    <t>Welch's ANOVA test</t>
  </si>
  <si>
    <t>W (DFn, DFd)</t>
  </si>
  <si>
    <t>38.88 (3.000, 5.723)</t>
  </si>
  <si>
    <t>Uncorrected Fisher's LSD</t>
  </si>
  <si>
    <t>Mean Diff.</t>
  </si>
  <si>
    <t>95.00% CI of diff.</t>
  </si>
  <si>
    <t>P Value</t>
    <phoneticPr fontId="1" type="noConversion"/>
  </si>
  <si>
    <t>Con vs. S-CM</t>
  </si>
  <si>
    <t>-0.6693 to -0.07022</t>
  </si>
  <si>
    <t>Con vs. U-CM</t>
  </si>
  <si>
    <t>-1.020 to -0.4210</t>
  </si>
  <si>
    <t>Dunnett's T3 multiple comparisons test</t>
  </si>
  <si>
    <t>Con vs. US-CM</t>
  </si>
  <si>
    <t>-1.062 to -0.4630</t>
  </si>
  <si>
    <t>-1.375 to -0.4429</t>
  </si>
  <si>
    <t>-0.4684 to -0.02557</t>
  </si>
  <si>
    <t>-2.041 to -0.02583</t>
  </si>
  <si>
    <t>GDNF Expression</t>
  </si>
  <si>
    <t>BDNF Expression</t>
  </si>
  <si>
    <t>NGF Expression</t>
  </si>
  <si>
    <t>IGF-1 Expression</t>
  </si>
  <si>
    <t>hCMEC/D3</t>
  </si>
  <si>
    <t>U251</t>
  </si>
  <si>
    <t>SH-SY5Y</t>
  </si>
  <si>
    <t>Kruskal-Wallis test</t>
  </si>
  <si>
    <t>5.657 (2, 9)</t>
  </si>
  <si>
    <t>0.1200 (2, 9)</t>
  </si>
  <si>
    <t>2.957 (2, 9)</t>
  </si>
  <si>
    <t>Exact or approximate P value?</t>
  </si>
  <si>
    <t>Exact</t>
  </si>
  <si>
    <t>P value summary</t>
  </si>
  <si>
    <t>*</t>
  </si>
  <si>
    <t>Kruskal-Wallis statistic</t>
  </si>
  <si>
    <t xml:space="preserve"> P Value</t>
    <phoneticPr fontId="1" type="noConversion"/>
  </si>
  <si>
    <t>529.8 (2.000, 4.729)</t>
  </si>
  <si>
    <t>hCMEC/D3 vs. U251</t>
  </si>
  <si>
    <t>-11.52 to -2.373</t>
  </si>
  <si>
    <t>110.5 (2.000, 5.263)</t>
  </si>
  <si>
    <t>&lt;0.0001</t>
  </si>
  <si>
    <t>Uncorrected Dunn's test</t>
  </si>
  <si>
    <t>Mean rank diff.</t>
  </si>
  <si>
    <t>hCMEC/D3 vs. SH-SY5Y</t>
  </si>
  <si>
    <t>-14.48 to -5.336</t>
  </si>
  <si>
    <t>****</t>
  </si>
  <si>
    <t>U251 vs. SH-SY5Y</t>
  </si>
  <si>
    <t>-7.537 to 1.610</t>
  </si>
  <si>
    <t>-22.17 to -9.217</t>
  </si>
  <si>
    <t>-1.432 to -1.087</t>
  </si>
  <si>
    <t>-394.8 to -155.4</t>
  </si>
  <si>
    <t>-38.78 to -7.904</t>
  </si>
  <si>
    <t>-379.2 to -139.6</t>
  </si>
  <si>
    <t>-37.52 to -6.643</t>
  </si>
  <si>
    <t>VEGF Expression</t>
  </si>
  <si>
    <t>bFGF Expression</t>
  </si>
  <si>
    <t>TGF-β Expression</t>
    <phoneticPr fontId="1" type="noConversion"/>
  </si>
  <si>
    <t>3.615 (2, 9)</t>
  </si>
  <si>
    <t>2.466 (2, 9)</t>
  </si>
  <si>
    <t>1.009 (2, 9)</t>
  </si>
  <si>
    <t>-1336 to -828.2</t>
  </si>
  <si>
    <t>&lt;0.0001</t>
    <phoneticPr fontId="1" type="noConversion"/>
  </si>
  <si>
    <t>-60.98 to 21.65</t>
  </si>
  <si>
    <t>-194.5 to -45.02</t>
  </si>
  <si>
    <t>899.4 to 1407</t>
  </si>
  <si>
    <t>-256.0 to -173.4</t>
  </si>
  <si>
    <t>-688.1 to -538.6</t>
  </si>
  <si>
    <t>1982 to 2490</t>
  </si>
  <si>
    <t>-236.3 to -153.7</t>
  </si>
  <si>
    <t>-568.3 to -418.9</t>
  </si>
  <si>
    <t>GDNF</t>
  </si>
  <si>
    <t>bFGF</t>
    <phoneticPr fontId="1" type="noConversion"/>
  </si>
  <si>
    <t>h-CM</t>
  </si>
  <si>
    <t>0.7101 (3, 12)</t>
  </si>
  <si>
    <t>5.481 (3, 12)</t>
  </si>
  <si>
    <t>h-CM vs. S-CM</t>
  </si>
  <si>
    <t>-9.851 to -6.399</t>
  </si>
  <si>
    <t>6824 (3.000, 5.581)</t>
  </si>
  <si>
    <t>h-CM vs. U-CM</t>
  </si>
  <si>
    <t>-6.368 to -2.917</t>
  </si>
  <si>
    <t>h-CM vs. US-CM</t>
  </si>
  <si>
    <t>-12.85 to -9.402</t>
  </si>
  <si>
    <t>S-CM vs. U-CM</t>
  </si>
  <si>
    <t>1.757 to 5.208</t>
  </si>
  <si>
    <t>S-CM vs. US-CM</t>
  </si>
  <si>
    <t>-4.728 to -1.277</t>
  </si>
  <si>
    <t>U-CM vs. US-CM</t>
  </si>
  <si>
    <t>-8.211 to -4.759</t>
  </si>
  <si>
    <t>h-CM vs. S-CM</t>
    <phoneticPr fontId="1" type="noConversion"/>
  </si>
  <si>
    <t>-4680 to -4125</t>
  </si>
  <si>
    <t>h-CM vs. U-CM</t>
    <phoneticPr fontId="1" type="noConversion"/>
  </si>
  <si>
    <t>-578.1 to -523.9</t>
  </si>
  <si>
    <t>h-CM vs. US-CM</t>
    <phoneticPr fontId="1" type="noConversion"/>
  </si>
  <si>
    <t>-6389 to -4950</t>
  </si>
  <si>
    <t>S-CM vs. U-CM</t>
    <phoneticPr fontId="1" type="noConversion"/>
  </si>
  <si>
    <t>3572 to 4130</t>
  </si>
  <si>
    <t>S-CM vs. US-CM</t>
    <phoneticPr fontId="1" type="noConversion"/>
  </si>
  <si>
    <t>-1880 to -654.2</t>
  </si>
  <si>
    <t>U-CM vs. US-CM</t>
    <phoneticPr fontId="1" type="noConversion"/>
  </si>
  <si>
    <t>-5839 to -4398</t>
  </si>
  <si>
    <t>IGF-1</t>
    <phoneticPr fontId="1" type="noConversion"/>
  </si>
  <si>
    <t>TGF-β</t>
    <phoneticPr fontId="1" type="noConversion"/>
  </si>
  <si>
    <t>0.3536 (3, 12)</t>
  </si>
  <si>
    <t>1.479 (3, 12)</t>
  </si>
  <si>
    <t>-5439 to -5273</t>
  </si>
  <si>
    <t>19.12 to 33.23</t>
  </si>
  <si>
    <t>126.0 to 291.6</t>
  </si>
  <si>
    <t>4.710 to 18.82</t>
  </si>
  <si>
    <t>-843.8 to -678.2</t>
  </si>
  <si>
    <t>-30.52 to -16.41</t>
  </si>
  <si>
    <t>5482 to 5648</t>
  </si>
  <si>
    <t>-21.47 to -7.352</t>
  </si>
  <si>
    <t>4512 to 4678</t>
  </si>
  <si>
    <t>-56.70 to -42.58</t>
  </si>
  <si>
    <t>-1053 to -887.0</t>
  </si>
  <si>
    <t>-42.29 to -28.17</t>
  </si>
  <si>
    <t>50 pg</t>
    <phoneticPr fontId="1" type="noConversion"/>
  </si>
  <si>
    <t>100 pg</t>
    <phoneticPr fontId="1" type="noConversion"/>
  </si>
  <si>
    <t>200 pg</t>
    <phoneticPr fontId="1" type="noConversion"/>
  </si>
  <si>
    <t>50  pg</t>
    <phoneticPr fontId="1" type="noConversion"/>
  </si>
  <si>
    <t>100  pg</t>
    <phoneticPr fontId="1" type="noConversion"/>
  </si>
  <si>
    <t>0.9351 (3, 12)</t>
  </si>
  <si>
    <t>**</t>
  </si>
  <si>
    <t>Con vs. 50pg</t>
    <phoneticPr fontId="1" type="noConversion"/>
  </si>
  <si>
    <t>-0.7664 to -0.1021</t>
  </si>
  <si>
    <t>Con vs. 100pg</t>
    <phoneticPr fontId="1" type="noConversion"/>
  </si>
  <si>
    <t>-0.9774 to -0.3131</t>
  </si>
  <si>
    <t>Con vs. 200pg</t>
    <phoneticPr fontId="1" type="noConversion"/>
  </si>
  <si>
    <t>-1.367 to -0.7026</t>
  </si>
  <si>
    <t>Con vs. 50</t>
  </si>
  <si>
    <t>Con vs. 100</t>
  </si>
  <si>
    <t>Con vs. 200</t>
  </si>
  <si>
    <t>Con</t>
    <phoneticPr fontId="1" type="noConversion"/>
  </si>
  <si>
    <t>50pg</t>
    <phoneticPr fontId="1" type="noConversion"/>
  </si>
  <si>
    <t>100pg</t>
    <phoneticPr fontId="1" type="noConversion"/>
  </si>
  <si>
    <t>200pg</t>
    <phoneticPr fontId="1" type="noConversion"/>
  </si>
  <si>
    <t>S-CM</t>
    <phoneticPr fontId="1" type="noConversion"/>
  </si>
  <si>
    <t>U-CM</t>
    <phoneticPr fontId="1" type="noConversion"/>
  </si>
  <si>
    <t>US-CM</t>
    <phoneticPr fontId="1" type="noConversion"/>
  </si>
  <si>
    <t>10ng</t>
    <phoneticPr fontId="1" type="noConversion"/>
  </si>
  <si>
    <t>30ng</t>
    <phoneticPr fontId="1" type="noConversion"/>
  </si>
  <si>
    <t>60ng</t>
    <phoneticPr fontId="1" type="noConversion"/>
  </si>
  <si>
    <t>10 ng</t>
    <phoneticPr fontId="1" type="noConversion"/>
  </si>
  <si>
    <t>30 ng</t>
    <phoneticPr fontId="1" type="noConversion"/>
  </si>
  <si>
    <t>60 ng</t>
    <phoneticPr fontId="1" type="noConversion"/>
  </si>
  <si>
    <t>2.321 (3, 12)</t>
  </si>
  <si>
    <t>ns</t>
  </si>
  <si>
    <t>Con vs. 10ng</t>
  </si>
  <si>
    <t>-0.1676 to 0.2616</t>
  </si>
  <si>
    <t>Con vs. 30ng</t>
  </si>
  <si>
    <t>-0.2316 to 0.1976</t>
  </si>
  <si>
    <t>Con vs. 60ng</t>
  </si>
  <si>
    <t>-0.1656 to 0.2636</t>
  </si>
  <si>
    <t>0.2352 (3, 12)</t>
  </si>
  <si>
    <t>1.648 (3, 12)</t>
  </si>
  <si>
    <t>Con vs. 10ng</t>
    <phoneticPr fontId="1" type="noConversion"/>
  </si>
  <si>
    <t>-0.3552 to 0.2613</t>
  </si>
  <si>
    <t>-0.2178 to 0.2348</t>
  </si>
  <si>
    <t>Con vs. 30ng</t>
    <phoneticPr fontId="1" type="noConversion"/>
  </si>
  <si>
    <t>-0.2906 to 0.3259</t>
  </si>
  <si>
    <t>-0.1018 to 0.3508</t>
  </si>
  <si>
    <t>Con vs. 60ng</t>
    <phoneticPr fontId="1" type="noConversion"/>
  </si>
  <si>
    <t>-0.3525 to 0.2640</t>
  </si>
  <si>
    <t>-0.04909 to 0.4036</t>
  </si>
  <si>
    <t>0.5 ng</t>
    <phoneticPr fontId="1" type="noConversion"/>
  </si>
  <si>
    <t>2 ng</t>
    <phoneticPr fontId="1" type="noConversion"/>
  </si>
  <si>
    <t>5 ng</t>
    <phoneticPr fontId="1" type="noConversion"/>
  </si>
  <si>
    <t>0.2480 (3, 12)</t>
  </si>
  <si>
    <t>-0.2085 to 0.1255</t>
  </si>
  <si>
    <t>-0.1773 to 0.1568</t>
  </si>
  <si>
    <t>-0.001293 to 0.3328</t>
  </si>
  <si>
    <t>US-CM+0.5 Anti</t>
    <phoneticPr fontId="1" type="noConversion"/>
  </si>
  <si>
    <t>US-CM+1.0 Anti</t>
    <phoneticPr fontId="1" type="noConversion"/>
  </si>
  <si>
    <t>US- CM</t>
  </si>
  <si>
    <t>US- CM+0.5 Anti</t>
  </si>
  <si>
    <t>US- CM+1.0 Anti</t>
  </si>
  <si>
    <t>3.171 (3, 12)</t>
  </si>
  <si>
    <t>1.542 (3, 12)</t>
  </si>
  <si>
    <t>Con vs.US- CM</t>
    <phoneticPr fontId="1" type="noConversion"/>
  </si>
  <si>
    <t>-1.093 to -0.08526</t>
  </si>
  <si>
    <t>Con vs.US- CM</t>
  </si>
  <si>
    <t>-0.6623 to -0.1787</t>
  </si>
  <si>
    <t>US- CM vs. US- CM+0.5 Anti</t>
    <phoneticPr fontId="1" type="noConversion"/>
  </si>
  <si>
    <t>0.01926 to 1.027</t>
  </si>
  <si>
    <t>US- CM vs. US- CM+0.5 Anti</t>
  </si>
  <si>
    <t>-0.04880 to 0.4348</t>
  </si>
  <si>
    <t>US-CM vs. US- CM+1.0 Anti</t>
    <phoneticPr fontId="1" type="noConversion"/>
  </si>
  <si>
    <t>0.2523 to 1.260</t>
  </si>
  <si>
    <t>US-CM vs. US- CM+1.0 Anti</t>
  </si>
  <si>
    <t>0.2557 to 0.7393</t>
  </si>
  <si>
    <t>GDNF</t>
    <phoneticPr fontId="1" type="noConversion"/>
  </si>
  <si>
    <t>GDNF+0.25 Anti</t>
  </si>
  <si>
    <t>GDNF+0.25 Anti</t>
    <phoneticPr fontId="1" type="noConversion"/>
  </si>
  <si>
    <t>GDNF+0.5 Anti</t>
    <phoneticPr fontId="1" type="noConversion"/>
  </si>
  <si>
    <t>GDNF+1.0 Anti</t>
    <phoneticPr fontId="1" type="noConversion"/>
  </si>
  <si>
    <t>0.9624 (4, 15)</t>
  </si>
  <si>
    <t>1.266 (4, 15)</t>
  </si>
  <si>
    <t>Con vs. GDNF</t>
    <phoneticPr fontId="1" type="noConversion"/>
  </si>
  <si>
    <t>-0.8409 to -0.1991</t>
  </si>
  <si>
    <t>Con vs. GDNF</t>
  </si>
  <si>
    <t>-0.6599 to -0.1586</t>
  </si>
  <si>
    <t>GDNF vs. GDNF+0.25 Anti</t>
    <phoneticPr fontId="1" type="noConversion"/>
  </si>
  <si>
    <t>-0.08813 to 0.5536</t>
  </si>
  <si>
    <t>GDNF vs. GDNF+0.25 Anti</t>
  </si>
  <si>
    <t>0.3421 to 0.8434</t>
  </si>
  <si>
    <t>GDNF vs. GDNF+0.5 Anti</t>
    <phoneticPr fontId="1" type="noConversion"/>
  </si>
  <si>
    <t>0.02587 to 0.6676</t>
  </si>
  <si>
    <t>GDNF vs. GDNF+0.5 Anti</t>
  </si>
  <si>
    <t>0.4466 to 0.9479</t>
  </si>
  <si>
    <t>GDNF vs. GDNF+1.0 Anti</t>
    <phoneticPr fontId="1" type="noConversion"/>
  </si>
  <si>
    <t>0.2924 to 0.9341</t>
  </si>
  <si>
    <t>GDNF vs. GDNF+1.0 Anti</t>
  </si>
  <si>
    <t>0.2666 to 0.7679</t>
  </si>
  <si>
    <t>CM</t>
  </si>
  <si>
    <t>2.169 (2, 9)</t>
  </si>
  <si>
    <t>1.082 (2, 9)</t>
  </si>
  <si>
    <t>-0.6637 to -0.1358</t>
  </si>
  <si>
    <t>-1.076 to -0.4823</t>
  </si>
  <si>
    <t>-0.7332 to -0.2053</t>
  </si>
  <si>
    <t>-1.070 to -0.4766</t>
  </si>
  <si>
    <t>GDNF+SPP</t>
  </si>
  <si>
    <t>GDNF+SPP</t>
    <phoneticPr fontId="1" type="noConversion"/>
  </si>
  <si>
    <t>GDNF+PP2</t>
  </si>
  <si>
    <t>GDNF+PP2</t>
    <phoneticPr fontId="1" type="noConversion"/>
  </si>
  <si>
    <t xml:space="preserve"> GDNF</t>
    <phoneticPr fontId="1" type="noConversion"/>
  </si>
  <si>
    <t>1.183 (3, 12)</t>
  </si>
  <si>
    <t>0.2990 (3, 12)</t>
  </si>
  <si>
    <t>-0.8413 to -0.1387</t>
  </si>
  <si>
    <t>-1.212 to -0.3628</t>
  </si>
  <si>
    <t>GDNF vs. GDNF+SPP</t>
    <phoneticPr fontId="1" type="noConversion"/>
  </si>
  <si>
    <t>0.4239 to 1.127</t>
  </si>
  <si>
    <t>GDNF vs. GDNF+SPP</t>
  </si>
  <si>
    <t>0.1278 to 0.9767</t>
  </si>
  <si>
    <t>GDNF vs. GDNF+PP2</t>
    <phoneticPr fontId="1" type="noConversion"/>
  </si>
  <si>
    <t>0.2239 to 0.9266</t>
  </si>
  <si>
    <t>GDNF vs. GDNF+PP2</t>
  </si>
  <si>
    <t>0.2978 to 1.147</t>
  </si>
  <si>
    <t>US-CM+SPP</t>
    <phoneticPr fontId="1" type="noConversion"/>
  </si>
  <si>
    <t>US-CM+PP2</t>
    <phoneticPr fontId="1" type="noConversion"/>
  </si>
  <si>
    <t>0.9646 (3, 12)</t>
  </si>
  <si>
    <t>0.3027 (3, 12)</t>
  </si>
  <si>
    <t>-1.675 to -0.9271</t>
  </si>
  <si>
    <t>-0.6887 to -0.2648</t>
  </si>
  <si>
    <t>US-CM vs. US-CM+SPP</t>
  </si>
  <si>
    <t>0.4263 to 1.175</t>
  </si>
  <si>
    <t>0.3528 to 0.7767</t>
  </si>
  <si>
    <t>US-CM vs. US-CM+PP2</t>
  </si>
  <si>
    <t>0.5403 to 1.289</t>
  </si>
  <si>
    <t>0.1393 to 0.5632</t>
  </si>
  <si>
    <t>Con vs. US-CM</t>
    <phoneticPr fontId="1" type="noConversion"/>
  </si>
  <si>
    <t>US-CM vs. US-CM+SPP</t>
    <phoneticPr fontId="1" type="noConversion"/>
  </si>
  <si>
    <t>US-CM vs. US-CM+PP2</t>
    <phoneticPr fontId="1" type="noConversion"/>
  </si>
  <si>
    <t>Mono</t>
  </si>
  <si>
    <t>1.500 (2, 9)</t>
  </si>
  <si>
    <t>Mono vs. GDNF</t>
  </si>
  <si>
    <t>-7.098 to -4.452</t>
  </si>
  <si>
    <t>4.535 to 7.180</t>
  </si>
  <si>
    <t>Mono</t>
    <phoneticPr fontId="1" type="noConversion"/>
  </si>
  <si>
    <t>3.473 (2, 9)</t>
  </si>
  <si>
    <t>2.476 (2, 9)</t>
  </si>
  <si>
    <t>Mono vs. GDNF</t>
    <phoneticPr fontId="1" type="noConversion"/>
  </si>
  <si>
    <t>1.960 to 7.598</t>
  </si>
  <si>
    <t>0.5102 to 2.230</t>
  </si>
  <si>
    <t>-8.363 to -2.725</t>
  </si>
  <si>
    <t>-3.476 to -1.755</t>
  </si>
  <si>
    <t>0.9652 (2, 9)</t>
  </si>
  <si>
    <t>-6.887 to -2.848</t>
  </si>
  <si>
    <t>2.023 to 6.062</t>
  </si>
  <si>
    <t>Fluorescein Sodium</t>
  </si>
  <si>
    <t>FITC-Dextran</t>
    <phoneticPr fontId="1" type="noConversion"/>
  </si>
  <si>
    <t>0.9129 (2, 9)</t>
  </si>
  <si>
    <t>6.603 to 8.027</t>
  </si>
  <si>
    <t>-5.467 to -4.043</t>
  </si>
  <si>
    <t>Triple</t>
  </si>
  <si>
    <t>Triple+SPP</t>
  </si>
  <si>
    <t>1.708 (2, 9)</t>
  </si>
  <si>
    <t>Mono vs. Triple</t>
  </si>
  <si>
    <t>-23.91 to -17.34</t>
  </si>
  <si>
    <t>Triple vs. Triple+SPP</t>
  </si>
  <si>
    <t>12.06 to 18.63</t>
  </si>
  <si>
    <t>Triple</t>
    <phoneticPr fontId="1" type="noConversion"/>
  </si>
  <si>
    <t>Triple+SPP</t>
    <phoneticPr fontId="1" type="noConversion"/>
  </si>
  <si>
    <t>1.004 (2, 9)</t>
  </si>
  <si>
    <t>1.359 (2, 9)</t>
  </si>
  <si>
    <t>5.603 to 8.000</t>
  </si>
  <si>
    <t>2.567 to 3.880</t>
  </si>
  <si>
    <t>-6.273 to -3.875</t>
  </si>
  <si>
    <t>-3.654 to -2.341</t>
  </si>
  <si>
    <t>Triple+PP2</t>
  </si>
  <si>
    <t>1.096 (2, 9)</t>
  </si>
  <si>
    <t>-21.53 to -13.78</t>
  </si>
  <si>
    <t>Triple vs. Triple+PP2</t>
  </si>
  <si>
    <t>8.165 to 15.92</t>
  </si>
  <si>
    <t>0.04446 (2, 9)</t>
  </si>
  <si>
    <t>1.310 (2, 9)</t>
  </si>
  <si>
    <t>8.700 to 11.03</t>
  </si>
  <si>
    <t>1.612 to 2.328</t>
  </si>
  <si>
    <t>-8.170 to -5.845</t>
  </si>
  <si>
    <t>-1.606 to -0.8895</t>
  </si>
  <si>
    <t>Con vs. 10 ng</t>
    <phoneticPr fontId="1" type="noConversion"/>
  </si>
  <si>
    <t>Con vs. 30 ng</t>
    <phoneticPr fontId="1" type="noConversion"/>
  </si>
  <si>
    <t>Con vs. 60 ng</t>
    <phoneticPr fontId="1" type="noConversion"/>
  </si>
  <si>
    <t>Con vs. 0.5 ng</t>
    <phoneticPr fontId="1" type="noConversion"/>
  </si>
  <si>
    <t>Con vs. 2 ng</t>
    <phoneticPr fontId="1" type="noConversion"/>
  </si>
  <si>
    <t>Con vs. 5 ng</t>
    <phoneticPr fontId="1" type="noConversion"/>
  </si>
  <si>
    <t>TEER</t>
    <phoneticPr fontId="1" type="noConversion"/>
  </si>
  <si>
    <t>Group</t>
    <phoneticPr fontId="1" type="noConversion"/>
  </si>
  <si>
    <t>h</t>
    <phoneticPr fontId="1" type="noConversion"/>
  </si>
  <si>
    <t>h+S</t>
    <phoneticPr fontId="1" type="noConversion"/>
  </si>
  <si>
    <t>h+U</t>
    <phoneticPr fontId="1" type="noConversion"/>
  </si>
  <si>
    <t>GDNF</t>
    <phoneticPr fontId="8" type="noConversion"/>
  </si>
  <si>
    <t>BDNF</t>
    <phoneticPr fontId="8" type="noConversion"/>
  </si>
  <si>
    <t>NGF</t>
    <phoneticPr fontId="8" type="noConversion"/>
  </si>
  <si>
    <t>IGF-1</t>
    <phoneticPr fontId="8" type="noConversion"/>
  </si>
  <si>
    <t>NTF4</t>
    <phoneticPr fontId="8" type="noConversion"/>
  </si>
  <si>
    <t>VEGF</t>
    <phoneticPr fontId="8" type="noConversion"/>
  </si>
  <si>
    <t>bFGF</t>
    <phoneticPr fontId="8" type="noConversion"/>
  </si>
  <si>
    <t>TGF-β-1</t>
    <phoneticPr fontId="8" type="noConversion"/>
  </si>
  <si>
    <r>
      <t>2</t>
    </r>
    <r>
      <rPr>
        <b/>
        <vertAlign val="superscript"/>
        <sz val="11"/>
        <color theme="1"/>
        <rFont val="Times New Roman"/>
        <family val="1"/>
      </rPr>
      <t>-</t>
    </r>
    <r>
      <rPr>
        <b/>
        <vertAlign val="superscript"/>
        <sz val="11"/>
        <color theme="1"/>
        <rFont val="Segoe UI Symbol"/>
        <family val="3"/>
      </rPr>
      <t>△</t>
    </r>
    <r>
      <rPr>
        <b/>
        <vertAlign val="superscript"/>
        <sz val="11"/>
        <color theme="1"/>
        <rFont val="Times New Roman"/>
        <family val="1"/>
      </rPr>
      <t>Ct</t>
    </r>
    <r>
      <rPr>
        <b/>
        <sz val="11"/>
        <color theme="1"/>
        <rFont val="Times New Roman"/>
        <family val="1"/>
      </rPr>
      <t>*10</t>
    </r>
    <r>
      <rPr>
        <b/>
        <vertAlign val="superscript"/>
        <sz val="11"/>
        <color theme="1"/>
        <rFont val="Times New Roman"/>
        <family val="1"/>
      </rPr>
      <t>-5</t>
    </r>
    <phoneticPr fontId="1" type="noConversion"/>
  </si>
  <si>
    <t>Conc.(pg/ml)</t>
    <phoneticPr fontId="1" type="noConversion"/>
  </si>
  <si>
    <t>h-CM</t>
    <phoneticPr fontId="1" type="noConversion"/>
  </si>
  <si>
    <t>Relative Expression</t>
    <phoneticPr fontId="1" type="noConversion"/>
  </si>
  <si>
    <t>Mean</t>
    <phoneticPr fontId="1" type="noConversion"/>
  </si>
  <si>
    <r>
      <t>Ω·cm</t>
    </r>
    <r>
      <rPr>
        <b/>
        <vertAlign val="superscript"/>
        <sz val="11"/>
        <color theme="1"/>
        <rFont val="Times New Roman"/>
        <family val="1"/>
      </rPr>
      <t>2</t>
    </r>
    <phoneticPr fontId="1" type="noConversion"/>
  </si>
  <si>
    <t>Blank</t>
  </si>
  <si>
    <t>Day3</t>
    <phoneticPr fontId="1" type="noConversion"/>
  </si>
  <si>
    <t>Day4</t>
    <phoneticPr fontId="1" type="noConversion"/>
  </si>
  <si>
    <t>Day5</t>
    <phoneticPr fontId="1" type="noConversion"/>
  </si>
  <si>
    <t>Day6</t>
    <phoneticPr fontId="1" type="noConversion"/>
  </si>
  <si>
    <t>SEM</t>
  </si>
  <si>
    <r>
      <rPr>
        <b/>
        <i/>
        <sz val="11"/>
        <color theme="1"/>
        <rFont val="Times New Roman"/>
        <family val="1"/>
      </rPr>
      <t>P</t>
    </r>
    <r>
      <rPr>
        <b/>
        <i/>
        <vertAlign val="subscript"/>
        <sz val="11"/>
        <color theme="1"/>
        <rFont val="Times New Roman"/>
        <family val="1"/>
      </rPr>
      <t>app</t>
    </r>
    <r>
      <rPr>
        <b/>
        <sz val="11"/>
        <color theme="1"/>
        <rFont val="Times New Roman"/>
        <family val="1"/>
      </rPr>
      <t>(cm/s)</t>
    </r>
    <phoneticPr fontId="1" type="noConversion"/>
  </si>
  <si>
    <t>Fluorescein Sodium</t>
    <phoneticPr fontId="1" type="noConversion"/>
  </si>
  <si>
    <t>Triple+PP2</t>
    <phoneticPr fontId="1" type="noConversion"/>
  </si>
  <si>
    <t>VE-cadherin/β-actin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</si>
</sst>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E+00"/>
  </numFmts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9"/>
      <name val="等线"/>
      <family val="2"/>
      <charset val="134"/>
      <scheme val="minor"/>
    </font>
    <font>
      <b/>
      <vertAlign val="superscript"/>
      <sz val="11"/>
      <color theme="1"/>
      <name val="Segoe UI Symbol"/>
      <family val="3"/>
    </font>
    <font>
      <b/>
      <vertAlign val="superscript"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vertAlign val="subscript"/>
      <sz val="11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4" fillId="0" borderId="0" xfId="0" applyFont="1"/>
    <xf numFmtId="0" fontId="3" fillId="0" borderId="0" xfId="0" applyFont="1"/>
    <xf numFmtId="176" fontId="4" fillId="0" borderId="1" xfId="0" applyNumberFormat="1" applyFont="1" applyBorder="1" applyAlignment="1">
      <alignment horizontal="center"/>
    </xf>
    <xf numFmtId="0" fontId="3" fillId="0" borderId="8" xfId="0" applyFont="1" applyBorder="1"/>
    <xf numFmtId="0" fontId="4" fillId="0" borderId="9" xfId="0" applyFont="1" applyBorder="1"/>
    <xf numFmtId="0" fontId="4" fillId="0" borderId="8" xfId="0" applyFont="1" applyBorder="1"/>
    <xf numFmtId="0" fontId="5" fillId="0" borderId="8" xfId="0" applyFont="1" applyBorder="1" applyAlignment="1">
      <alignment horizontal="left"/>
    </xf>
    <xf numFmtId="0" fontId="5" fillId="0" borderId="0" xfId="0" applyFont="1"/>
    <xf numFmtId="0" fontId="6" fillId="0" borderId="8" xfId="0" applyFont="1" applyBorder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8" xfId="0" applyFont="1" applyBorder="1"/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0" fontId="7" fillId="0" borderId="12" xfId="0" applyFont="1" applyBorder="1"/>
    <xf numFmtId="0" fontId="7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/>
    <xf numFmtId="0" fontId="5" fillId="0" borderId="12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0" fontId="5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/>
    </xf>
    <xf numFmtId="0" fontId="4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3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3" fillId="0" borderId="0" xfId="0" applyFont="1" applyFill="1"/>
    <xf numFmtId="0" fontId="0" fillId="0" borderId="0" xfId="0" applyFill="1"/>
    <xf numFmtId="0" fontId="6" fillId="0" borderId="8" xfId="0" applyFont="1" applyFill="1" applyBorder="1" applyAlignment="1">
      <alignment horizontal="left"/>
    </xf>
    <xf numFmtId="0" fontId="4" fillId="0" borderId="9" xfId="0" applyFont="1" applyFill="1" applyBorder="1"/>
    <xf numFmtId="0" fontId="4" fillId="0" borderId="0" xfId="0" applyFont="1" applyFill="1"/>
    <xf numFmtId="0" fontId="6" fillId="0" borderId="8" xfId="0" applyFont="1" applyFill="1" applyBorder="1"/>
    <xf numFmtId="0" fontId="5" fillId="0" borderId="0" xfId="0" applyFont="1" applyFill="1"/>
    <xf numFmtId="0" fontId="5" fillId="0" borderId="8" xfId="0" applyFont="1" applyFill="1" applyBorder="1" applyAlignment="1">
      <alignment horizontal="left"/>
    </xf>
    <xf numFmtId="0" fontId="5" fillId="0" borderId="8" xfId="0" applyFont="1" applyFill="1" applyBorder="1"/>
    <xf numFmtId="0" fontId="5" fillId="0" borderId="9" xfId="0" applyFont="1" applyFill="1" applyBorder="1"/>
    <xf numFmtId="0" fontId="4" fillId="0" borderId="8" xfId="0" applyFont="1" applyFill="1" applyBorder="1"/>
    <xf numFmtId="0" fontId="3" fillId="0" borderId="8" xfId="0" applyFont="1" applyFill="1" applyBorder="1"/>
    <xf numFmtId="0" fontId="5" fillId="0" borderId="9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/>
    <xf numFmtId="0" fontId="5" fillId="0" borderId="12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/>
    <xf numFmtId="0" fontId="6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/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4" fillId="0" borderId="0" xfId="0" applyFont="1" applyFill="1" applyBorder="1"/>
    <xf numFmtId="0" fontId="4" fillId="0" borderId="7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0" fillId="0" borderId="0" xfId="0" applyFont="1" applyFill="1"/>
    <xf numFmtId="0" fontId="0" fillId="0" borderId="8" xfId="0" applyFont="1" applyFill="1" applyBorder="1"/>
    <xf numFmtId="0" fontId="0" fillId="0" borderId="0" xfId="0" applyFont="1" applyFill="1" applyBorder="1"/>
    <xf numFmtId="0" fontId="0" fillId="0" borderId="9" xfId="0" applyFont="1" applyFill="1" applyBorder="1"/>
    <xf numFmtId="0" fontId="0" fillId="0" borderId="0" xfId="0" applyFont="1"/>
    <xf numFmtId="0" fontId="3" fillId="0" borderId="5" xfId="0" applyFont="1" applyBorder="1" applyAlignment="1">
      <alignment horizontal="left"/>
    </xf>
    <xf numFmtId="0" fontId="0" fillId="0" borderId="8" xfId="0" applyFont="1" applyBorder="1"/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6" fillId="0" borderId="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6" fillId="0" borderId="5" xfId="0" applyFont="1" applyFill="1" applyBorder="1"/>
    <xf numFmtId="0" fontId="5" fillId="0" borderId="6" xfId="0" applyFont="1" applyFill="1" applyBorder="1"/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6" fontId="4" fillId="0" borderId="0" xfId="0" applyNumberFormat="1" applyFont="1" applyFill="1"/>
    <xf numFmtId="0" fontId="6" fillId="0" borderId="0" xfId="0" applyFont="1" applyFill="1"/>
    <xf numFmtId="0" fontId="3" fillId="0" borderId="1" xfId="0" applyFont="1" applyFill="1" applyBorder="1"/>
    <xf numFmtId="0" fontId="5" fillId="0" borderId="10" xfId="0" applyFont="1" applyFill="1" applyBorder="1"/>
    <xf numFmtId="0" fontId="3" fillId="0" borderId="5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3" fillId="0" borderId="5" xfId="0" applyFont="1" applyFill="1" applyBorder="1"/>
    <xf numFmtId="0" fontId="4" fillId="0" borderId="6" xfId="0" applyFont="1" applyFill="1" applyBorder="1"/>
    <xf numFmtId="0" fontId="6" fillId="0" borderId="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0" fillId="0" borderId="8" xfId="0" applyFill="1" applyBorder="1"/>
    <xf numFmtId="0" fontId="0" fillId="0" borderId="0" xfId="0" applyFill="1" applyBorder="1"/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176" fontId="3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" fontId="3" fillId="0" borderId="2" xfId="0" quotePrefix="1" applyNumberFormat="1" applyFont="1" applyFill="1" applyBorder="1" applyAlignment="1">
      <alignment horizontal="center" vertical="center"/>
    </xf>
    <xf numFmtId="17" fontId="3" fillId="0" borderId="3" xfId="0" quotePrefix="1" applyNumberFormat="1" applyFont="1" applyFill="1" applyBorder="1" applyAlignment="1">
      <alignment horizontal="center" vertical="center"/>
    </xf>
    <xf numFmtId="17" fontId="3" fillId="0" borderId="4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16" xfId="0" applyFont="1" applyBorder="1" applyAlignment="1"/>
    <xf numFmtId="0" fontId="1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topLeftCell="B1" zoomScale="70" zoomScaleNormal="70" workbookViewId="0">
      <selection activeCell="C30" sqref="C30"/>
    </sheetView>
  </sheetViews>
  <sheetFormatPr defaultRowHeight="14" x14ac:dyDescent="0.3"/>
  <cols>
    <col min="1" max="1" width="17.08203125" style="1" customWidth="1"/>
    <col min="2" max="2" width="7.75" style="1" customWidth="1"/>
    <col min="3" max="17" width="5.83203125" style="1" bestFit="1" customWidth="1"/>
    <col min="18" max="18" width="8.6640625" style="1"/>
    <col min="19" max="19" width="34.58203125" style="1" bestFit="1" customWidth="1"/>
    <col min="20" max="24" width="8.6640625" style="1"/>
    <col min="25" max="25" width="24.25" style="1" bestFit="1" customWidth="1"/>
    <col min="26" max="16384" width="8.6640625" style="1"/>
  </cols>
  <sheetData>
    <row r="1" spans="1:29" x14ac:dyDescent="0.3">
      <c r="A1" s="180" t="s">
        <v>0</v>
      </c>
      <c r="B1" s="180"/>
      <c r="S1" s="177" t="s">
        <v>0</v>
      </c>
      <c r="T1" s="178"/>
      <c r="U1" s="178"/>
      <c r="V1" s="178"/>
      <c r="W1" s="179"/>
      <c r="X1" s="2"/>
      <c r="Y1" s="177" t="s">
        <v>346</v>
      </c>
      <c r="Z1" s="178"/>
      <c r="AA1" s="178"/>
      <c r="AB1" s="178"/>
      <c r="AC1" s="179"/>
    </row>
    <row r="2" spans="1:29" x14ac:dyDescent="0.3">
      <c r="A2" s="134" t="s">
        <v>319</v>
      </c>
      <c r="B2" s="176" t="s">
        <v>145</v>
      </c>
      <c r="C2" s="176"/>
      <c r="D2" s="176"/>
      <c r="E2" s="176"/>
      <c r="F2" s="176" t="s">
        <v>149</v>
      </c>
      <c r="G2" s="176"/>
      <c r="H2" s="176"/>
      <c r="I2" s="176"/>
      <c r="J2" s="176" t="s">
        <v>150</v>
      </c>
      <c r="K2" s="176"/>
      <c r="L2" s="176"/>
      <c r="M2" s="176"/>
      <c r="N2" s="176" t="s">
        <v>151</v>
      </c>
      <c r="O2" s="176"/>
      <c r="P2" s="176"/>
      <c r="Q2" s="176"/>
      <c r="S2" s="4" t="s">
        <v>1</v>
      </c>
      <c r="T2" s="20"/>
      <c r="U2" s="20"/>
      <c r="V2" s="20"/>
      <c r="W2" s="5"/>
      <c r="Y2" s="4" t="s">
        <v>1</v>
      </c>
      <c r="Z2" s="20"/>
      <c r="AA2" s="20"/>
      <c r="AB2" s="20"/>
      <c r="AC2" s="5"/>
    </row>
    <row r="3" spans="1:29" x14ac:dyDescent="0.3">
      <c r="A3" s="134" t="s">
        <v>334</v>
      </c>
      <c r="B3" s="126">
        <v>0.94738621846164761</v>
      </c>
      <c r="C3" s="126">
        <v>1.1009815158783718</v>
      </c>
      <c r="D3" s="126">
        <v>0.94109851461962646</v>
      </c>
      <c r="E3" s="126">
        <v>1.0105337510403543</v>
      </c>
      <c r="F3" s="126">
        <v>1.7564912885309876</v>
      </c>
      <c r="G3" s="126">
        <v>2.0991649916104929</v>
      </c>
      <c r="H3" s="126">
        <v>1.8061747223427718</v>
      </c>
      <c r="I3" s="126">
        <v>1.974736566435241</v>
      </c>
      <c r="J3" s="126">
        <v>1.2841109034395797</v>
      </c>
      <c r="K3" s="126">
        <v>1.2119323664526385</v>
      </c>
      <c r="L3" s="126">
        <v>1.2200700705516558</v>
      </c>
      <c r="M3" s="126">
        <v>1.2722730929607406</v>
      </c>
      <c r="N3" s="126">
        <v>2.3536889126867888</v>
      </c>
      <c r="O3" s="126">
        <v>2.2038840942033779</v>
      </c>
      <c r="P3" s="126">
        <v>1.79104803502</v>
      </c>
      <c r="Q3" s="126">
        <v>1.7851416222524636</v>
      </c>
      <c r="S3" s="4" t="s">
        <v>2</v>
      </c>
      <c r="T3" s="36" t="s">
        <v>3</v>
      </c>
      <c r="U3" s="36" t="s">
        <v>4</v>
      </c>
      <c r="V3" s="36" t="s">
        <v>5</v>
      </c>
      <c r="W3" s="37" t="s">
        <v>6</v>
      </c>
      <c r="Y3" s="4" t="s">
        <v>2</v>
      </c>
      <c r="Z3" s="36" t="s">
        <v>3</v>
      </c>
      <c r="AA3" s="36" t="s">
        <v>4</v>
      </c>
      <c r="AB3" s="36" t="s">
        <v>5</v>
      </c>
      <c r="AC3" s="37" t="s">
        <v>6</v>
      </c>
    </row>
    <row r="4" spans="1:29" x14ac:dyDescent="0.3">
      <c r="A4" s="134" t="s">
        <v>335</v>
      </c>
      <c r="B4" s="175">
        <f>AVERAGE(B3:E3)</f>
        <v>1</v>
      </c>
      <c r="C4" s="175"/>
      <c r="D4" s="175"/>
      <c r="E4" s="175"/>
      <c r="F4" s="175">
        <f>AVERAGE(F3:I3)</f>
        <v>1.9091418922298733</v>
      </c>
      <c r="G4" s="175"/>
      <c r="H4" s="175"/>
      <c r="I4" s="175"/>
      <c r="J4" s="175">
        <f>AVERAGE(J3:M3)</f>
        <v>1.2470966083511537</v>
      </c>
      <c r="K4" s="175"/>
      <c r="L4" s="175"/>
      <c r="M4" s="175"/>
      <c r="N4" s="175">
        <f>AVERAGE(N3:Q3)</f>
        <v>2.0334406660406574</v>
      </c>
      <c r="O4" s="175"/>
      <c r="P4" s="175"/>
      <c r="Q4" s="175"/>
      <c r="S4" s="6" t="s">
        <v>7</v>
      </c>
      <c r="T4" s="36">
        <v>0.87560000000000004</v>
      </c>
      <c r="U4" s="36">
        <v>0.93469999999999998</v>
      </c>
      <c r="V4" s="36">
        <v>0.85599999999999998</v>
      </c>
      <c r="W4" s="37">
        <v>0.83760000000000001</v>
      </c>
      <c r="Y4" s="6" t="s">
        <v>7</v>
      </c>
      <c r="Z4" s="36">
        <v>0.83250000000000002</v>
      </c>
      <c r="AA4" s="36">
        <v>0.93630000000000002</v>
      </c>
      <c r="AB4" s="36">
        <v>0.9355</v>
      </c>
      <c r="AC4" s="37">
        <v>0.99880000000000002</v>
      </c>
    </row>
    <row r="5" spans="1:29" x14ac:dyDescent="0.3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S5" s="6" t="s">
        <v>8</v>
      </c>
      <c r="T5" s="36">
        <v>0.32040000000000002</v>
      </c>
      <c r="U5" s="36">
        <v>0.62250000000000005</v>
      </c>
      <c r="V5" s="36">
        <v>0.24610000000000001</v>
      </c>
      <c r="W5" s="37">
        <v>0.1885</v>
      </c>
      <c r="Y5" s="6" t="s">
        <v>8</v>
      </c>
      <c r="Z5" s="36">
        <v>0.17430000000000001</v>
      </c>
      <c r="AA5" s="36">
        <v>0.63219999999999998</v>
      </c>
      <c r="AB5" s="36">
        <v>0.62719999999999998</v>
      </c>
      <c r="AC5" s="37">
        <v>0.99650000000000005</v>
      </c>
    </row>
    <row r="6" spans="1:29" x14ac:dyDescent="0.3">
      <c r="A6" s="181" t="s">
        <v>346</v>
      </c>
      <c r="B6" s="181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S6" s="7"/>
      <c r="T6" s="22"/>
      <c r="U6" s="22"/>
      <c r="V6" s="22"/>
      <c r="W6" s="27"/>
      <c r="X6" s="8"/>
      <c r="Y6" s="7"/>
      <c r="Z6" s="22"/>
      <c r="AA6" s="22"/>
      <c r="AB6" s="22"/>
      <c r="AC6" s="27"/>
    </row>
    <row r="7" spans="1:29" x14ac:dyDescent="0.3">
      <c r="A7" s="134" t="s">
        <v>319</v>
      </c>
      <c r="B7" s="176" t="s">
        <v>145</v>
      </c>
      <c r="C7" s="176"/>
      <c r="D7" s="176"/>
      <c r="E7" s="176"/>
      <c r="F7" s="176" t="s">
        <v>149</v>
      </c>
      <c r="G7" s="176"/>
      <c r="H7" s="176"/>
      <c r="I7" s="176"/>
      <c r="J7" s="176" t="s">
        <v>150</v>
      </c>
      <c r="K7" s="176"/>
      <c r="L7" s="176"/>
      <c r="M7" s="176"/>
      <c r="N7" s="176" t="s">
        <v>151</v>
      </c>
      <c r="O7" s="176"/>
      <c r="P7" s="176"/>
      <c r="Q7" s="176"/>
      <c r="S7" s="9" t="s">
        <v>10</v>
      </c>
      <c r="T7" s="22"/>
      <c r="U7" s="36"/>
      <c r="V7" s="22"/>
      <c r="W7" s="27"/>
      <c r="X7" s="8"/>
      <c r="Y7" s="9" t="s">
        <v>13</v>
      </c>
      <c r="Z7" s="22"/>
      <c r="AA7" s="22"/>
      <c r="AB7" s="22"/>
      <c r="AC7" s="27"/>
    </row>
    <row r="8" spans="1:29" x14ac:dyDescent="0.3">
      <c r="A8" s="134" t="s">
        <v>334</v>
      </c>
      <c r="B8" s="126">
        <v>0.99106255836735102</v>
      </c>
      <c r="C8" s="126">
        <v>1.2842585900584098</v>
      </c>
      <c r="D8" s="126">
        <v>0.85620177885422177</v>
      </c>
      <c r="E8" s="126">
        <v>0.86847707272001706</v>
      </c>
      <c r="F8" s="126">
        <v>1.397715449648987</v>
      </c>
      <c r="G8" s="126">
        <v>1.612641802370661</v>
      </c>
      <c r="H8" s="126">
        <v>1.2024586356984763</v>
      </c>
      <c r="I8" s="126">
        <v>1.2651498620775086</v>
      </c>
      <c r="J8" s="126">
        <v>1.6505734491554449</v>
      </c>
      <c r="K8" s="126">
        <v>1.5767245157183303</v>
      </c>
      <c r="L8" s="126">
        <v>1.7990056600070528</v>
      </c>
      <c r="M8" s="126">
        <v>1.8544234647182543</v>
      </c>
      <c r="N8" s="126">
        <v>1.7029536041565136</v>
      </c>
      <c r="O8" s="126">
        <v>1.8294756236057865</v>
      </c>
      <c r="P8" s="126">
        <v>2.0571997067243997</v>
      </c>
      <c r="Q8" s="126">
        <v>1.4599911837109298</v>
      </c>
      <c r="S8" s="7" t="s">
        <v>11</v>
      </c>
      <c r="T8" s="22" t="s">
        <v>12</v>
      </c>
      <c r="U8" s="36"/>
      <c r="V8" s="22"/>
      <c r="W8" s="27"/>
      <c r="X8" s="8"/>
      <c r="Y8" s="7" t="s">
        <v>11</v>
      </c>
      <c r="Z8" s="22" t="s">
        <v>14</v>
      </c>
      <c r="AA8" s="22"/>
      <c r="AB8" s="22"/>
      <c r="AC8" s="27"/>
    </row>
    <row r="9" spans="1:29" x14ac:dyDescent="0.3">
      <c r="A9" s="134" t="s">
        <v>335</v>
      </c>
      <c r="B9" s="175">
        <f>AVERAGE(B8:E8)</f>
        <v>1</v>
      </c>
      <c r="C9" s="175"/>
      <c r="D9" s="175"/>
      <c r="E9" s="175"/>
      <c r="F9" s="175">
        <f>AVERAGE(F8:I8)</f>
        <v>1.3694914374489082</v>
      </c>
      <c r="G9" s="175"/>
      <c r="H9" s="175"/>
      <c r="I9" s="175"/>
      <c r="J9" s="175">
        <f>AVERAGE(J8:M8)</f>
        <v>1.7201817723997705</v>
      </c>
      <c r="K9" s="175"/>
      <c r="L9" s="175"/>
      <c r="M9" s="175"/>
      <c r="N9" s="175">
        <f>AVERAGE(N8:Q8)</f>
        <v>1.7624050295494074</v>
      </c>
      <c r="O9" s="175"/>
      <c r="P9" s="175"/>
      <c r="Q9" s="175"/>
      <c r="S9" s="7" t="s">
        <v>8</v>
      </c>
      <c r="T9" s="22">
        <v>4.0000000000000002E-4</v>
      </c>
      <c r="U9" s="22"/>
      <c r="V9" s="22"/>
      <c r="W9" s="27"/>
      <c r="X9" s="8"/>
      <c r="Y9" s="7" t="s">
        <v>8</v>
      </c>
      <c r="Z9" s="22">
        <v>0.82899999999999996</v>
      </c>
      <c r="AA9" s="36"/>
      <c r="AB9" s="36"/>
      <c r="AC9" s="37"/>
    </row>
    <row r="10" spans="1:29" x14ac:dyDescent="0.3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S10" s="6"/>
      <c r="T10" s="36"/>
      <c r="U10" s="36"/>
      <c r="V10" s="22"/>
      <c r="W10" s="27"/>
      <c r="X10" s="8"/>
      <c r="Y10" s="7"/>
      <c r="Z10" s="22"/>
      <c r="AA10" s="36"/>
      <c r="AB10" s="36"/>
      <c r="AC10" s="37"/>
    </row>
    <row r="11" spans="1:29" x14ac:dyDescent="0.3">
      <c r="S11" s="9" t="s">
        <v>15</v>
      </c>
      <c r="T11" s="22"/>
      <c r="U11" s="22"/>
      <c r="V11" s="22"/>
      <c r="W11" s="27"/>
      <c r="X11" s="8"/>
      <c r="Y11" s="4" t="s">
        <v>9</v>
      </c>
      <c r="Z11" s="36"/>
      <c r="AA11" s="36"/>
      <c r="AB11" s="36"/>
      <c r="AC11" s="37"/>
    </row>
    <row r="12" spans="1:29" x14ac:dyDescent="0.3">
      <c r="S12" s="7" t="s">
        <v>16</v>
      </c>
      <c r="T12" s="22" t="s">
        <v>17</v>
      </c>
      <c r="U12" s="22"/>
      <c r="V12" s="22"/>
      <c r="W12" s="27"/>
      <c r="X12" s="8"/>
      <c r="Y12" s="9" t="s">
        <v>18</v>
      </c>
      <c r="Z12" s="22" t="s">
        <v>19</v>
      </c>
      <c r="AA12" s="22" t="s">
        <v>20</v>
      </c>
      <c r="AB12" s="22" t="s">
        <v>21</v>
      </c>
      <c r="AC12" s="174"/>
    </row>
    <row r="13" spans="1:29" x14ac:dyDescent="0.3">
      <c r="S13" s="7" t="s">
        <v>8</v>
      </c>
      <c r="T13" s="22">
        <v>2.9999999999999997E-4</v>
      </c>
      <c r="U13" s="22"/>
      <c r="V13" s="22"/>
      <c r="W13" s="27"/>
      <c r="X13" s="8"/>
      <c r="Y13" s="7" t="s">
        <v>22</v>
      </c>
      <c r="Z13" s="22">
        <v>-0.36980000000000002</v>
      </c>
      <c r="AA13" s="22" t="s">
        <v>23</v>
      </c>
      <c r="AB13" s="22">
        <v>1.9699999999999999E-2</v>
      </c>
      <c r="AC13" s="174"/>
    </row>
    <row r="14" spans="1:29" x14ac:dyDescent="0.3">
      <c r="S14" s="12"/>
      <c r="T14" s="22"/>
      <c r="U14" s="22"/>
      <c r="V14" s="22"/>
      <c r="W14" s="27"/>
      <c r="X14" s="8"/>
      <c r="Y14" s="7" t="s">
        <v>24</v>
      </c>
      <c r="Z14" s="22">
        <v>-0.72050000000000003</v>
      </c>
      <c r="AA14" s="22" t="s">
        <v>25</v>
      </c>
      <c r="AB14" s="22">
        <v>2.0000000000000001E-4</v>
      </c>
      <c r="AC14" s="174"/>
    </row>
    <row r="15" spans="1:29" x14ac:dyDescent="0.3">
      <c r="S15" s="9" t="s">
        <v>26</v>
      </c>
      <c r="T15" s="22" t="s">
        <v>19</v>
      </c>
      <c r="U15" s="22" t="s">
        <v>20</v>
      </c>
      <c r="V15" s="22" t="s">
        <v>21</v>
      </c>
      <c r="W15" s="27"/>
      <c r="X15" s="8"/>
      <c r="Y15" s="7" t="s">
        <v>27</v>
      </c>
      <c r="Z15" s="22">
        <v>-0.76249999999999996</v>
      </c>
      <c r="AA15" s="22" t="s">
        <v>28</v>
      </c>
      <c r="AB15" s="22">
        <v>1E-4</v>
      </c>
      <c r="AC15" s="174"/>
    </row>
    <row r="16" spans="1:29" ht="14.5" thickBot="1" x14ac:dyDescent="0.35">
      <c r="S16" s="7" t="s">
        <v>22</v>
      </c>
      <c r="T16" s="22">
        <v>-0.90900000000000003</v>
      </c>
      <c r="U16" s="22" t="s">
        <v>29</v>
      </c>
      <c r="V16" s="22">
        <v>2.0999999999999999E-3</v>
      </c>
      <c r="W16" s="27"/>
      <c r="X16" s="8"/>
      <c r="Y16" s="13"/>
      <c r="Z16" s="14"/>
      <c r="AA16" s="14"/>
      <c r="AB16" s="14"/>
      <c r="AC16" s="15"/>
    </row>
    <row r="17" spans="2:29" x14ac:dyDescent="0.3">
      <c r="S17" s="7" t="s">
        <v>24</v>
      </c>
      <c r="T17" s="22">
        <v>-0.247</v>
      </c>
      <c r="U17" s="22" t="s">
        <v>30</v>
      </c>
      <c r="V17" s="22">
        <v>1.7000000000000001E-2</v>
      </c>
      <c r="W17" s="27"/>
      <c r="X17" s="8"/>
      <c r="Y17" s="16"/>
      <c r="Z17" s="10"/>
      <c r="AA17" s="10"/>
      <c r="AB17" s="10"/>
      <c r="AC17" s="10"/>
    </row>
    <row r="18" spans="2:29" x14ac:dyDescent="0.3">
      <c r="S18" s="7" t="s">
        <v>27</v>
      </c>
      <c r="T18" s="22">
        <v>-1.034</v>
      </c>
      <c r="U18" s="22" t="s">
        <v>31</v>
      </c>
      <c r="V18" s="22">
        <v>2.3300000000000001E-2</v>
      </c>
      <c r="W18" s="27"/>
      <c r="X18" s="8"/>
      <c r="Y18" s="16"/>
      <c r="Z18" s="10"/>
      <c r="AA18" s="10"/>
      <c r="AB18" s="10"/>
      <c r="AC18" s="10"/>
    </row>
    <row r="19" spans="2:29" ht="14.5" thickBot="1" x14ac:dyDescent="0.35">
      <c r="S19" s="17"/>
      <c r="T19" s="18"/>
      <c r="U19" s="18"/>
      <c r="V19" s="18"/>
      <c r="W19" s="19"/>
      <c r="Y19" s="16"/>
      <c r="Z19" s="10"/>
      <c r="AA19" s="10"/>
      <c r="AB19" s="10"/>
      <c r="AC19" s="10"/>
    </row>
    <row r="30" spans="2:29" x14ac:dyDescent="0.3">
      <c r="B30" s="11"/>
      <c r="C30" s="8"/>
      <c r="D30" s="8"/>
      <c r="E30" s="8"/>
      <c r="F30" s="8"/>
    </row>
    <row r="31" spans="2:29" x14ac:dyDescent="0.3">
      <c r="B31" s="11"/>
      <c r="C31" s="8"/>
      <c r="D31" s="8"/>
      <c r="E31" s="8"/>
      <c r="F31" s="8"/>
      <c r="H31" s="8"/>
      <c r="I31" s="8"/>
    </row>
  </sheetData>
  <mergeCells count="20">
    <mergeCell ref="S1:W1"/>
    <mergeCell ref="Y1:AC1"/>
    <mergeCell ref="B7:E7"/>
    <mergeCell ref="F7:I7"/>
    <mergeCell ref="J7:M7"/>
    <mergeCell ref="A1:B1"/>
    <mergeCell ref="A6:B6"/>
    <mergeCell ref="N7:Q7"/>
    <mergeCell ref="B9:E9"/>
    <mergeCell ref="F9:I9"/>
    <mergeCell ref="J9:M9"/>
    <mergeCell ref="N9:Q9"/>
    <mergeCell ref="B2:E2"/>
    <mergeCell ref="F2:I2"/>
    <mergeCell ref="J2:M2"/>
    <mergeCell ref="N2:Q2"/>
    <mergeCell ref="B4:E4"/>
    <mergeCell ref="F4:I4"/>
    <mergeCell ref="J4:M4"/>
    <mergeCell ref="N4:Q4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EB721-2D61-48FB-8000-2D2CA515C0A5}">
  <dimension ref="A1:R31"/>
  <sheetViews>
    <sheetView zoomScale="70" zoomScaleNormal="70" workbookViewId="0">
      <selection activeCell="O1" sqref="O1:R1"/>
    </sheetView>
  </sheetViews>
  <sheetFormatPr defaultRowHeight="14" x14ac:dyDescent="0.3"/>
  <cols>
    <col min="1" max="1" width="18.08203125" style="97" bestFit="1" customWidth="1"/>
    <col min="2" max="13" width="5.83203125" style="97" bestFit="1" customWidth="1"/>
    <col min="14" max="14" width="8.6640625" style="97"/>
    <col min="15" max="15" width="28.6640625" style="97" bestFit="1" customWidth="1"/>
    <col min="16" max="16384" width="8.6640625" style="97"/>
  </cols>
  <sheetData>
    <row r="1" spans="1:18" ht="14.5" thickBot="1" x14ac:dyDescent="0.35">
      <c r="A1" s="199" t="s">
        <v>0</v>
      </c>
      <c r="B1" s="19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O1" s="190" t="s">
        <v>0</v>
      </c>
      <c r="P1" s="191"/>
      <c r="Q1" s="191"/>
      <c r="R1" s="192"/>
    </row>
    <row r="2" spans="1:18" x14ac:dyDescent="0.3">
      <c r="A2" s="143" t="s">
        <v>319</v>
      </c>
      <c r="B2" s="193" t="s">
        <v>145</v>
      </c>
      <c r="C2" s="194"/>
      <c r="D2" s="194"/>
      <c r="E2" s="195"/>
      <c r="F2" s="196" t="s">
        <v>151</v>
      </c>
      <c r="G2" s="197"/>
      <c r="H2" s="197"/>
      <c r="I2" s="198"/>
      <c r="J2" s="193" t="s">
        <v>203</v>
      </c>
      <c r="K2" s="194"/>
      <c r="L2" s="194"/>
      <c r="M2" s="195"/>
      <c r="O2" s="68" t="s">
        <v>1</v>
      </c>
      <c r="P2" s="90"/>
      <c r="Q2" s="91"/>
      <c r="R2" s="95"/>
    </row>
    <row r="3" spans="1:18" x14ac:dyDescent="0.3">
      <c r="A3" s="149" t="s">
        <v>334</v>
      </c>
      <c r="B3" s="126">
        <v>1.2962580189054163</v>
      </c>
      <c r="C3" s="126">
        <v>1.0759382247323548</v>
      </c>
      <c r="D3" s="126">
        <v>0.75378106739025308</v>
      </c>
      <c r="E3" s="126">
        <v>0.87402268897197621</v>
      </c>
      <c r="F3" s="126">
        <v>1.3018856147697357</v>
      </c>
      <c r="G3" s="126">
        <v>1.4053824242051214</v>
      </c>
      <c r="H3" s="126">
        <v>1.3372811750682549</v>
      </c>
      <c r="I3" s="126">
        <v>1.555059266467214</v>
      </c>
      <c r="J3" s="126">
        <v>1.494910233526525</v>
      </c>
      <c r="K3" s="126">
        <v>1.3174184278118277</v>
      </c>
      <c r="L3" s="126">
        <v>1.47899025302728</v>
      </c>
      <c r="M3" s="126">
        <v>1.5861510094694047</v>
      </c>
      <c r="O3" s="68" t="s">
        <v>2</v>
      </c>
      <c r="P3" s="90" t="s">
        <v>3</v>
      </c>
      <c r="Q3" s="91" t="s">
        <v>226</v>
      </c>
      <c r="R3" s="95" t="s">
        <v>83</v>
      </c>
    </row>
    <row r="4" spans="1:18" x14ac:dyDescent="0.3">
      <c r="A4" s="143" t="s">
        <v>335</v>
      </c>
      <c r="B4" s="175">
        <f>AVERAGE(B3:E3)</f>
        <v>1</v>
      </c>
      <c r="C4" s="175"/>
      <c r="D4" s="175"/>
      <c r="E4" s="175"/>
      <c r="F4" s="175">
        <f>AVERAGE(F3:I3)</f>
        <v>1.3999021201275816</v>
      </c>
      <c r="G4" s="175"/>
      <c r="H4" s="175"/>
      <c r="I4" s="175"/>
      <c r="J4" s="175">
        <f>AVERAGE(J3:M3)</f>
        <v>1.4693674809587594</v>
      </c>
      <c r="K4" s="175"/>
      <c r="L4" s="175"/>
      <c r="M4" s="175"/>
      <c r="O4" s="73" t="s">
        <v>7</v>
      </c>
      <c r="P4" s="90">
        <v>0.97130000000000005</v>
      </c>
      <c r="Q4" s="91">
        <v>0.91149999999999998</v>
      </c>
      <c r="R4" s="95">
        <v>0.93610000000000004</v>
      </c>
    </row>
    <row r="5" spans="1:18" x14ac:dyDescent="0.3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O5" s="73" t="s">
        <v>8</v>
      </c>
      <c r="P5" s="90">
        <v>0.84970000000000001</v>
      </c>
      <c r="Q5" s="91">
        <v>0.49059999999999998</v>
      </c>
      <c r="R5" s="95">
        <v>0.63090000000000002</v>
      </c>
    </row>
    <row r="6" spans="1:18" x14ac:dyDescent="0.3">
      <c r="A6" s="199" t="s">
        <v>346</v>
      </c>
      <c r="B6" s="19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O6" s="79"/>
      <c r="P6" s="91"/>
      <c r="Q6" s="91"/>
      <c r="R6" s="95"/>
    </row>
    <row r="7" spans="1:18" x14ac:dyDescent="0.3">
      <c r="A7" s="143" t="s">
        <v>319</v>
      </c>
      <c r="B7" s="193" t="s">
        <v>145</v>
      </c>
      <c r="C7" s="194"/>
      <c r="D7" s="194"/>
      <c r="E7" s="195"/>
      <c r="F7" s="196" t="s">
        <v>151</v>
      </c>
      <c r="G7" s="197"/>
      <c r="H7" s="197"/>
      <c r="I7" s="198"/>
      <c r="J7" s="193" t="s">
        <v>203</v>
      </c>
      <c r="K7" s="194"/>
      <c r="L7" s="194"/>
      <c r="M7" s="195"/>
      <c r="O7" s="68" t="s">
        <v>13</v>
      </c>
      <c r="P7" s="90"/>
      <c r="Q7" s="90"/>
      <c r="R7" s="78"/>
    </row>
    <row r="8" spans="1:18" x14ac:dyDescent="0.3">
      <c r="A8" s="149" t="s">
        <v>334</v>
      </c>
      <c r="B8" s="126">
        <v>0.73272935099782188</v>
      </c>
      <c r="C8" s="126">
        <v>1.1062646748135525</v>
      </c>
      <c r="D8" s="126">
        <v>0.93178451962405862</v>
      </c>
      <c r="E8" s="126">
        <v>1.229221454564567</v>
      </c>
      <c r="F8" s="126">
        <v>1.8447624775825842</v>
      </c>
      <c r="G8" s="126">
        <v>1.8023631065849208</v>
      </c>
      <c r="H8" s="126">
        <v>1.8087447627351805</v>
      </c>
      <c r="I8" s="126">
        <v>1.6614003825076231</v>
      </c>
      <c r="J8" s="126">
        <v>1.5755238276643679</v>
      </c>
      <c r="K8" s="126">
        <v>2.0949449416438326</v>
      </c>
      <c r="L8" s="126">
        <v>1.691597066799889</v>
      </c>
      <c r="M8" s="126">
        <v>1.7309958925825937</v>
      </c>
      <c r="O8" s="73" t="s">
        <v>11</v>
      </c>
      <c r="P8" s="90" t="s">
        <v>227</v>
      </c>
      <c r="Q8" s="90"/>
      <c r="R8" s="78"/>
    </row>
    <row r="9" spans="1:18" x14ac:dyDescent="0.3">
      <c r="A9" s="143" t="s">
        <v>335</v>
      </c>
      <c r="B9" s="175">
        <f>AVERAGE(B8:E8)</f>
        <v>1</v>
      </c>
      <c r="C9" s="175"/>
      <c r="D9" s="175"/>
      <c r="E9" s="175"/>
      <c r="F9" s="175">
        <f>AVERAGE(F8:I8)</f>
        <v>1.7793176823525771</v>
      </c>
      <c r="G9" s="175"/>
      <c r="H9" s="175"/>
      <c r="I9" s="175"/>
      <c r="J9" s="175">
        <f>AVERAGE(J8:M8)</f>
        <v>1.7732654321726709</v>
      </c>
      <c r="K9" s="175"/>
      <c r="L9" s="175"/>
      <c r="M9" s="175"/>
      <c r="O9" s="73" t="s">
        <v>8</v>
      </c>
      <c r="P9" s="90">
        <v>0.17030000000000001</v>
      </c>
      <c r="Q9" s="90"/>
      <c r="R9" s="78"/>
    </row>
    <row r="10" spans="1:18" x14ac:dyDescent="0.3">
      <c r="O10" s="118"/>
      <c r="P10" s="119"/>
      <c r="Q10" s="90"/>
      <c r="R10" s="78"/>
    </row>
    <row r="11" spans="1:18" x14ac:dyDescent="0.3">
      <c r="G11" s="133"/>
      <c r="O11" s="96" t="s">
        <v>9</v>
      </c>
      <c r="P11" s="91"/>
      <c r="Q11" s="91"/>
      <c r="R11" s="95"/>
    </row>
    <row r="12" spans="1:18" x14ac:dyDescent="0.3">
      <c r="G12" s="70"/>
      <c r="O12" s="68" t="s">
        <v>18</v>
      </c>
      <c r="P12" s="90" t="s">
        <v>19</v>
      </c>
      <c r="Q12" s="90" t="s">
        <v>20</v>
      </c>
      <c r="R12" s="78" t="s">
        <v>21</v>
      </c>
    </row>
    <row r="13" spans="1:18" x14ac:dyDescent="0.3">
      <c r="G13" s="70"/>
      <c r="O13" s="73" t="s">
        <v>27</v>
      </c>
      <c r="P13" s="90">
        <v>-0.39979999999999999</v>
      </c>
      <c r="Q13" s="90" t="s">
        <v>229</v>
      </c>
      <c r="R13" s="78">
        <v>7.4999999999999997E-3</v>
      </c>
    </row>
    <row r="14" spans="1:18" x14ac:dyDescent="0.3">
      <c r="G14" s="70"/>
      <c r="O14" s="73" t="s">
        <v>212</v>
      </c>
      <c r="P14" s="90">
        <v>-0.46929999999999999</v>
      </c>
      <c r="Q14" s="90" t="s">
        <v>231</v>
      </c>
      <c r="R14" s="78">
        <v>3.0000000000000001E-3</v>
      </c>
    </row>
    <row r="15" spans="1:18" ht="14.5" thickBot="1" x14ac:dyDescent="0.35">
      <c r="G15" s="70"/>
      <c r="O15" s="80"/>
      <c r="P15" s="122"/>
      <c r="Q15" s="122"/>
      <c r="R15" s="123"/>
    </row>
    <row r="16" spans="1:18" ht="14.5" thickBot="1" x14ac:dyDescent="0.35">
      <c r="G16" s="70"/>
    </row>
    <row r="17" spans="2:18" ht="14.5" thickBot="1" x14ac:dyDescent="0.35">
      <c r="G17" s="72"/>
      <c r="O17" s="190" t="s">
        <v>346</v>
      </c>
      <c r="P17" s="191"/>
      <c r="Q17" s="191"/>
      <c r="R17" s="192"/>
    </row>
    <row r="18" spans="2:18" x14ac:dyDescent="0.3">
      <c r="G18" s="72"/>
      <c r="O18" s="71" t="s">
        <v>1</v>
      </c>
      <c r="P18" s="92"/>
      <c r="Q18" s="93"/>
      <c r="R18" s="69"/>
    </row>
    <row r="19" spans="2:18" x14ac:dyDescent="0.3">
      <c r="G19" s="72"/>
      <c r="O19" s="71" t="s">
        <v>2</v>
      </c>
      <c r="P19" s="90" t="s">
        <v>3</v>
      </c>
      <c r="Q19" s="91" t="s">
        <v>226</v>
      </c>
      <c r="R19" s="95" t="s">
        <v>83</v>
      </c>
    </row>
    <row r="20" spans="2:18" x14ac:dyDescent="0.3">
      <c r="G20" s="72"/>
      <c r="O20" s="74" t="s">
        <v>7</v>
      </c>
      <c r="P20" s="90">
        <v>0.9798</v>
      </c>
      <c r="Q20" s="91">
        <v>0.82640000000000002</v>
      </c>
      <c r="R20" s="95">
        <v>0.87460000000000004</v>
      </c>
    </row>
    <row r="21" spans="2:18" x14ac:dyDescent="0.3">
      <c r="G21" s="70"/>
      <c r="O21" s="74" t="s">
        <v>8</v>
      </c>
      <c r="P21" s="90">
        <v>0.90090000000000003</v>
      </c>
      <c r="Q21" s="91">
        <v>0.15859999999999999</v>
      </c>
      <c r="R21" s="95">
        <v>0.31590000000000001</v>
      </c>
    </row>
    <row r="22" spans="2:18" x14ac:dyDescent="0.3">
      <c r="G22" s="70"/>
      <c r="O22" s="74"/>
      <c r="P22" s="90"/>
      <c r="Q22" s="91"/>
      <c r="R22" s="95"/>
    </row>
    <row r="23" spans="2:18" x14ac:dyDescent="0.3">
      <c r="G23" s="70"/>
      <c r="O23" s="68" t="s">
        <v>13</v>
      </c>
      <c r="P23" s="90"/>
      <c r="Q23" s="91"/>
      <c r="R23" s="95"/>
    </row>
    <row r="24" spans="2:18" x14ac:dyDescent="0.3">
      <c r="G24" s="70"/>
      <c r="O24" s="73" t="s">
        <v>11</v>
      </c>
      <c r="P24" s="90" t="s">
        <v>228</v>
      </c>
      <c r="Q24" s="91"/>
      <c r="R24" s="95"/>
    </row>
    <row r="25" spans="2:18" x14ac:dyDescent="0.3">
      <c r="G25" s="70"/>
      <c r="O25" s="73" t="s">
        <v>8</v>
      </c>
      <c r="P25" s="90">
        <v>0.37909999999999999</v>
      </c>
      <c r="Q25" s="91"/>
      <c r="R25" s="95"/>
    </row>
    <row r="26" spans="2:18" x14ac:dyDescent="0.3">
      <c r="G26" s="72"/>
      <c r="O26" s="98"/>
      <c r="P26" s="119"/>
      <c r="Q26" s="91"/>
      <c r="R26" s="95"/>
    </row>
    <row r="27" spans="2:18" x14ac:dyDescent="0.3">
      <c r="B27" s="164"/>
      <c r="C27" s="72"/>
      <c r="D27" s="72"/>
      <c r="E27" s="72"/>
      <c r="F27" s="72"/>
      <c r="G27" s="72"/>
      <c r="H27" s="72"/>
      <c r="I27" s="72"/>
      <c r="J27" s="72"/>
      <c r="K27" s="70"/>
      <c r="L27" s="70"/>
      <c r="M27" s="70"/>
      <c r="O27" s="77" t="s">
        <v>9</v>
      </c>
      <c r="P27" s="90"/>
      <c r="Q27" s="90"/>
      <c r="R27" s="95"/>
    </row>
    <row r="28" spans="2:18" x14ac:dyDescent="0.3">
      <c r="O28" s="68" t="s">
        <v>18</v>
      </c>
      <c r="P28" s="90" t="s">
        <v>19</v>
      </c>
      <c r="Q28" s="90" t="s">
        <v>20</v>
      </c>
      <c r="R28" s="78" t="s">
        <v>21</v>
      </c>
    </row>
    <row r="29" spans="2:18" x14ac:dyDescent="0.3">
      <c r="O29" s="73" t="s">
        <v>27</v>
      </c>
      <c r="P29" s="90">
        <v>-0.77929999999999999</v>
      </c>
      <c r="Q29" s="90" t="s">
        <v>230</v>
      </c>
      <c r="R29" s="78">
        <v>2.0000000000000001E-4</v>
      </c>
    </row>
    <row r="30" spans="2:18" x14ac:dyDescent="0.3">
      <c r="O30" s="73" t="s">
        <v>212</v>
      </c>
      <c r="P30" s="90">
        <v>-0.77349999999999997</v>
      </c>
      <c r="Q30" s="90" t="s">
        <v>232</v>
      </c>
      <c r="R30" s="78">
        <v>2.0000000000000001E-4</v>
      </c>
    </row>
    <row r="31" spans="2:18" ht="14.5" thickBot="1" x14ac:dyDescent="0.35">
      <c r="O31" s="80"/>
      <c r="P31" s="81"/>
      <c r="Q31" s="81"/>
      <c r="R31" s="85"/>
    </row>
  </sheetData>
  <mergeCells count="16">
    <mergeCell ref="O1:R1"/>
    <mergeCell ref="O17:R17"/>
    <mergeCell ref="B2:E2"/>
    <mergeCell ref="F2:I2"/>
    <mergeCell ref="J2:M2"/>
    <mergeCell ref="B4:E4"/>
    <mergeCell ref="F4:I4"/>
    <mergeCell ref="J4:M4"/>
    <mergeCell ref="B7:E7"/>
    <mergeCell ref="F7:I7"/>
    <mergeCell ref="J7:M7"/>
    <mergeCell ref="B9:E9"/>
    <mergeCell ref="F9:I9"/>
    <mergeCell ref="J9:M9"/>
    <mergeCell ref="A1:B1"/>
    <mergeCell ref="A6:B6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763C5-14A4-4D03-A353-FBCF0B44F6C4}">
  <dimension ref="A1:W34"/>
  <sheetViews>
    <sheetView zoomScale="55" zoomScaleNormal="55" workbookViewId="0">
      <selection activeCell="S18" sqref="S18:W18"/>
    </sheetView>
  </sheetViews>
  <sheetFormatPr defaultRowHeight="14" x14ac:dyDescent="0.3"/>
  <cols>
    <col min="1" max="1" width="18.08203125" style="67" bestFit="1" customWidth="1"/>
    <col min="2" max="17" width="7" style="67" bestFit="1" customWidth="1"/>
    <col min="18" max="18" width="8.6640625" style="67"/>
    <col min="19" max="19" width="24.25" style="67" bestFit="1" customWidth="1"/>
    <col min="20" max="21" width="8.6640625" style="67"/>
    <col min="22" max="22" width="10.33203125" style="67" bestFit="1" customWidth="1"/>
    <col min="23" max="23" width="10.08203125" style="67" bestFit="1" customWidth="1"/>
    <col min="24" max="16384" width="8.6640625" style="67"/>
  </cols>
  <sheetData>
    <row r="1" spans="1:23" ht="14.5" thickBot="1" x14ac:dyDescent="0.35">
      <c r="A1" s="199" t="s">
        <v>0</v>
      </c>
      <c r="B1" s="19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S1" s="190" t="s">
        <v>0</v>
      </c>
      <c r="T1" s="191"/>
      <c r="U1" s="191"/>
      <c r="V1" s="191"/>
      <c r="W1" s="192"/>
    </row>
    <row r="2" spans="1:23" x14ac:dyDescent="0.3">
      <c r="A2" s="143" t="s">
        <v>319</v>
      </c>
      <c r="B2" s="193" t="s">
        <v>145</v>
      </c>
      <c r="C2" s="194"/>
      <c r="D2" s="194"/>
      <c r="E2" s="195"/>
      <c r="F2" s="196" t="s">
        <v>203</v>
      </c>
      <c r="G2" s="197"/>
      <c r="H2" s="197"/>
      <c r="I2" s="198"/>
      <c r="J2" s="193" t="s">
        <v>234</v>
      </c>
      <c r="K2" s="194"/>
      <c r="L2" s="194"/>
      <c r="M2" s="195"/>
      <c r="N2" s="193" t="s">
        <v>236</v>
      </c>
      <c r="O2" s="194"/>
      <c r="P2" s="194"/>
      <c r="Q2" s="195"/>
      <c r="S2" s="68" t="s">
        <v>1</v>
      </c>
      <c r="T2" s="91"/>
      <c r="U2" s="91"/>
      <c r="V2" s="91"/>
      <c r="W2" s="95"/>
    </row>
    <row r="3" spans="1:23" x14ac:dyDescent="0.3">
      <c r="A3" s="149" t="s">
        <v>334</v>
      </c>
      <c r="B3" s="126">
        <v>0.71682924859381825</v>
      </c>
      <c r="C3" s="126">
        <v>1.0505554607721943</v>
      </c>
      <c r="D3" s="126">
        <v>0.76568586035268027</v>
      </c>
      <c r="E3" s="126">
        <v>1.4669294302813076</v>
      </c>
      <c r="F3" s="126">
        <v>1.3988069544627251</v>
      </c>
      <c r="G3" s="126">
        <v>1.4259210093467474</v>
      </c>
      <c r="H3" s="126">
        <v>1.6611952284220195</v>
      </c>
      <c r="I3" s="126">
        <v>1.4746417848235385</v>
      </c>
      <c r="J3" s="126">
        <v>1.0161011568539771</v>
      </c>
      <c r="K3" s="126">
        <v>0.60119892744179237</v>
      </c>
      <c r="L3" s="126">
        <v>0.68509148282786314</v>
      </c>
      <c r="M3" s="126">
        <v>0.55794220090170621</v>
      </c>
      <c r="N3" s="126">
        <v>0.82526364110053763</v>
      </c>
      <c r="O3" s="126">
        <v>0.70497117841732115</v>
      </c>
      <c r="P3" s="126">
        <v>1.0535578709315347</v>
      </c>
      <c r="Q3" s="126">
        <v>1.0757034534581724</v>
      </c>
      <c r="S3" s="68" t="s">
        <v>2</v>
      </c>
      <c r="T3" s="91" t="s">
        <v>3</v>
      </c>
      <c r="U3" s="91" t="s">
        <v>237</v>
      </c>
      <c r="V3" s="91" t="s">
        <v>233</v>
      </c>
      <c r="W3" s="95" t="s">
        <v>235</v>
      </c>
    </row>
    <row r="4" spans="1:23" x14ac:dyDescent="0.3">
      <c r="A4" s="143" t="s">
        <v>335</v>
      </c>
      <c r="B4" s="175">
        <f>AVERAGE(B3:E3)</f>
        <v>1</v>
      </c>
      <c r="C4" s="175"/>
      <c r="D4" s="175"/>
      <c r="E4" s="175"/>
      <c r="F4" s="175">
        <f>AVERAGE(F3:I3)</f>
        <v>1.4901412442637576</v>
      </c>
      <c r="G4" s="175"/>
      <c r="H4" s="175"/>
      <c r="I4" s="175"/>
      <c r="J4" s="175">
        <f>AVERAGE(J3:M3)</f>
        <v>0.71508344200633467</v>
      </c>
      <c r="K4" s="175"/>
      <c r="L4" s="175"/>
      <c r="M4" s="175"/>
      <c r="N4" s="175">
        <f>AVERAGE(N3:Q3)</f>
        <v>0.91487403597689143</v>
      </c>
      <c r="O4" s="175"/>
      <c r="P4" s="175"/>
      <c r="Q4" s="175"/>
      <c r="S4" s="73" t="s">
        <v>7</v>
      </c>
      <c r="T4" s="91">
        <v>0.8911</v>
      </c>
      <c r="U4" s="91">
        <v>0.84660000000000002</v>
      </c>
      <c r="V4" s="91">
        <v>0.83679999999999999</v>
      </c>
      <c r="W4" s="95">
        <v>0.88139999999999996</v>
      </c>
    </row>
    <row r="5" spans="1:23" x14ac:dyDescent="0.3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S5" s="73" t="s">
        <v>8</v>
      </c>
      <c r="T5" s="91">
        <v>0.38800000000000001</v>
      </c>
      <c r="U5" s="91">
        <v>0.21540000000000001</v>
      </c>
      <c r="V5" s="91">
        <v>0.1862</v>
      </c>
      <c r="W5" s="95">
        <v>0.3448</v>
      </c>
    </row>
    <row r="6" spans="1:23" x14ac:dyDescent="0.3">
      <c r="A6" s="199" t="s">
        <v>346</v>
      </c>
      <c r="B6" s="19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S6" s="79"/>
      <c r="T6" s="91"/>
      <c r="U6" s="91"/>
      <c r="V6" s="91"/>
      <c r="W6" s="95"/>
    </row>
    <row r="7" spans="1:23" x14ac:dyDescent="0.3">
      <c r="A7" s="143" t="s">
        <v>319</v>
      </c>
      <c r="B7" s="193" t="s">
        <v>145</v>
      </c>
      <c r="C7" s="194"/>
      <c r="D7" s="194"/>
      <c r="E7" s="195"/>
      <c r="F7" s="196" t="s">
        <v>203</v>
      </c>
      <c r="G7" s="197"/>
      <c r="H7" s="197"/>
      <c r="I7" s="198"/>
      <c r="J7" s="193" t="s">
        <v>234</v>
      </c>
      <c r="K7" s="194"/>
      <c r="L7" s="194"/>
      <c r="M7" s="195"/>
      <c r="N7" s="193" t="s">
        <v>236</v>
      </c>
      <c r="O7" s="194"/>
      <c r="P7" s="194"/>
      <c r="Q7" s="195"/>
      <c r="S7" s="68" t="s">
        <v>13</v>
      </c>
      <c r="T7" s="90"/>
      <c r="U7" s="90"/>
      <c r="V7" s="90"/>
      <c r="W7" s="78"/>
    </row>
    <row r="8" spans="1:23" x14ac:dyDescent="0.3">
      <c r="A8" s="149" t="s">
        <v>334</v>
      </c>
      <c r="B8" s="126">
        <v>0.66112122763562742</v>
      </c>
      <c r="C8" s="126">
        <v>1.2560034885325422</v>
      </c>
      <c r="D8" s="126">
        <v>0.86268873955353076</v>
      </c>
      <c r="E8" s="126">
        <v>1.2201865442783</v>
      </c>
      <c r="F8" s="126">
        <v>2.0886780197181634</v>
      </c>
      <c r="G8" s="126">
        <v>1.3805230628620504</v>
      </c>
      <c r="H8" s="126">
        <v>1.9138341876020857</v>
      </c>
      <c r="I8" s="126">
        <v>1.7653256114936462</v>
      </c>
      <c r="J8" s="126">
        <v>1.2903335278899513</v>
      </c>
      <c r="K8" s="126">
        <v>1.4793909243594832</v>
      </c>
      <c r="L8" s="126">
        <v>1.0026990766283237</v>
      </c>
      <c r="M8" s="126">
        <v>1.1675076426071609</v>
      </c>
      <c r="N8" s="126">
        <v>1.4549034131593175</v>
      </c>
      <c r="O8" s="126">
        <v>0.93915114916858877</v>
      </c>
      <c r="P8" s="126">
        <v>1.1162308538442798</v>
      </c>
      <c r="Q8" s="126">
        <v>0.74967316546869578</v>
      </c>
      <c r="S8" s="73" t="s">
        <v>11</v>
      </c>
      <c r="T8" s="90" t="s">
        <v>238</v>
      </c>
      <c r="U8" s="90"/>
      <c r="V8" s="90"/>
      <c r="W8" s="78"/>
    </row>
    <row r="9" spans="1:23" x14ac:dyDescent="0.3">
      <c r="A9" s="143" t="s">
        <v>335</v>
      </c>
      <c r="B9" s="175">
        <f>AVERAGE(B8:E8)</f>
        <v>1</v>
      </c>
      <c r="C9" s="175"/>
      <c r="D9" s="175"/>
      <c r="E9" s="175"/>
      <c r="F9" s="175">
        <f>AVERAGE(F8:I8)</f>
        <v>1.7870902204189862</v>
      </c>
      <c r="G9" s="175"/>
      <c r="H9" s="175"/>
      <c r="I9" s="175"/>
      <c r="J9" s="175">
        <f>AVERAGE(J8:M8)</f>
        <v>1.2349827928712298</v>
      </c>
      <c r="K9" s="175"/>
      <c r="L9" s="175"/>
      <c r="M9" s="175"/>
      <c r="N9" s="175">
        <f>AVERAGE(N8:Q8)</f>
        <v>1.0649896454102206</v>
      </c>
      <c r="O9" s="175"/>
      <c r="P9" s="175"/>
      <c r="Q9" s="175"/>
      <c r="S9" s="73" t="s">
        <v>8</v>
      </c>
      <c r="T9" s="90">
        <v>0.35709999999999997</v>
      </c>
      <c r="U9" s="90"/>
      <c r="V9" s="90"/>
      <c r="W9" s="78"/>
    </row>
    <row r="10" spans="1:23" x14ac:dyDescent="0.3">
      <c r="S10" s="165"/>
      <c r="T10" s="166"/>
      <c r="U10" s="166"/>
      <c r="V10" s="90"/>
      <c r="W10" s="78"/>
    </row>
    <row r="11" spans="1:23" x14ac:dyDescent="0.3">
      <c r="H11" s="133"/>
      <c r="S11" s="96" t="s">
        <v>9</v>
      </c>
      <c r="T11" s="91"/>
      <c r="U11" s="91"/>
      <c r="V11" s="91"/>
      <c r="W11" s="95"/>
    </row>
    <row r="12" spans="1:23" x14ac:dyDescent="0.3">
      <c r="H12" s="70"/>
      <c r="S12" s="68" t="s">
        <v>18</v>
      </c>
      <c r="T12" s="90" t="s">
        <v>19</v>
      </c>
      <c r="U12" s="90" t="s">
        <v>20</v>
      </c>
      <c r="V12" s="90" t="s">
        <v>21</v>
      </c>
      <c r="W12" s="78"/>
    </row>
    <row r="13" spans="1:23" x14ac:dyDescent="0.3">
      <c r="H13" s="70"/>
      <c r="S13" s="73" t="s">
        <v>210</v>
      </c>
      <c r="T13" s="90">
        <v>-0.49</v>
      </c>
      <c r="U13" s="90" t="s">
        <v>240</v>
      </c>
      <c r="V13" s="90">
        <v>1.03E-2</v>
      </c>
      <c r="W13" s="78"/>
    </row>
    <row r="14" spans="1:23" x14ac:dyDescent="0.3">
      <c r="H14" s="70"/>
      <c r="S14" s="73" t="s">
        <v>242</v>
      </c>
      <c r="T14" s="90">
        <v>0.77529999999999999</v>
      </c>
      <c r="U14" s="90" t="s">
        <v>243</v>
      </c>
      <c r="V14" s="90">
        <v>4.0000000000000002E-4</v>
      </c>
      <c r="W14" s="78"/>
    </row>
    <row r="15" spans="1:23" x14ac:dyDescent="0.3">
      <c r="H15" s="70"/>
      <c r="S15" s="73" t="s">
        <v>246</v>
      </c>
      <c r="T15" s="90">
        <v>0.57530000000000003</v>
      </c>
      <c r="U15" s="90" t="s">
        <v>247</v>
      </c>
      <c r="V15" s="90">
        <v>3.8999999999999998E-3</v>
      </c>
      <c r="W15" s="78"/>
    </row>
    <row r="16" spans="1:23" ht="14.5" thickBot="1" x14ac:dyDescent="0.35">
      <c r="H16" s="70"/>
      <c r="S16" s="80"/>
      <c r="T16" s="122"/>
      <c r="U16" s="122"/>
      <c r="V16" s="122"/>
      <c r="W16" s="123"/>
    </row>
    <row r="17" spans="2:23" ht="14.5" thickBot="1" x14ac:dyDescent="0.35">
      <c r="H17" s="70"/>
    </row>
    <row r="18" spans="2:23" ht="14.5" thickBot="1" x14ac:dyDescent="0.35">
      <c r="H18" s="70"/>
      <c r="S18" s="190" t="s">
        <v>346</v>
      </c>
      <c r="T18" s="191"/>
      <c r="U18" s="191"/>
      <c r="V18" s="191"/>
      <c r="W18" s="192"/>
    </row>
    <row r="19" spans="2:23" x14ac:dyDescent="0.3">
      <c r="H19" s="70"/>
      <c r="S19" s="86" t="s">
        <v>1</v>
      </c>
      <c r="T19" s="88"/>
      <c r="U19" s="88"/>
      <c r="V19" s="88"/>
      <c r="W19" s="94"/>
    </row>
    <row r="20" spans="2:23" x14ac:dyDescent="0.3">
      <c r="H20" s="70"/>
      <c r="S20" s="68" t="s">
        <v>2</v>
      </c>
      <c r="T20" s="91" t="s">
        <v>3</v>
      </c>
      <c r="U20" s="91" t="s">
        <v>237</v>
      </c>
      <c r="V20" s="91" t="s">
        <v>233</v>
      </c>
      <c r="W20" s="95" t="s">
        <v>235</v>
      </c>
    </row>
    <row r="21" spans="2:23" x14ac:dyDescent="0.3">
      <c r="H21" s="70"/>
      <c r="S21" s="73" t="s">
        <v>7</v>
      </c>
      <c r="T21" s="91">
        <v>0.88560000000000005</v>
      </c>
      <c r="U21" s="91">
        <v>0.95909999999999995</v>
      </c>
      <c r="V21" s="91">
        <v>0.99860000000000004</v>
      </c>
      <c r="W21" s="95">
        <v>0.97909999999999997</v>
      </c>
    </row>
    <row r="22" spans="2:23" x14ac:dyDescent="0.3">
      <c r="H22" s="70"/>
      <c r="S22" s="73" t="s">
        <v>8</v>
      </c>
      <c r="T22" s="91">
        <v>0.36330000000000001</v>
      </c>
      <c r="U22" s="91">
        <v>0.77310000000000001</v>
      </c>
      <c r="V22" s="91">
        <v>0.99590000000000001</v>
      </c>
      <c r="W22" s="95">
        <v>0.89659999999999995</v>
      </c>
    </row>
    <row r="23" spans="2:23" x14ac:dyDescent="0.3">
      <c r="H23" s="72"/>
      <c r="S23" s="79"/>
      <c r="T23" s="91"/>
      <c r="U23" s="91"/>
      <c r="V23" s="91"/>
      <c r="W23" s="95"/>
    </row>
    <row r="24" spans="2:23" x14ac:dyDescent="0.3">
      <c r="H24" s="72"/>
      <c r="S24" s="68" t="s">
        <v>13</v>
      </c>
      <c r="T24" s="90"/>
      <c r="U24" s="91"/>
      <c r="V24" s="91"/>
      <c r="W24" s="95"/>
    </row>
    <row r="25" spans="2:23" x14ac:dyDescent="0.3">
      <c r="H25" s="72"/>
      <c r="S25" s="73" t="s">
        <v>11</v>
      </c>
      <c r="T25" s="90" t="s">
        <v>239</v>
      </c>
      <c r="U25" s="91"/>
      <c r="V25" s="91"/>
      <c r="W25" s="95"/>
    </row>
    <row r="26" spans="2:23" x14ac:dyDescent="0.3">
      <c r="H26" s="72"/>
      <c r="S26" s="73" t="s">
        <v>8</v>
      </c>
      <c r="T26" s="90">
        <v>0.82550000000000001</v>
      </c>
      <c r="U26" s="91"/>
      <c r="V26" s="91"/>
      <c r="W26" s="95"/>
    </row>
    <row r="27" spans="2:23" x14ac:dyDescent="0.3">
      <c r="H27" s="72"/>
      <c r="S27" s="167"/>
      <c r="T27" s="168"/>
      <c r="U27" s="91"/>
      <c r="V27" s="91"/>
      <c r="W27" s="95"/>
    </row>
    <row r="28" spans="2:23" x14ac:dyDescent="0.3">
      <c r="B28" s="70"/>
      <c r="C28" s="70"/>
      <c r="D28" s="70"/>
      <c r="E28" s="70"/>
      <c r="F28" s="70"/>
      <c r="G28" s="70"/>
      <c r="H28" s="70"/>
      <c r="S28" s="96" t="s">
        <v>9</v>
      </c>
      <c r="T28" s="90"/>
      <c r="U28" s="91"/>
      <c r="V28" s="91"/>
      <c r="W28" s="95"/>
    </row>
    <row r="29" spans="2:23" x14ac:dyDescent="0.3">
      <c r="S29" s="68" t="s">
        <v>18</v>
      </c>
      <c r="T29" s="90" t="s">
        <v>19</v>
      </c>
      <c r="U29" s="90" t="s">
        <v>20</v>
      </c>
      <c r="V29" s="90" t="s">
        <v>21</v>
      </c>
      <c r="W29" s="78"/>
    </row>
    <row r="30" spans="2:23" x14ac:dyDescent="0.3">
      <c r="S30" s="73" t="s">
        <v>212</v>
      </c>
      <c r="T30" s="90">
        <v>-0.7873</v>
      </c>
      <c r="U30" s="90" t="s">
        <v>241</v>
      </c>
      <c r="V30" s="90">
        <v>1.6000000000000001E-3</v>
      </c>
      <c r="W30" s="78"/>
    </row>
    <row r="31" spans="2:23" x14ac:dyDescent="0.3">
      <c r="S31" s="73" t="s">
        <v>244</v>
      </c>
      <c r="T31" s="90">
        <v>0.55230000000000001</v>
      </c>
      <c r="U31" s="90" t="s">
        <v>245</v>
      </c>
      <c r="V31" s="90">
        <v>1.4999999999999999E-2</v>
      </c>
      <c r="W31" s="78"/>
    </row>
    <row r="32" spans="2:23" x14ac:dyDescent="0.3">
      <c r="S32" s="73" t="s">
        <v>248</v>
      </c>
      <c r="T32" s="90">
        <v>0.72230000000000005</v>
      </c>
      <c r="U32" s="90" t="s">
        <v>249</v>
      </c>
      <c r="V32" s="90">
        <v>3.0000000000000001E-3</v>
      </c>
      <c r="W32" s="78"/>
    </row>
    <row r="33" spans="19:23" ht="14.5" thickBot="1" x14ac:dyDescent="0.35">
      <c r="S33" s="80"/>
      <c r="T33" s="122"/>
      <c r="U33" s="122"/>
      <c r="V33" s="122"/>
      <c r="W33" s="123"/>
    </row>
    <row r="34" spans="19:23" x14ac:dyDescent="0.3">
      <c r="S34" s="164"/>
      <c r="T34" s="72"/>
      <c r="U34" s="72"/>
      <c r="V34" s="72"/>
      <c r="W34" s="72"/>
    </row>
  </sheetData>
  <mergeCells count="20">
    <mergeCell ref="N9:Q9"/>
    <mergeCell ref="A1:B1"/>
    <mergeCell ref="A6:B6"/>
    <mergeCell ref="S1:W1"/>
    <mergeCell ref="S18:W18"/>
    <mergeCell ref="B2:E2"/>
    <mergeCell ref="F2:I2"/>
    <mergeCell ref="J2:M2"/>
    <mergeCell ref="N2:Q2"/>
    <mergeCell ref="B4:E4"/>
    <mergeCell ref="F4:I4"/>
    <mergeCell ref="J4:M4"/>
    <mergeCell ref="N4:Q4"/>
    <mergeCell ref="B7:E7"/>
    <mergeCell ref="F7:I7"/>
    <mergeCell ref="J7:M7"/>
    <mergeCell ref="N7:Q7"/>
    <mergeCell ref="B9:E9"/>
    <mergeCell ref="F9:I9"/>
    <mergeCell ref="J9:M9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69C6-6DD3-49F1-ACE0-D785F3B5262E}">
  <dimension ref="A1:W33"/>
  <sheetViews>
    <sheetView zoomScale="55" zoomScaleNormal="55" workbookViewId="0">
      <selection activeCell="S23" sqref="S23"/>
    </sheetView>
  </sheetViews>
  <sheetFormatPr defaultRowHeight="14" x14ac:dyDescent="0.3"/>
  <cols>
    <col min="1" max="1" width="17.08203125" style="67" customWidth="1"/>
    <col min="2" max="17" width="5.83203125" style="67" bestFit="1" customWidth="1"/>
    <col min="18" max="18" width="8.6640625" style="67"/>
    <col min="19" max="19" width="30.83203125" style="67" bestFit="1" customWidth="1"/>
    <col min="20" max="16384" width="8.6640625" style="67"/>
  </cols>
  <sheetData>
    <row r="1" spans="1:23" ht="14.5" thickBot="1" x14ac:dyDescent="0.35">
      <c r="A1" s="199" t="s">
        <v>0</v>
      </c>
      <c r="B1" s="19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S1" s="190" t="s">
        <v>0</v>
      </c>
      <c r="T1" s="191"/>
      <c r="U1" s="191"/>
      <c r="V1" s="191"/>
      <c r="W1" s="192"/>
    </row>
    <row r="2" spans="1:23" x14ac:dyDescent="0.3">
      <c r="A2" s="143" t="s">
        <v>319</v>
      </c>
      <c r="B2" s="193" t="s">
        <v>145</v>
      </c>
      <c r="C2" s="194"/>
      <c r="D2" s="194"/>
      <c r="E2" s="195"/>
      <c r="F2" s="196" t="s">
        <v>151</v>
      </c>
      <c r="G2" s="197"/>
      <c r="H2" s="197"/>
      <c r="I2" s="198"/>
      <c r="J2" s="193" t="s">
        <v>250</v>
      </c>
      <c r="K2" s="194"/>
      <c r="L2" s="194"/>
      <c r="M2" s="195"/>
      <c r="N2" s="193" t="s">
        <v>251</v>
      </c>
      <c r="O2" s="194"/>
      <c r="P2" s="194"/>
      <c r="Q2" s="195"/>
      <c r="S2" s="120" t="s">
        <v>1</v>
      </c>
      <c r="T2" s="139"/>
      <c r="U2" s="139"/>
      <c r="V2" s="139"/>
      <c r="W2" s="89"/>
    </row>
    <row r="3" spans="1:23" ht="28" x14ac:dyDescent="0.3">
      <c r="A3" s="149" t="s">
        <v>334</v>
      </c>
      <c r="B3" s="147">
        <v>1.0146536313818932</v>
      </c>
      <c r="C3" s="147">
        <v>1.3251622778332617</v>
      </c>
      <c r="D3" s="147">
        <v>0.62871690361258292</v>
      </c>
      <c r="E3" s="147">
        <v>1.031467187172262</v>
      </c>
      <c r="F3" s="147">
        <v>2.1153463830748707</v>
      </c>
      <c r="G3" s="147">
        <v>2.4646532816799658</v>
      </c>
      <c r="H3" s="147">
        <v>2.2811909517476221</v>
      </c>
      <c r="I3" s="147">
        <v>2.3442766186952757</v>
      </c>
      <c r="J3" s="147">
        <v>1.3674505798224266</v>
      </c>
      <c r="K3" s="147">
        <v>1.4652606860469601</v>
      </c>
      <c r="L3" s="147">
        <v>1.6576833832037261</v>
      </c>
      <c r="M3" s="147">
        <v>1.5132066713378829</v>
      </c>
      <c r="N3" s="147">
        <v>1.3514388643684854</v>
      </c>
      <c r="O3" s="147">
        <v>0.91287071738297143</v>
      </c>
      <c r="P3" s="147">
        <v>1.6444438461043167</v>
      </c>
      <c r="Q3" s="147">
        <v>1.6385002591706934</v>
      </c>
      <c r="S3" s="140" t="s">
        <v>2</v>
      </c>
      <c r="T3" s="153" t="s">
        <v>3</v>
      </c>
      <c r="U3" s="153" t="s">
        <v>151</v>
      </c>
      <c r="V3" s="153" t="s">
        <v>250</v>
      </c>
      <c r="W3" s="154" t="s">
        <v>251</v>
      </c>
    </row>
    <row r="4" spans="1:23" x14ac:dyDescent="0.3">
      <c r="A4" s="143" t="s">
        <v>335</v>
      </c>
      <c r="B4" s="175">
        <f>AVERAGE(B3:E3)</f>
        <v>1</v>
      </c>
      <c r="C4" s="175"/>
      <c r="D4" s="175"/>
      <c r="E4" s="175"/>
      <c r="F4" s="175">
        <f>AVERAGE(F3:I3)</f>
        <v>2.3013668087994334</v>
      </c>
      <c r="G4" s="175"/>
      <c r="H4" s="175"/>
      <c r="I4" s="175"/>
      <c r="J4" s="175">
        <f>AVERAGE(J3:M3)</f>
        <v>1.5009003301027488</v>
      </c>
      <c r="K4" s="175"/>
      <c r="L4" s="175"/>
      <c r="M4" s="175"/>
      <c r="N4" s="175">
        <f>AVERAGE(N3:Q3)</f>
        <v>1.3868134217566168</v>
      </c>
      <c r="O4" s="175"/>
      <c r="P4" s="175"/>
      <c r="Q4" s="175"/>
      <c r="S4" s="73" t="s">
        <v>7</v>
      </c>
      <c r="T4" s="91">
        <v>0.94640000000000002</v>
      </c>
      <c r="U4" s="91">
        <v>0.98860000000000003</v>
      </c>
      <c r="V4" s="91">
        <v>0.98209999999999997</v>
      </c>
      <c r="W4" s="95">
        <v>0.8518</v>
      </c>
    </row>
    <row r="5" spans="1:23" x14ac:dyDescent="0.3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S5" s="73" t="s">
        <v>8</v>
      </c>
      <c r="T5" s="91">
        <v>0.69389999999999996</v>
      </c>
      <c r="U5" s="91">
        <v>0.95</v>
      </c>
      <c r="V5" s="91">
        <v>0.91400000000000003</v>
      </c>
      <c r="W5" s="95">
        <v>0.2319</v>
      </c>
    </row>
    <row r="6" spans="1:23" x14ac:dyDescent="0.3">
      <c r="A6" s="199" t="s">
        <v>346</v>
      </c>
      <c r="B6" s="19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S6" s="73"/>
      <c r="T6" s="91"/>
      <c r="U6" s="91"/>
      <c r="V6" s="91"/>
      <c r="W6" s="95"/>
    </row>
    <row r="7" spans="1:23" x14ac:dyDescent="0.3">
      <c r="A7" s="143" t="s">
        <v>319</v>
      </c>
      <c r="B7" s="193" t="s">
        <v>145</v>
      </c>
      <c r="C7" s="194"/>
      <c r="D7" s="194"/>
      <c r="E7" s="195"/>
      <c r="F7" s="196" t="s">
        <v>151</v>
      </c>
      <c r="G7" s="197"/>
      <c r="H7" s="197"/>
      <c r="I7" s="198"/>
      <c r="J7" s="193" t="s">
        <v>250</v>
      </c>
      <c r="K7" s="194"/>
      <c r="L7" s="194"/>
      <c r="M7" s="195"/>
      <c r="N7" s="193" t="s">
        <v>251</v>
      </c>
      <c r="O7" s="194"/>
      <c r="P7" s="194"/>
      <c r="Q7" s="195"/>
      <c r="S7" s="68" t="s">
        <v>13</v>
      </c>
      <c r="T7" s="90"/>
      <c r="U7" s="90"/>
      <c r="V7" s="90"/>
      <c r="W7" s="78"/>
    </row>
    <row r="8" spans="1:23" x14ac:dyDescent="0.3">
      <c r="A8" s="149" t="s">
        <v>334</v>
      </c>
      <c r="B8" s="126">
        <v>0.90633141879981594</v>
      </c>
      <c r="C8" s="126">
        <v>1.2525813103269958</v>
      </c>
      <c r="D8" s="126">
        <v>0.99912978686565046</v>
      </c>
      <c r="E8" s="126">
        <v>0.84195748400753789</v>
      </c>
      <c r="F8" s="126">
        <v>1.495009269146536</v>
      </c>
      <c r="G8" s="126">
        <v>1.6358294805001119</v>
      </c>
      <c r="H8" s="126">
        <v>1.2992664842673896</v>
      </c>
      <c r="I8" s="126">
        <v>1.4771448319326945</v>
      </c>
      <c r="J8" s="126">
        <v>0.99966369409420885</v>
      </c>
      <c r="K8" s="126">
        <v>1.0072233945453106</v>
      </c>
      <c r="L8" s="126">
        <v>0.92294912391359629</v>
      </c>
      <c r="M8" s="126">
        <v>0.71809992344406459</v>
      </c>
      <c r="N8" s="126">
        <v>1.1880485688739326</v>
      </c>
      <c r="O8" s="126">
        <v>1.0819049762354154</v>
      </c>
      <c r="P8" s="126">
        <v>1.0395253180201607</v>
      </c>
      <c r="Q8" s="126">
        <v>1.192207139570898</v>
      </c>
      <c r="S8" s="73" t="s">
        <v>11</v>
      </c>
      <c r="T8" s="90" t="s">
        <v>252</v>
      </c>
      <c r="U8" s="90"/>
      <c r="V8" s="91"/>
      <c r="W8" s="95"/>
    </row>
    <row r="9" spans="1:23" x14ac:dyDescent="0.3">
      <c r="A9" s="143" t="s">
        <v>335</v>
      </c>
      <c r="B9" s="175">
        <f>AVERAGE(B8:E8)</f>
        <v>1</v>
      </c>
      <c r="C9" s="175"/>
      <c r="D9" s="175"/>
      <c r="E9" s="175"/>
      <c r="F9" s="175">
        <f>AVERAGE(F8:I8)</f>
        <v>1.476812516461683</v>
      </c>
      <c r="G9" s="175"/>
      <c r="H9" s="175"/>
      <c r="I9" s="175"/>
      <c r="J9" s="175">
        <f>AVERAGE(J8:M8)</f>
        <v>0.91198403399929506</v>
      </c>
      <c r="K9" s="175"/>
      <c r="L9" s="175"/>
      <c r="M9" s="175"/>
      <c r="N9" s="175">
        <f>AVERAGE(N8:Q8)</f>
        <v>1.1254215006751016</v>
      </c>
      <c r="O9" s="175"/>
      <c r="P9" s="175"/>
      <c r="Q9" s="175"/>
      <c r="S9" s="73" t="s">
        <v>8</v>
      </c>
      <c r="T9" s="90">
        <v>0.44109999999999999</v>
      </c>
      <c r="U9" s="91"/>
      <c r="V9" s="91"/>
      <c r="W9" s="95"/>
    </row>
    <row r="10" spans="1:23" x14ac:dyDescent="0.3">
      <c r="S10" s="167"/>
      <c r="T10" s="168"/>
      <c r="U10" s="168"/>
      <c r="V10" s="91"/>
      <c r="W10" s="95"/>
    </row>
    <row r="11" spans="1:23" x14ac:dyDescent="0.3">
      <c r="H11" s="133"/>
      <c r="S11" s="96" t="s">
        <v>9</v>
      </c>
      <c r="T11" s="91"/>
      <c r="U11" s="91"/>
      <c r="V11" s="91"/>
      <c r="W11" s="95"/>
    </row>
    <row r="12" spans="1:23" x14ac:dyDescent="0.3">
      <c r="H12" s="70"/>
      <c r="S12" s="68" t="s">
        <v>18</v>
      </c>
      <c r="T12" s="90" t="s">
        <v>19</v>
      </c>
      <c r="U12" s="90" t="s">
        <v>20</v>
      </c>
      <c r="V12" s="90" t="s">
        <v>21</v>
      </c>
      <c r="W12" s="78"/>
    </row>
    <row r="13" spans="1:23" x14ac:dyDescent="0.3">
      <c r="H13" s="70"/>
      <c r="S13" s="73" t="s">
        <v>27</v>
      </c>
      <c r="T13" s="90">
        <v>-1.3009999999999999</v>
      </c>
      <c r="U13" s="90" t="s">
        <v>254</v>
      </c>
      <c r="V13" s="90" t="s">
        <v>53</v>
      </c>
      <c r="W13" s="78"/>
    </row>
    <row r="14" spans="1:23" x14ac:dyDescent="0.3">
      <c r="H14" s="70"/>
      <c r="S14" s="73" t="s">
        <v>256</v>
      </c>
      <c r="T14" s="90">
        <v>0.80049999999999999</v>
      </c>
      <c r="U14" s="90" t="s">
        <v>257</v>
      </c>
      <c r="V14" s="90">
        <v>5.0000000000000001E-4</v>
      </c>
      <c r="W14" s="78"/>
    </row>
    <row r="15" spans="1:23" x14ac:dyDescent="0.3">
      <c r="H15" s="70"/>
      <c r="S15" s="73" t="s">
        <v>259</v>
      </c>
      <c r="T15" s="90">
        <v>0.91449999999999998</v>
      </c>
      <c r="U15" s="90" t="s">
        <v>260</v>
      </c>
      <c r="V15" s="90">
        <v>2.0000000000000001E-4</v>
      </c>
      <c r="W15" s="78"/>
    </row>
    <row r="16" spans="1:23" ht="14.5" thickBot="1" x14ac:dyDescent="0.35">
      <c r="H16" s="70"/>
      <c r="S16" s="80"/>
      <c r="T16" s="81"/>
      <c r="U16" s="81"/>
      <c r="V16" s="122"/>
      <c r="W16" s="82"/>
    </row>
    <row r="17" spans="2:23" ht="14.5" thickBot="1" x14ac:dyDescent="0.35">
      <c r="H17" s="70"/>
    </row>
    <row r="18" spans="2:23" ht="14.5" thickBot="1" x14ac:dyDescent="0.35">
      <c r="H18" s="70"/>
      <c r="S18" s="190" t="s">
        <v>346</v>
      </c>
      <c r="T18" s="191"/>
      <c r="U18" s="191"/>
      <c r="V18" s="191"/>
      <c r="W18" s="192"/>
    </row>
    <row r="19" spans="2:23" x14ac:dyDescent="0.3">
      <c r="H19" s="70"/>
      <c r="S19" s="120" t="s">
        <v>1</v>
      </c>
      <c r="T19" s="139"/>
      <c r="U19" s="139"/>
      <c r="V19" s="139"/>
      <c r="W19" s="89"/>
    </row>
    <row r="20" spans="2:23" ht="28" x14ac:dyDescent="0.3">
      <c r="H20" s="70"/>
      <c r="S20" s="140" t="s">
        <v>2</v>
      </c>
      <c r="T20" s="153" t="s">
        <v>3</v>
      </c>
      <c r="U20" s="153" t="s">
        <v>151</v>
      </c>
      <c r="V20" s="153" t="s">
        <v>250</v>
      </c>
      <c r="W20" s="154" t="s">
        <v>251</v>
      </c>
    </row>
    <row r="21" spans="2:23" x14ac:dyDescent="0.3">
      <c r="H21" s="70"/>
      <c r="S21" s="73" t="s">
        <v>7</v>
      </c>
      <c r="T21" s="91">
        <v>0.90749999999999997</v>
      </c>
      <c r="U21" s="91">
        <v>0.9607</v>
      </c>
      <c r="V21" s="91">
        <v>0.81979999999999997</v>
      </c>
      <c r="W21" s="95">
        <v>0.85029999999999994</v>
      </c>
    </row>
    <row r="22" spans="2:23" x14ac:dyDescent="0.3">
      <c r="H22" s="70"/>
      <c r="S22" s="73" t="s">
        <v>8</v>
      </c>
      <c r="T22" s="91">
        <v>0.46939999999999998</v>
      </c>
      <c r="U22" s="91">
        <v>0.78339999999999999</v>
      </c>
      <c r="V22" s="91">
        <v>0.14280000000000001</v>
      </c>
      <c r="W22" s="95">
        <v>0.2273</v>
      </c>
    </row>
    <row r="23" spans="2:23" x14ac:dyDescent="0.3">
      <c r="H23" s="72"/>
      <c r="S23" s="73"/>
      <c r="T23" s="91"/>
      <c r="U23" s="91"/>
      <c r="V23" s="91"/>
      <c r="W23" s="95"/>
    </row>
    <row r="24" spans="2:23" x14ac:dyDescent="0.3">
      <c r="H24" s="72"/>
      <c r="S24" s="68" t="s">
        <v>13</v>
      </c>
      <c r="T24" s="90"/>
      <c r="U24" s="90"/>
      <c r="V24" s="90"/>
      <c r="W24" s="78"/>
    </row>
    <row r="25" spans="2:23" x14ac:dyDescent="0.3">
      <c r="H25" s="72"/>
      <c r="S25" s="79" t="s">
        <v>11</v>
      </c>
      <c r="T25" s="91" t="s">
        <v>253</v>
      </c>
      <c r="U25" s="90"/>
      <c r="V25" s="91"/>
      <c r="W25" s="95"/>
    </row>
    <row r="26" spans="2:23" x14ac:dyDescent="0.3">
      <c r="H26" s="72"/>
      <c r="S26" s="73" t="s">
        <v>8</v>
      </c>
      <c r="T26" s="90">
        <v>0.82289999999999996</v>
      </c>
      <c r="U26" s="91"/>
      <c r="V26" s="91"/>
      <c r="W26" s="95"/>
    </row>
    <row r="27" spans="2:23" x14ac:dyDescent="0.3">
      <c r="H27" s="72"/>
      <c r="S27" s="167"/>
      <c r="T27" s="168"/>
      <c r="U27" s="90"/>
      <c r="V27" s="91"/>
      <c r="W27" s="95"/>
    </row>
    <row r="28" spans="2:23" x14ac:dyDescent="0.3">
      <c r="B28" s="70"/>
      <c r="C28" s="70"/>
      <c r="D28" s="70"/>
      <c r="E28" s="169"/>
      <c r="F28" s="70"/>
      <c r="G28" s="70"/>
      <c r="H28" s="72"/>
      <c r="I28" s="132"/>
      <c r="J28" s="132"/>
      <c r="K28" s="132"/>
      <c r="L28" s="132"/>
      <c r="M28" s="72"/>
      <c r="N28" s="70"/>
      <c r="S28" s="96" t="s">
        <v>9</v>
      </c>
      <c r="T28" s="91"/>
      <c r="U28" s="91"/>
      <c r="V28" s="91"/>
      <c r="W28" s="95"/>
    </row>
    <row r="29" spans="2:23" x14ac:dyDescent="0.3">
      <c r="S29" s="68" t="s">
        <v>18</v>
      </c>
      <c r="T29" s="90" t="s">
        <v>19</v>
      </c>
      <c r="U29" s="90" t="s">
        <v>20</v>
      </c>
      <c r="V29" s="91" t="s">
        <v>21</v>
      </c>
      <c r="W29" s="95"/>
    </row>
    <row r="30" spans="2:23" x14ac:dyDescent="0.3">
      <c r="S30" s="73" t="s">
        <v>262</v>
      </c>
      <c r="T30" s="90">
        <v>-0.4768</v>
      </c>
      <c r="U30" s="90" t="s">
        <v>255</v>
      </c>
      <c r="V30" s="91">
        <v>4.0000000000000002E-4</v>
      </c>
      <c r="W30" s="95"/>
    </row>
    <row r="31" spans="2:23" x14ac:dyDescent="0.3">
      <c r="S31" s="73" t="s">
        <v>263</v>
      </c>
      <c r="T31" s="90">
        <v>0.56479999999999997</v>
      </c>
      <c r="U31" s="90" t="s">
        <v>258</v>
      </c>
      <c r="V31" s="90" t="s">
        <v>53</v>
      </c>
      <c r="W31" s="95"/>
    </row>
    <row r="32" spans="2:23" x14ac:dyDescent="0.3">
      <c r="S32" s="73" t="s">
        <v>264</v>
      </c>
      <c r="T32" s="90">
        <v>0.3513</v>
      </c>
      <c r="U32" s="90" t="s">
        <v>261</v>
      </c>
      <c r="V32" s="90">
        <v>3.5999999999999999E-3</v>
      </c>
      <c r="W32" s="78"/>
    </row>
    <row r="33" spans="19:23" ht="14.5" thickBot="1" x14ac:dyDescent="0.35">
      <c r="S33" s="135"/>
      <c r="T33" s="81"/>
      <c r="U33" s="81"/>
      <c r="V33" s="122"/>
      <c r="W33" s="82"/>
    </row>
  </sheetData>
  <mergeCells count="20">
    <mergeCell ref="N9:Q9"/>
    <mergeCell ref="A1:B1"/>
    <mergeCell ref="A6:B6"/>
    <mergeCell ref="S1:W1"/>
    <mergeCell ref="S18:W18"/>
    <mergeCell ref="B2:E2"/>
    <mergeCell ref="F2:I2"/>
    <mergeCell ref="J2:M2"/>
    <mergeCell ref="N2:Q2"/>
    <mergeCell ref="B4:E4"/>
    <mergeCell ref="F4:I4"/>
    <mergeCell ref="J4:M4"/>
    <mergeCell ref="N4:Q4"/>
    <mergeCell ref="B7:E7"/>
    <mergeCell ref="F7:I7"/>
    <mergeCell ref="J7:M7"/>
    <mergeCell ref="N7:Q7"/>
    <mergeCell ref="B9:E9"/>
    <mergeCell ref="F9:I9"/>
    <mergeCell ref="J9:M9"/>
  </mergeCells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F4B1C-76E6-45A9-A2F8-6A39B1E0287B}">
  <dimension ref="A1:J17"/>
  <sheetViews>
    <sheetView zoomScale="70" zoomScaleNormal="70" workbookViewId="0">
      <selection sqref="A1:E17"/>
    </sheetView>
  </sheetViews>
  <sheetFormatPr defaultRowHeight="14" x14ac:dyDescent="0.3"/>
  <cols>
    <col min="1" max="3" width="8.6640625" style="101"/>
    <col min="4" max="4" width="10.9140625" style="101" bestFit="1" customWidth="1"/>
    <col min="5" max="6" width="8.6640625" style="101"/>
    <col min="7" max="7" width="24.25" style="101" bestFit="1" customWidth="1"/>
    <col min="8" max="9" width="8.6640625" style="101"/>
    <col min="10" max="10" width="10.6640625" style="101" customWidth="1"/>
    <col min="11" max="16384" width="8.6640625" style="101"/>
  </cols>
  <sheetData>
    <row r="1" spans="1:10" ht="17" thickBot="1" x14ac:dyDescent="0.35">
      <c r="A1" s="127" t="s">
        <v>336</v>
      </c>
      <c r="B1" s="127" t="s">
        <v>270</v>
      </c>
      <c r="C1" s="127" t="s">
        <v>203</v>
      </c>
      <c r="D1" s="127" t="s">
        <v>234</v>
      </c>
      <c r="E1" s="127" t="s">
        <v>337</v>
      </c>
      <c r="G1" s="203" t="s">
        <v>318</v>
      </c>
      <c r="H1" s="204"/>
      <c r="I1" s="204"/>
      <c r="J1" s="205"/>
    </row>
    <row r="2" spans="1:10" x14ac:dyDescent="0.3">
      <c r="A2" s="185" t="s">
        <v>338</v>
      </c>
      <c r="B2" s="170">
        <v>57.75</v>
      </c>
      <c r="C2" s="170">
        <v>61.71</v>
      </c>
      <c r="D2" s="170">
        <v>59.07</v>
      </c>
      <c r="E2" s="170">
        <v>36.300000000000004</v>
      </c>
      <c r="G2" s="41" t="s">
        <v>1</v>
      </c>
      <c r="H2" s="42"/>
      <c r="I2" s="42"/>
      <c r="J2" s="43"/>
    </row>
    <row r="3" spans="1:10" s="108" customFormat="1" x14ac:dyDescent="0.3">
      <c r="A3" s="185"/>
      <c r="B3" s="170">
        <v>56.1</v>
      </c>
      <c r="C3" s="170">
        <v>62.7</v>
      </c>
      <c r="D3" s="170">
        <v>59.400000000000006</v>
      </c>
      <c r="E3" s="170">
        <v>33.660000000000004</v>
      </c>
      <c r="G3" s="107" t="s">
        <v>2</v>
      </c>
      <c r="H3" s="105" t="s">
        <v>265</v>
      </c>
      <c r="I3" s="105" t="s">
        <v>83</v>
      </c>
      <c r="J3" s="106" t="s">
        <v>233</v>
      </c>
    </row>
    <row r="4" spans="1:10" x14ac:dyDescent="0.3">
      <c r="A4" s="185"/>
      <c r="B4" s="170">
        <v>56.760000000000005</v>
      </c>
      <c r="C4" s="170">
        <v>62.370000000000005</v>
      </c>
      <c r="D4" s="170">
        <v>56.43</v>
      </c>
      <c r="E4" s="170">
        <v>36.630000000000003</v>
      </c>
      <c r="G4" s="6" t="s">
        <v>7</v>
      </c>
      <c r="H4" s="36">
        <v>0.84940000000000004</v>
      </c>
      <c r="I4" s="36">
        <v>0.91569999999999996</v>
      </c>
      <c r="J4" s="37">
        <v>0.76349999999999996</v>
      </c>
    </row>
    <row r="5" spans="1:10" x14ac:dyDescent="0.3">
      <c r="A5" s="185"/>
      <c r="B5" s="170">
        <v>57.42</v>
      </c>
      <c r="C5" s="170">
        <v>62.370000000000005</v>
      </c>
      <c r="D5" s="170">
        <v>57.42</v>
      </c>
      <c r="E5" s="170">
        <v>32.01</v>
      </c>
      <c r="G5" s="6" t="s">
        <v>8</v>
      </c>
      <c r="H5" s="36">
        <v>0.22420000000000001</v>
      </c>
      <c r="I5" s="36">
        <v>0.51300000000000001</v>
      </c>
      <c r="J5" s="37">
        <v>5.1200000000000002E-2</v>
      </c>
    </row>
    <row r="6" spans="1:10" x14ac:dyDescent="0.3">
      <c r="A6" s="185" t="s">
        <v>339</v>
      </c>
      <c r="B6" s="170">
        <v>61.050000000000004</v>
      </c>
      <c r="C6" s="170">
        <v>63.690000000000005</v>
      </c>
      <c r="D6" s="170">
        <v>60.06</v>
      </c>
      <c r="E6" s="170">
        <v>33.33</v>
      </c>
      <c r="G6" s="6"/>
      <c r="H6" s="36"/>
      <c r="I6" s="36"/>
      <c r="J6" s="37"/>
    </row>
    <row r="7" spans="1:10" x14ac:dyDescent="0.3">
      <c r="A7" s="185"/>
      <c r="B7" s="170">
        <v>62.040000000000006</v>
      </c>
      <c r="C7" s="170">
        <v>66</v>
      </c>
      <c r="D7" s="170">
        <v>62.7</v>
      </c>
      <c r="E7" s="170">
        <v>32.67</v>
      </c>
      <c r="G7" s="9" t="s">
        <v>13</v>
      </c>
      <c r="H7" s="22"/>
      <c r="I7" s="36"/>
      <c r="J7" s="37"/>
    </row>
    <row r="8" spans="1:10" x14ac:dyDescent="0.3">
      <c r="A8" s="185"/>
      <c r="B8" s="170">
        <v>61.71</v>
      </c>
      <c r="C8" s="170">
        <v>65.34</v>
      </c>
      <c r="D8" s="170">
        <v>61.050000000000004</v>
      </c>
      <c r="E8" s="170">
        <v>34.980000000000004</v>
      </c>
      <c r="G8" s="7" t="s">
        <v>11</v>
      </c>
      <c r="H8" s="22" t="s">
        <v>266</v>
      </c>
      <c r="I8" s="36"/>
      <c r="J8" s="37"/>
    </row>
    <row r="9" spans="1:10" x14ac:dyDescent="0.3">
      <c r="A9" s="185"/>
      <c r="B9" s="170">
        <v>61.71</v>
      </c>
      <c r="C9" s="170">
        <v>64.350000000000009</v>
      </c>
      <c r="D9" s="170">
        <v>62.370000000000005</v>
      </c>
      <c r="E9" s="170">
        <v>33.33</v>
      </c>
      <c r="G9" s="7" t="s">
        <v>8</v>
      </c>
      <c r="H9" s="22">
        <v>0.27400000000000002</v>
      </c>
      <c r="I9" s="36"/>
      <c r="J9" s="37"/>
    </row>
    <row r="10" spans="1:10" x14ac:dyDescent="0.3">
      <c r="A10" s="185" t="s">
        <v>340</v>
      </c>
      <c r="B10" s="170">
        <v>61.71</v>
      </c>
      <c r="C10" s="170">
        <v>68.31</v>
      </c>
      <c r="D10" s="170">
        <v>64.350000000000009</v>
      </c>
      <c r="E10" s="170">
        <v>36.300000000000004</v>
      </c>
      <c r="G10" s="103"/>
      <c r="H10" s="63"/>
      <c r="I10" s="63"/>
      <c r="J10" s="37"/>
    </row>
    <row r="11" spans="1:10" x14ac:dyDescent="0.3">
      <c r="A11" s="185"/>
      <c r="B11" s="170">
        <v>62.7</v>
      </c>
      <c r="C11" s="170">
        <v>66.990000000000009</v>
      </c>
      <c r="D11" s="170">
        <v>62.7</v>
      </c>
      <c r="E11" s="170">
        <v>36.630000000000003</v>
      </c>
      <c r="G11" s="4" t="s">
        <v>9</v>
      </c>
      <c r="H11" s="36"/>
      <c r="I11" s="36"/>
      <c r="J11" s="37"/>
    </row>
    <row r="12" spans="1:10" x14ac:dyDescent="0.3">
      <c r="A12" s="185"/>
      <c r="B12" s="170">
        <v>62.040000000000006</v>
      </c>
      <c r="C12" s="170">
        <v>67.650000000000006</v>
      </c>
      <c r="D12" s="170">
        <v>63.03</v>
      </c>
      <c r="E12" s="170">
        <v>37.29</v>
      </c>
      <c r="G12" s="23" t="s">
        <v>18</v>
      </c>
      <c r="H12" s="22" t="s">
        <v>19</v>
      </c>
      <c r="I12" s="22" t="s">
        <v>20</v>
      </c>
      <c r="J12" s="27" t="s">
        <v>21</v>
      </c>
    </row>
    <row r="13" spans="1:10" x14ac:dyDescent="0.3">
      <c r="A13" s="185"/>
      <c r="B13" s="170">
        <v>62.370000000000005</v>
      </c>
      <c r="C13" s="170">
        <v>67.320000000000007</v>
      </c>
      <c r="D13" s="170">
        <v>63.690000000000005</v>
      </c>
      <c r="E13" s="170">
        <v>33.99</v>
      </c>
      <c r="G13" s="12" t="s">
        <v>267</v>
      </c>
      <c r="H13" s="22">
        <v>-5.7750000000000004</v>
      </c>
      <c r="I13" s="22" t="s">
        <v>268</v>
      </c>
      <c r="J13" s="27" t="s">
        <v>53</v>
      </c>
    </row>
    <row r="14" spans="1:10" x14ac:dyDescent="0.3">
      <c r="A14" s="185" t="s">
        <v>341</v>
      </c>
      <c r="B14" s="170">
        <v>62.7</v>
      </c>
      <c r="C14" s="170">
        <v>69.3</v>
      </c>
      <c r="D14" s="170">
        <v>61.71</v>
      </c>
      <c r="E14" s="170">
        <v>35.64</v>
      </c>
      <c r="G14" s="12" t="s">
        <v>244</v>
      </c>
      <c r="H14" s="22">
        <v>5.8579999999999997</v>
      </c>
      <c r="I14" s="22" t="s">
        <v>269</v>
      </c>
      <c r="J14" s="27" t="s">
        <v>53</v>
      </c>
    </row>
    <row r="15" spans="1:10" ht="14.5" thickBot="1" x14ac:dyDescent="0.35">
      <c r="A15" s="185"/>
      <c r="B15" s="170">
        <v>62.7</v>
      </c>
      <c r="C15" s="170">
        <v>67.320000000000007</v>
      </c>
      <c r="D15" s="170">
        <v>62.040000000000006</v>
      </c>
      <c r="E15" s="170">
        <v>33</v>
      </c>
      <c r="G15" s="38"/>
      <c r="H15" s="18"/>
      <c r="I15" s="18"/>
      <c r="J15" s="34"/>
    </row>
    <row r="16" spans="1:10" x14ac:dyDescent="0.3">
      <c r="A16" s="185"/>
      <c r="B16" s="170">
        <v>61.71</v>
      </c>
      <c r="C16" s="170">
        <v>68.64</v>
      </c>
      <c r="D16" s="170">
        <v>63.36</v>
      </c>
      <c r="E16" s="170">
        <v>34.980000000000004</v>
      </c>
    </row>
    <row r="17" spans="1:5" x14ac:dyDescent="0.3">
      <c r="A17" s="185"/>
      <c r="B17" s="170">
        <v>62.040000000000006</v>
      </c>
      <c r="C17" s="170">
        <v>66.990000000000009</v>
      </c>
      <c r="D17" s="170">
        <v>61.71</v>
      </c>
      <c r="E17" s="170">
        <v>34.65</v>
      </c>
    </row>
  </sheetData>
  <mergeCells count="5">
    <mergeCell ref="G1:J1"/>
    <mergeCell ref="A2:A5"/>
    <mergeCell ref="A6:A9"/>
    <mergeCell ref="A10:A13"/>
    <mergeCell ref="A14:A17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227C-EC8A-4E2E-91C9-E638F467A496}">
  <dimension ref="A1:N31"/>
  <sheetViews>
    <sheetView zoomScale="70" zoomScaleNormal="70" workbookViewId="0">
      <selection activeCell="K19" sqref="K19"/>
    </sheetView>
  </sheetViews>
  <sheetFormatPr defaultRowHeight="14" x14ac:dyDescent="0.3"/>
  <cols>
    <col min="1" max="1" width="11.33203125" bestFit="1" customWidth="1"/>
    <col min="2" max="2" width="10" bestFit="1" customWidth="1"/>
    <col min="3" max="3" width="9.58203125" bestFit="1" customWidth="1"/>
    <col min="4" max="4" width="9.33203125" bestFit="1" customWidth="1"/>
    <col min="6" max="6" width="21.9140625" customWidth="1"/>
    <col min="9" max="9" width="9.83203125" customWidth="1"/>
    <col min="11" max="11" width="21.9140625" customWidth="1"/>
    <col min="14" max="14" width="10.25" customWidth="1"/>
  </cols>
  <sheetData>
    <row r="1" spans="1:14" ht="14.5" thickBot="1" x14ac:dyDescent="0.35">
      <c r="A1" s="207" t="s">
        <v>344</v>
      </c>
      <c r="B1" s="207"/>
      <c r="C1" s="207"/>
      <c r="D1" s="207"/>
      <c r="F1" s="190" t="s">
        <v>344</v>
      </c>
      <c r="G1" s="191"/>
      <c r="H1" s="191"/>
      <c r="I1" s="192"/>
      <c r="J1" s="67"/>
    </row>
    <row r="2" spans="1:14" ht="17" x14ac:dyDescent="0.45">
      <c r="A2" s="127" t="s">
        <v>319</v>
      </c>
      <c r="B2" s="131" t="s">
        <v>343</v>
      </c>
      <c r="C2" s="131" t="s">
        <v>335</v>
      </c>
      <c r="D2" s="131" t="s">
        <v>342</v>
      </c>
      <c r="F2" s="44" t="s">
        <v>1</v>
      </c>
      <c r="G2" s="45"/>
      <c r="H2" s="45"/>
      <c r="I2" s="47"/>
      <c r="J2" s="30"/>
    </row>
    <row r="3" spans="1:14" x14ac:dyDescent="0.3">
      <c r="A3" s="185" t="s">
        <v>270</v>
      </c>
      <c r="B3" s="171">
        <v>2.1916035921978657E-5</v>
      </c>
      <c r="C3" s="206">
        <f>AVERAGE(B3:B6)</f>
        <v>2.3778483556981666E-5</v>
      </c>
      <c r="D3" s="206">
        <f>_xlfn.STDEV.P(B3:B6)/SQRT(COUNT(B3:B6))</f>
        <v>5.9098087546336801E-7</v>
      </c>
      <c r="F3" s="9" t="s">
        <v>2</v>
      </c>
      <c r="G3" s="22" t="s">
        <v>270</v>
      </c>
      <c r="H3" s="22" t="s">
        <v>83</v>
      </c>
      <c r="I3" s="37" t="s">
        <v>233</v>
      </c>
      <c r="J3" s="30"/>
    </row>
    <row r="4" spans="1:14" x14ac:dyDescent="0.3">
      <c r="A4" s="185"/>
      <c r="B4" s="171">
        <v>2.4337604388927998E-5</v>
      </c>
      <c r="C4" s="206"/>
      <c r="D4" s="206"/>
      <c r="F4" s="7" t="s">
        <v>7</v>
      </c>
      <c r="G4" s="22">
        <v>0.94920000000000004</v>
      </c>
      <c r="H4" s="22">
        <v>0.9728</v>
      </c>
      <c r="I4" s="37">
        <v>0.83750000000000002</v>
      </c>
      <c r="J4" s="30"/>
    </row>
    <row r="5" spans="1:14" x14ac:dyDescent="0.3">
      <c r="A5" s="185"/>
      <c r="B5" s="171">
        <v>2.512205614582708E-5</v>
      </c>
      <c r="C5" s="206"/>
      <c r="D5" s="206"/>
      <c r="F5" s="7" t="s">
        <v>8</v>
      </c>
      <c r="G5" s="22">
        <v>0.71099999999999997</v>
      </c>
      <c r="H5" s="22">
        <v>0.85860000000000003</v>
      </c>
      <c r="I5" s="37">
        <v>0.18820000000000001</v>
      </c>
      <c r="J5" s="30"/>
    </row>
    <row r="6" spans="1:14" x14ac:dyDescent="0.3">
      <c r="A6" s="185"/>
      <c r="B6" s="171">
        <v>2.3738237771192931E-5</v>
      </c>
      <c r="C6" s="206"/>
      <c r="D6" s="206"/>
      <c r="F6" s="7"/>
      <c r="G6" s="22"/>
      <c r="H6" s="22"/>
      <c r="I6" s="37"/>
      <c r="J6" s="30"/>
    </row>
    <row r="7" spans="1:14" x14ac:dyDescent="0.3">
      <c r="A7" s="185" t="s">
        <v>203</v>
      </c>
      <c r="B7" s="171">
        <v>2.0614528137488698E-5</v>
      </c>
      <c r="C7" s="206">
        <f>AVERAGE(B7:B10)</f>
        <v>1.8999580716220369E-5</v>
      </c>
      <c r="D7" s="206">
        <f>_xlfn.STDEV.P(B7:B10)/SQRT(COUNT(B7:B10))</f>
        <v>5.5710314460600591E-7</v>
      </c>
      <c r="F7" s="9" t="s">
        <v>13</v>
      </c>
      <c r="G7" s="110"/>
      <c r="H7" s="110"/>
      <c r="I7" s="109"/>
      <c r="J7" s="104"/>
    </row>
    <row r="8" spans="1:14" x14ac:dyDescent="0.3">
      <c r="A8" s="185"/>
      <c r="B8" s="171">
        <v>1.8332114590893628E-5</v>
      </c>
      <c r="C8" s="206"/>
      <c r="D8" s="206"/>
      <c r="F8" s="7" t="s">
        <v>11</v>
      </c>
      <c r="G8" s="22" t="s">
        <v>271</v>
      </c>
      <c r="H8" s="22"/>
      <c r="I8" s="27"/>
      <c r="J8" s="30"/>
    </row>
    <row r="9" spans="1:14" x14ac:dyDescent="0.3">
      <c r="A9" s="185"/>
      <c r="B9" s="171">
        <v>1.9381233549250837E-5</v>
      </c>
      <c r="C9" s="206"/>
      <c r="D9" s="206"/>
      <c r="F9" s="7" t="s">
        <v>8</v>
      </c>
      <c r="G9" s="22">
        <v>7.6200000000000004E-2</v>
      </c>
      <c r="H9" s="36"/>
      <c r="I9" s="37"/>
      <c r="J9" s="30"/>
    </row>
    <row r="10" spans="1:14" x14ac:dyDescent="0.3">
      <c r="A10" s="185"/>
      <c r="B10" s="171">
        <v>1.7670446587248314E-5</v>
      </c>
      <c r="C10" s="206"/>
      <c r="D10" s="206"/>
      <c r="F10" s="53"/>
      <c r="G10" s="54"/>
      <c r="H10" s="54"/>
      <c r="I10" s="55"/>
    </row>
    <row r="11" spans="1:14" x14ac:dyDescent="0.3">
      <c r="A11" s="185" t="s">
        <v>234</v>
      </c>
      <c r="B11" s="171">
        <v>2.6509512557594678E-5</v>
      </c>
      <c r="C11" s="206">
        <f>AVERAGE(B11:B14)</f>
        <v>2.4543380864288484E-5</v>
      </c>
      <c r="D11" s="206">
        <f>_xlfn.STDEV.P(B11:B14)/SQRT(COUNT(B11:B14))</f>
        <v>1.0428732456468799E-6</v>
      </c>
      <c r="F11" s="4" t="s">
        <v>9</v>
      </c>
      <c r="G11" s="22"/>
      <c r="H11" s="22"/>
      <c r="I11" s="27"/>
      <c r="J11" s="30"/>
    </row>
    <row r="12" spans="1:14" x14ac:dyDescent="0.3">
      <c r="A12" s="185"/>
      <c r="B12" s="171">
        <v>2.3003809024878719E-5</v>
      </c>
      <c r="C12" s="206"/>
      <c r="D12" s="206"/>
      <c r="F12" s="9" t="s">
        <v>18</v>
      </c>
      <c r="G12" s="22" t="s">
        <v>19</v>
      </c>
      <c r="H12" s="22" t="s">
        <v>20</v>
      </c>
      <c r="I12" s="27" t="s">
        <v>21</v>
      </c>
      <c r="J12" s="30"/>
    </row>
    <row r="13" spans="1:14" x14ac:dyDescent="0.3">
      <c r="A13" s="185"/>
      <c r="B13" s="171">
        <v>2.1976973043963859E-5</v>
      </c>
      <c r="C13" s="206"/>
      <c r="D13" s="206"/>
      <c r="F13" s="7" t="s">
        <v>273</v>
      </c>
      <c r="G13" s="22">
        <v>4.7789999999999999</v>
      </c>
      <c r="H13" s="22" t="s">
        <v>274</v>
      </c>
      <c r="I13" s="27">
        <v>4.0000000000000001E-3</v>
      </c>
      <c r="J13" s="30"/>
    </row>
    <row r="14" spans="1:14" x14ac:dyDescent="0.3">
      <c r="A14" s="185"/>
      <c r="B14" s="171">
        <v>2.6683228830716679E-5</v>
      </c>
      <c r="C14" s="206"/>
      <c r="D14" s="206"/>
      <c r="F14" s="7" t="s">
        <v>244</v>
      </c>
      <c r="G14" s="22">
        <v>-5.5439999999999996</v>
      </c>
      <c r="H14" s="22" t="s">
        <v>276</v>
      </c>
      <c r="I14" s="27">
        <v>1.6000000000000001E-3</v>
      </c>
      <c r="J14" s="30"/>
    </row>
    <row r="15" spans="1:14" ht="14.5" thickBot="1" x14ac:dyDescent="0.35">
      <c r="F15" s="17"/>
      <c r="G15" s="39"/>
      <c r="H15" s="39"/>
      <c r="I15" s="40"/>
      <c r="J15" s="30"/>
    </row>
    <row r="16" spans="1:14" ht="14.5" thickBot="1" x14ac:dyDescent="0.35">
      <c r="A16" s="207" t="s">
        <v>282</v>
      </c>
      <c r="B16" s="207"/>
      <c r="C16" s="207"/>
      <c r="D16" s="207"/>
      <c r="F16" s="30"/>
      <c r="G16" s="30"/>
      <c r="H16" s="30"/>
      <c r="I16" s="30"/>
      <c r="J16" s="30"/>
      <c r="K16" s="11"/>
      <c r="L16" s="11"/>
      <c r="M16" s="11"/>
      <c r="N16" s="11"/>
    </row>
    <row r="17" spans="1:9" ht="17.5" thickBot="1" x14ac:dyDescent="0.5">
      <c r="A17" s="127" t="s">
        <v>319</v>
      </c>
      <c r="B17" s="131" t="s">
        <v>343</v>
      </c>
      <c r="C17" s="131" t="s">
        <v>335</v>
      </c>
      <c r="D17" s="131" t="s">
        <v>342</v>
      </c>
      <c r="F17" s="190" t="s">
        <v>282</v>
      </c>
      <c r="G17" s="191"/>
      <c r="H17" s="191"/>
      <c r="I17" s="192"/>
    </row>
    <row r="18" spans="1:9" x14ac:dyDescent="0.3">
      <c r="A18" s="185" t="s">
        <v>270</v>
      </c>
      <c r="B18" s="171">
        <v>5.8795037737912027E-6</v>
      </c>
      <c r="C18" s="206">
        <f>AVERAGE(B18:B21)</f>
        <v>5.9187654744757198E-6</v>
      </c>
      <c r="D18" s="206">
        <f>_xlfn.STDEV.P(B18:B21)/SQRT(COUNT(B18:B21))</f>
        <v>3.1745726465577075E-7</v>
      </c>
      <c r="F18" s="44" t="s">
        <v>1</v>
      </c>
      <c r="G18" s="45"/>
      <c r="H18" s="45"/>
      <c r="I18" s="47"/>
    </row>
    <row r="19" spans="1:9" x14ac:dyDescent="0.3">
      <c r="A19" s="185"/>
      <c r="B19" s="171">
        <v>6.3988474551201342E-6</v>
      </c>
      <c r="C19" s="206"/>
      <c r="D19" s="206"/>
      <c r="F19" s="9" t="s">
        <v>2</v>
      </c>
      <c r="G19" s="22" t="s">
        <v>270</v>
      </c>
      <c r="H19" s="22" t="s">
        <v>83</v>
      </c>
      <c r="I19" s="37" t="s">
        <v>233</v>
      </c>
    </row>
    <row r="20" spans="1:9" x14ac:dyDescent="0.3">
      <c r="A20" s="185"/>
      <c r="B20" s="171">
        <v>6.4993810485747642E-6</v>
      </c>
      <c r="C20" s="206"/>
      <c r="D20" s="206"/>
      <c r="F20" s="7" t="s">
        <v>7</v>
      </c>
      <c r="G20" s="22">
        <v>0.87439999999999996</v>
      </c>
      <c r="H20" s="22">
        <v>0.94579999999999997</v>
      </c>
      <c r="I20" s="37">
        <v>0.92059999999999997</v>
      </c>
    </row>
    <row r="21" spans="1:9" x14ac:dyDescent="0.3">
      <c r="A21" s="185"/>
      <c r="B21" s="171">
        <v>4.8973296204167792E-6</v>
      </c>
      <c r="C21" s="206"/>
      <c r="D21" s="206"/>
      <c r="F21" s="7" t="s">
        <v>8</v>
      </c>
      <c r="G21" s="22">
        <v>0.31530000000000002</v>
      </c>
      <c r="H21" s="22">
        <v>0.68989999999999996</v>
      </c>
      <c r="I21" s="37">
        <v>0.54039999999999999</v>
      </c>
    </row>
    <row r="22" spans="1:9" x14ac:dyDescent="0.3">
      <c r="A22" s="185" t="s">
        <v>203</v>
      </c>
      <c r="B22" s="171">
        <v>5.2799980001724286E-6</v>
      </c>
      <c r="C22" s="206">
        <f>AVERAGE(B22:B25)</f>
        <v>4.5484893139293623E-6</v>
      </c>
      <c r="D22" s="206">
        <f>_xlfn.STDEV.P(B22:B25)/SQRT(COUNT(B22:B25))</f>
        <v>2.4595463144168731E-7</v>
      </c>
      <c r="F22" s="7"/>
      <c r="G22" s="22"/>
      <c r="H22" s="22"/>
      <c r="I22" s="37"/>
    </row>
    <row r="23" spans="1:9" x14ac:dyDescent="0.3">
      <c r="A23" s="185"/>
      <c r="B23" s="171">
        <v>4.7001006965814137E-6</v>
      </c>
      <c r="C23" s="206"/>
      <c r="D23" s="206"/>
      <c r="F23" s="9" t="s">
        <v>13</v>
      </c>
      <c r="G23" s="22"/>
      <c r="H23" s="22"/>
      <c r="I23" s="27"/>
    </row>
    <row r="24" spans="1:9" x14ac:dyDescent="0.3">
      <c r="A24" s="185"/>
      <c r="B24" s="171">
        <v>4.2065721271942118E-6</v>
      </c>
      <c r="C24" s="206"/>
      <c r="D24" s="206"/>
      <c r="F24" s="7" t="s">
        <v>11</v>
      </c>
      <c r="G24" s="22" t="s">
        <v>272</v>
      </c>
      <c r="H24" s="22"/>
      <c r="I24" s="27"/>
    </row>
    <row r="25" spans="1:9" x14ac:dyDescent="0.3">
      <c r="A25" s="185"/>
      <c r="B25" s="171">
        <v>4.0072864317693941E-6</v>
      </c>
      <c r="C25" s="206"/>
      <c r="D25" s="206"/>
      <c r="F25" s="7" t="s">
        <v>8</v>
      </c>
      <c r="G25" s="22">
        <v>0.13900000000000001</v>
      </c>
      <c r="H25" s="22"/>
      <c r="I25" s="27"/>
    </row>
    <row r="26" spans="1:9" x14ac:dyDescent="0.3">
      <c r="A26" s="185" t="s">
        <v>234</v>
      </c>
      <c r="B26" s="171">
        <v>7.2011269906954897E-6</v>
      </c>
      <c r="C26" s="206">
        <f>AVERAGE(B26:B29)</f>
        <v>7.1640152998398036E-6</v>
      </c>
      <c r="D26" s="206">
        <f>_xlfn.STDEV.P(B26:B29)/SQRT(COUNT(B26:B29))</f>
        <v>3.6990635177736056E-8</v>
      </c>
      <c r="F26" s="53"/>
      <c r="G26" s="54"/>
      <c r="H26" s="36"/>
      <c r="I26" s="37"/>
    </row>
    <row r="27" spans="1:9" x14ac:dyDescent="0.3">
      <c r="A27" s="185"/>
      <c r="B27" s="171">
        <v>7.2429638224777014E-6</v>
      </c>
      <c r="C27" s="206"/>
      <c r="D27" s="206"/>
      <c r="F27" s="4" t="s">
        <v>9</v>
      </c>
      <c r="G27" s="36"/>
      <c r="H27" s="36"/>
      <c r="I27" s="37"/>
    </row>
    <row r="28" spans="1:9" x14ac:dyDescent="0.3">
      <c r="A28" s="185"/>
      <c r="B28" s="171">
        <v>7.1674171882204508E-6</v>
      </c>
      <c r="C28" s="206"/>
      <c r="D28" s="206"/>
      <c r="F28" s="9" t="s">
        <v>18</v>
      </c>
      <c r="G28" s="22" t="s">
        <v>19</v>
      </c>
      <c r="H28" s="22" t="s">
        <v>20</v>
      </c>
      <c r="I28" s="27" t="s">
        <v>21</v>
      </c>
    </row>
    <row r="29" spans="1:9" x14ac:dyDescent="0.3">
      <c r="A29" s="185"/>
      <c r="B29" s="171">
        <v>7.0445531979655742E-6</v>
      </c>
      <c r="C29" s="206"/>
      <c r="D29" s="206"/>
      <c r="F29" s="7" t="s">
        <v>273</v>
      </c>
      <c r="G29" s="22">
        <v>1.37</v>
      </c>
      <c r="H29" s="22" t="s">
        <v>275</v>
      </c>
      <c r="I29" s="27">
        <v>5.7000000000000002E-3</v>
      </c>
    </row>
    <row r="30" spans="1:9" x14ac:dyDescent="0.3">
      <c r="F30" s="7" t="s">
        <v>244</v>
      </c>
      <c r="G30" s="22">
        <v>-2.6160000000000001</v>
      </c>
      <c r="H30" s="22" t="s">
        <v>277</v>
      </c>
      <c r="I30" s="27" t="s">
        <v>53</v>
      </c>
    </row>
    <row r="31" spans="1:9" ht="14.5" thickBot="1" x14ac:dyDescent="0.35">
      <c r="F31" s="48"/>
      <c r="G31" s="35"/>
      <c r="H31" s="35"/>
      <c r="I31" s="49"/>
    </row>
  </sheetData>
  <mergeCells count="22">
    <mergeCell ref="A22:A25"/>
    <mergeCell ref="C22:C25"/>
    <mergeCell ref="D22:D25"/>
    <mergeCell ref="A26:A29"/>
    <mergeCell ref="C26:C29"/>
    <mergeCell ref="D26:D29"/>
    <mergeCell ref="A18:A21"/>
    <mergeCell ref="C18:C21"/>
    <mergeCell ref="D18:D21"/>
    <mergeCell ref="A7:A10"/>
    <mergeCell ref="C7:C10"/>
    <mergeCell ref="D7:D10"/>
    <mergeCell ref="A11:A14"/>
    <mergeCell ref="C11:C14"/>
    <mergeCell ref="D11:D14"/>
    <mergeCell ref="F1:I1"/>
    <mergeCell ref="F17:I17"/>
    <mergeCell ref="A3:A6"/>
    <mergeCell ref="C3:C6"/>
    <mergeCell ref="D3:D6"/>
    <mergeCell ref="A1:D1"/>
    <mergeCell ref="A16:D16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069CD-D379-445C-944E-A6C32E52EB5C}">
  <dimension ref="A1:J17"/>
  <sheetViews>
    <sheetView zoomScale="70" zoomScaleNormal="70" workbookViewId="0">
      <selection activeCell="I23" sqref="I23"/>
    </sheetView>
  </sheetViews>
  <sheetFormatPr defaultRowHeight="14" x14ac:dyDescent="0.3"/>
  <cols>
    <col min="4" max="4" width="10.83203125" bestFit="1" customWidth="1"/>
    <col min="7" max="7" width="24.25" bestFit="1" customWidth="1"/>
    <col min="10" max="10" width="10.08203125" bestFit="1" customWidth="1"/>
  </cols>
  <sheetData>
    <row r="1" spans="1:10" ht="17" thickBot="1" x14ac:dyDescent="0.35">
      <c r="A1" s="127" t="s">
        <v>336</v>
      </c>
      <c r="B1" s="127" t="s">
        <v>270</v>
      </c>
      <c r="C1" s="127" t="s">
        <v>203</v>
      </c>
      <c r="D1" s="127" t="s">
        <v>236</v>
      </c>
      <c r="E1" s="127" t="s">
        <v>337</v>
      </c>
      <c r="G1" s="203" t="s">
        <v>318</v>
      </c>
      <c r="H1" s="204"/>
      <c r="I1" s="204"/>
      <c r="J1" s="205"/>
    </row>
    <row r="2" spans="1:10" x14ac:dyDescent="0.3">
      <c r="A2" s="185" t="s">
        <v>338</v>
      </c>
      <c r="B2" s="170">
        <v>68.97</v>
      </c>
      <c r="C2" s="170">
        <v>71.61</v>
      </c>
      <c r="D2" s="170">
        <v>61.38</v>
      </c>
      <c r="E2" s="170">
        <v>33.660000000000004</v>
      </c>
      <c r="G2" s="102" t="s">
        <v>1</v>
      </c>
      <c r="H2" s="46"/>
      <c r="I2" s="46"/>
      <c r="J2" s="47"/>
    </row>
    <row r="3" spans="1:10" x14ac:dyDescent="0.3">
      <c r="A3" s="185"/>
      <c r="B3" s="170">
        <v>64.02</v>
      </c>
      <c r="C3" s="170">
        <v>69.3</v>
      </c>
      <c r="D3" s="170">
        <v>63.03</v>
      </c>
      <c r="E3" s="170">
        <v>32.340000000000003</v>
      </c>
      <c r="G3" s="29" t="s">
        <v>2</v>
      </c>
      <c r="H3" s="36" t="s">
        <v>270</v>
      </c>
      <c r="I3" s="36" t="s">
        <v>203</v>
      </c>
      <c r="J3" s="37" t="s">
        <v>236</v>
      </c>
    </row>
    <row r="4" spans="1:10" x14ac:dyDescent="0.3">
      <c r="A4" s="185"/>
      <c r="B4" s="170">
        <v>64.350000000000009</v>
      </c>
      <c r="C4" s="170">
        <v>68.64</v>
      </c>
      <c r="D4" s="170">
        <v>65.67</v>
      </c>
      <c r="E4" s="170">
        <v>34.65</v>
      </c>
      <c r="G4" s="31" t="s">
        <v>7</v>
      </c>
      <c r="H4" s="36">
        <v>0.97130000000000005</v>
      </c>
      <c r="I4" s="36">
        <v>0.78220000000000001</v>
      </c>
      <c r="J4" s="37">
        <v>0.85419999999999996</v>
      </c>
    </row>
    <row r="5" spans="1:10" x14ac:dyDescent="0.3">
      <c r="A5" s="185"/>
      <c r="B5" s="170">
        <v>61.71</v>
      </c>
      <c r="C5" s="170">
        <v>69.63000000000001</v>
      </c>
      <c r="D5" s="170">
        <v>67.320000000000007</v>
      </c>
      <c r="E5" s="170">
        <v>33</v>
      </c>
      <c r="G5" s="31" t="s">
        <v>8</v>
      </c>
      <c r="H5" s="36">
        <v>0.84970000000000001</v>
      </c>
      <c r="I5" s="36">
        <v>7.3899999999999993E-2</v>
      </c>
      <c r="J5" s="37">
        <v>0.24010000000000001</v>
      </c>
    </row>
    <row r="6" spans="1:10" x14ac:dyDescent="0.3">
      <c r="A6" s="185" t="s">
        <v>339</v>
      </c>
      <c r="B6" s="170">
        <v>70.62</v>
      </c>
      <c r="C6" s="170">
        <v>76.23</v>
      </c>
      <c r="D6" s="170">
        <v>70.290000000000006</v>
      </c>
      <c r="E6" s="170">
        <v>33.33</v>
      </c>
      <c r="G6" s="31"/>
      <c r="H6" s="36"/>
      <c r="I6" s="36"/>
      <c r="J6" s="37"/>
    </row>
    <row r="7" spans="1:10" x14ac:dyDescent="0.3">
      <c r="A7" s="185"/>
      <c r="B7" s="170">
        <v>68.31</v>
      </c>
      <c r="C7" s="170">
        <v>72.27000000000001</v>
      </c>
      <c r="D7" s="170">
        <v>71.94</v>
      </c>
      <c r="E7" s="170">
        <v>34.980000000000004</v>
      </c>
      <c r="G7" s="9" t="s">
        <v>13</v>
      </c>
      <c r="H7" s="22"/>
      <c r="I7" s="22"/>
      <c r="J7" s="27"/>
    </row>
    <row r="8" spans="1:10" x14ac:dyDescent="0.3">
      <c r="A8" s="185"/>
      <c r="B8" s="170">
        <v>69.63000000000001</v>
      </c>
      <c r="C8" s="170">
        <v>74.91</v>
      </c>
      <c r="D8" s="170">
        <v>70.95</v>
      </c>
      <c r="E8" s="170">
        <v>32.67</v>
      </c>
      <c r="G8" s="7" t="s">
        <v>11</v>
      </c>
      <c r="H8" s="22" t="s">
        <v>278</v>
      </c>
      <c r="I8" s="22"/>
      <c r="J8" s="27"/>
    </row>
    <row r="9" spans="1:10" x14ac:dyDescent="0.3">
      <c r="A9" s="185"/>
      <c r="B9" s="170">
        <v>67.650000000000006</v>
      </c>
      <c r="C9" s="170">
        <v>74.25</v>
      </c>
      <c r="D9" s="170">
        <v>69.63000000000001</v>
      </c>
      <c r="E9" s="170">
        <v>33.33</v>
      </c>
      <c r="G9" s="7" t="s">
        <v>8</v>
      </c>
      <c r="H9" s="22">
        <v>0.41710000000000003</v>
      </c>
      <c r="I9" s="22"/>
      <c r="J9" s="27"/>
    </row>
    <row r="10" spans="1:10" x14ac:dyDescent="0.3">
      <c r="A10" s="185" t="s">
        <v>340</v>
      </c>
      <c r="B10" s="170">
        <v>71.61</v>
      </c>
      <c r="C10" s="170">
        <v>77.22</v>
      </c>
      <c r="D10" s="170">
        <v>71.28</v>
      </c>
      <c r="E10" s="170">
        <v>34.32</v>
      </c>
      <c r="G10" s="56"/>
      <c r="H10" s="57"/>
      <c r="I10" s="57"/>
      <c r="J10" s="27"/>
    </row>
    <row r="11" spans="1:10" x14ac:dyDescent="0.3">
      <c r="A11" s="185"/>
      <c r="B11" s="170">
        <v>69.63000000000001</v>
      </c>
      <c r="C11" s="170">
        <v>72.930000000000007</v>
      </c>
      <c r="D11" s="170">
        <v>72.600000000000009</v>
      </c>
      <c r="E11" s="170">
        <v>32.67</v>
      </c>
      <c r="G11" s="29" t="s">
        <v>9</v>
      </c>
      <c r="H11" s="22"/>
      <c r="I11" s="22"/>
      <c r="J11" s="27"/>
    </row>
    <row r="12" spans="1:10" x14ac:dyDescent="0.3">
      <c r="A12" s="185"/>
      <c r="B12" s="170">
        <v>72.27000000000001</v>
      </c>
      <c r="C12" s="170">
        <v>74.58</v>
      </c>
      <c r="D12" s="170">
        <v>70.290000000000006</v>
      </c>
      <c r="E12" s="170">
        <v>33.33</v>
      </c>
      <c r="G12" s="9" t="s">
        <v>18</v>
      </c>
      <c r="H12" s="22" t="s">
        <v>19</v>
      </c>
      <c r="I12" s="22" t="s">
        <v>20</v>
      </c>
      <c r="J12" s="27" t="s">
        <v>21</v>
      </c>
    </row>
    <row r="13" spans="1:10" x14ac:dyDescent="0.3">
      <c r="A13" s="185"/>
      <c r="B13" s="170">
        <v>68.97</v>
      </c>
      <c r="C13" s="170">
        <v>77.55</v>
      </c>
      <c r="D13" s="170">
        <v>73.59</v>
      </c>
      <c r="E13" s="170">
        <v>33.660000000000004</v>
      </c>
      <c r="G13" s="7" t="s">
        <v>267</v>
      </c>
      <c r="H13" s="22">
        <v>-4.8680000000000003</v>
      </c>
      <c r="I13" s="22" t="s">
        <v>279</v>
      </c>
      <c r="J13" s="27">
        <v>4.0000000000000002E-4</v>
      </c>
    </row>
    <row r="14" spans="1:10" x14ac:dyDescent="0.3">
      <c r="A14" s="185" t="s">
        <v>341</v>
      </c>
      <c r="B14" s="170">
        <v>70.95</v>
      </c>
      <c r="C14" s="170">
        <v>76.23</v>
      </c>
      <c r="D14" s="170">
        <v>70.290000000000006</v>
      </c>
      <c r="E14" s="170">
        <v>32.67</v>
      </c>
      <c r="G14" s="7" t="s">
        <v>248</v>
      </c>
      <c r="H14" s="22">
        <v>4.0419999999999998</v>
      </c>
      <c r="I14" s="22" t="s">
        <v>280</v>
      </c>
      <c r="J14" s="27">
        <v>1.4E-3</v>
      </c>
    </row>
    <row r="15" spans="1:10" ht="14.5" thickBot="1" x14ac:dyDescent="0.35">
      <c r="A15" s="185"/>
      <c r="B15" s="170">
        <v>71.61</v>
      </c>
      <c r="C15" s="170">
        <v>73.92</v>
      </c>
      <c r="D15" s="170">
        <v>70.62</v>
      </c>
      <c r="E15" s="170">
        <v>35.64</v>
      </c>
      <c r="G15" s="48"/>
      <c r="H15" s="35"/>
      <c r="I15" s="35"/>
      <c r="J15" s="49"/>
    </row>
    <row r="16" spans="1:10" x14ac:dyDescent="0.3">
      <c r="A16" s="185"/>
      <c r="B16" s="170">
        <v>69.960000000000008</v>
      </c>
      <c r="C16" s="170">
        <v>73.92</v>
      </c>
      <c r="D16" s="170">
        <v>70.95</v>
      </c>
      <c r="E16" s="170">
        <v>34.32</v>
      </c>
    </row>
    <row r="17" spans="1:5" x14ac:dyDescent="0.3">
      <c r="A17" s="185"/>
      <c r="B17" s="170">
        <v>68.64</v>
      </c>
      <c r="C17" s="170">
        <v>76.56</v>
      </c>
      <c r="D17" s="170">
        <v>72.600000000000009</v>
      </c>
      <c r="E17" s="170">
        <v>35.31</v>
      </c>
    </row>
  </sheetData>
  <mergeCells count="5">
    <mergeCell ref="G1:J1"/>
    <mergeCell ref="A2:A5"/>
    <mergeCell ref="A6:A9"/>
    <mergeCell ref="A10:A13"/>
    <mergeCell ref="A14:A17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B9B55-ED1D-4237-A293-13D28A54C457}">
  <dimension ref="A1:N32"/>
  <sheetViews>
    <sheetView zoomScale="55" zoomScaleNormal="55" workbookViewId="0">
      <selection activeCell="D30" sqref="D30"/>
    </sheetView>
  </sheetViews>
  <sheetFormatPr defaultRowHeight="14" x14ac:dyDescent="0.3"/>
  <cols>
    <col min="1" max="1" width="10.9140625" style="97" bestFit="1" customWidth="1"/>
    <col min="2" max="2" width="9.5" style="97" bestFit="1" customWidth="1"/>
    <col min="3" max="5" width="8.6640625" style="97"/>
    <col min="6" max="6" width="22.5" style="97" customWidth="1"/>
    <col min="7" max="7" width="10.75" style="97" bestFit="1" customWidth="1"/>
    <col min="8" max="8" width="9.6640625" style="97" customWidth="1"/>
    <col min="9" max="9" width="10.08203125" style="97" bestFit="1" customWidth="1"/>
    <col min="10" max="10" width="8.6640625" style="97"/>
    <col min="11" max="11" width="15.08203125" style="97" customWidth="1"/>
    <col min="12" max="12" width="12.6640625" style="97" bestFit="1" customWidth="1"/>
    <col min="13" max="13" width="7.08203125" style="97" bestFit="1" customWidth="1"/>
    <col min="14" max="14" width="10.08203125" style="97" bestFit="1" customWidth="1"/>
    <col min="15" max="16384" width="8.6640625" style="97"/>
  </cols>
  <sheetData>
    <row r="1" spans="1:10" ht="14.5" thickBot="1" x14ac:dyDescent="0.35">
      <c r="A1" s="207" t="s">
        <v>344</v>
      </c>
      <c r="B1" s="207"/>
      <c r="C1" s="207"/>
      <c r="D1" s="207"/>
      <c r="F1" s="190" t="s">
        <v>281</v>
      </c>
      <c r="G1" s="191"/>
      <c r="H1" s="191"/>
      <c r="I1" s="192"/>
      <c r="J1" s="111"/>
    </row>
    <row r="2" spans="1:10" ht="17" x14ac:dyDescent="0.45">
      <c r="A2" s="127" t="s">
        <v>319</v>
      </c>
      <c r="B2" s="131" t="s">
        <v>343</v>
      </c>
      <c r="C2" s="131" t="s">
        <v>335</v>
      </c>
      <c r="D2" s="131" t="s">
        <v>342</v>
      </c>
      <c r="F2" s="86" t="s">
        <v>1</v>
      </c>
      <c r="G2" s="87"/>
      <c r="H2" s="87"/>
      <c r="I2" s="94"/>
      <c r="J2" s="111"/>
    </row>
    <row r="3" spans="1:10" x14ac:dyDescent="0.3">
      <c r="A3" s="185" t="s">
        <v>270</v>
      </c>
      <c r="B3" s="172">
        <v>3.1009871300194565E-5</v>
      </c>
      <c r="C3" s="206">
        <f>AVERAGE(B3:B6)</f>
        <v>3.0811290306306352E-5</v>
      </c>
      <c r="D3" s="206">
        <f>_xlfn.STDEV.P(B3:B6)/SQRT(COUNT(B3:B6))</f>
        <v>2.3916868549961289E-7</v>
      </c>
      <c r="F3" s="68" t="s">
        <v>2</v>
      </c>
      <c r="G3" s="90" t="s">
        <v>270</v>
      </c>
      <c r="H3" s="90" t="s">
        <v>83</v>
      </c>
      <c r="I3" s="95" t="s">
        <v>235</v>
      </c>
      <c r="J3" s="111"/>
    </row>
    <row r="4" spans="1:10" x14ac:dyDescent="0.3">
      <c r="A4" s="185"/>
      <c r="B4" s="172">
        <v>3.0480321983159329E-5</v>
      </c>
      <c r="C4" s="206"/>
      <c r="D4" s="206"/>
      <c r="F4" s="73" t="s">
        <v>7</v>
      </c>
      <c r="G4" s="90">
        <v>0.9536</v>
      </c>
      <c r="H4" s="90">
        <v>0.874</v>
      </c>
      <c r="I4" s="95">
        <v>0.79769999999999996</v>
      </c>
      <c r="J4" s="111"/>
    </row>
    <row r="5" spans="1:10" x14ac:dyDescent="0.3">
      <c r="A5" s="185"/>
      <c r="B5" s="172">
        <v>3.1492906150192922E-5</v>
      </c>
      <c r="C5" s="206"/>
      <c r="D5" s="206"/>
      <c r="F5" s="73" t="s">
        <v>8</v>
      </c>
      <c r="G5" s="90">
        <v>0.73870000000000002</v>
      </c>
      <c r="H5" s="90">
        <v>0.31369999999999998</v>
      </c>
      <c r="I5" s="95">
        <v>9.8100000000000007E-2</v>
      </c>
      <c r="J5" s="111"/>
    </row>
    <row r="6" spans="1:10" x14ac:dyDescent="0.3">
      <c r="A6" s="185"/>
      <c r="B6" s="172">
        <v>3.0262061791678588E-5</v>
      </c>
      <c r="C6" s="206"/>
      <c r="D6" s="206"/>
      <c r="F6" s="79"/>
      <c r="G6" s="91"/>
      <c r="H6" s="91"/>
      <c r="I6" s="95"/>
      <c r="J6" s="111"/>
    </row>
    <row r="7" spans="1:10" x14ac:dyDescent="0.3">
      <c r="A7" s="185" t="s">
        <v>203</v>
      </c>
      <c r="B7" s="172">
        <v>2.328846977207267E-5</v>
      </c>
      <c r="C7" s="206">
        <f>AVERAGE(B7:B10)</f>
        <v>2.3495995855775669E-5</v>
      </c>
      <c r="D7" s="206">
        <f>_xlfn.STDEV.P(B7:B10)/SQRT(COUNT(B7:B10))</f>
        <v>9.8696409634138668E-8</v>
      </c>
      <c r="F7" s="68" t="s">
        <v>13</v>
      </c>
      <c r="G7" s="90"/>
      <c r="H7" s="90"/>
      <c r="I7" s="78"/>
      <c r="J7" s="111"/>
    </row>
    <row r="8" spans="1:10" x14ac:dyDescent="0.3">
      <c r="A8" s="185"/>
      <c r="B8" s="172">
        <v>2.375361444244146E-5</v>
      </c>
      <c r="C8" s="206"/>
      <c r="D8" s="206"/>
      <c r="F8" s="73" t="s">
        <v>11</v>
      </c>
      <c r="G8" s="90" t="s">
        <v>283</v>
      </c>
      <c r="H8" s="90"/>
      <c r="I8" s="78"/>
      <c r="J8" s="111"/>
    </row>
    <row r="9" spans="1:10" x14ac:dyDescent="0.3">
      <c r="A9" s="185"/>
      <c r="B9" s="172">
        <v>2.3621227113182647E-5</v>
      </c>
      <c r="C9" s="206"/>
      <c r="D9" s="206"/>
      <c r="F9" s="73" t="s">
        <v>8</v>
      </c>
      <c r="G9" s="90">
        <v>0.4355</v>
      </c>
      <c r="H9" s="91"/>
      <c r="I9" s="78"/>
      <c r="J9" s="111"/>
    </row>
    <row r="10" spans="1:10" x14ac:dyDescent="0.3">
      <c r="A10" s="185"/>
      <c r="B10" s="172">
        <v>2.3320672095405893E-5</v>
      </c>
      <c r="C10" s="206"/>
      <c r="D10" s="206"/>
      <c r="F10" s="118"/>
      <c r="G10" s="119"/>
      <c r="H10" s="119"/>
      <c r="I10" s="95"/>
      <c r="J10" s="111"/>
    </row>
    <row r="11" spans="1:10" x14ac:dyDescent="0.3">
      <c r="A11" s="185" t="s">
        <v>236</v>
      </c>
      <c r="B11" s="172">
        <v>2.7539176452058214E-5</v>
      </c>
      <c r="C11" s="206">
        <f>AVERAGE(B11:B14)</f>
        <v>2.8250311092333574E-5</v>
      </c>
      <c r="D11" s="206">
        <f>_xlfn.STDEV.P(B11:B14)/SQRT(COUNT(B11:B14))</f>
        <v>2.1141611440516911E-7</v>
      </c>
      <c r="F11" s="96" t="s">
        <v>9</v>
      </c>
      <c r="G11" s="91"/>
      <c r="H11" s="91"/>
      <c r="I11" s="95"/>
      <c r="J11" s="111"/>
    </row>
    <row r="12" spans="1:10" x14ac:dyDescent="0.3">
      <c r="A12" s="185"/>
      <c r="B12" s="172">
        <v>2.8558916690943636E-5</v>
      </c>
      <c r="C12" s="206"/>
      <c r="D12" s="206"/>
      <c r="F12" s="68" t="s">
        <v>18</v>
      </c>
      <c r="G12" s="90" t="s">
        <v>19</v>
      </c>
      <c r="H12" s="90" t="s">
        <v>20</v>
      </c>
      <c r="I12" s="78" t="s">
        <v>21</v>
      </c>
      <c r="J12" s="111"/>
    </row>
    <row r="13" spans="1:10" x14ac:dyDescent="0.3">
      <c r="A13" s="185"/>
      <c r="B13" s="172">
        <v>2.8322766319833332E-5</v>
      </c>
      <c r="C13" s="206"/>
      <c r="D13" s="206"/>
      <c r="F13" s="73" t="s">
        <v>273</v>
      </c>
      <c r="G13" s="90">
        <v>7.3150000000000004</v>
      </c>
      <c r="H13" s="90" t="s">
        <v>284</v>
      </c>
      <c r="I13" s="78" t="s">
        <v>53</v>
      </c>
      <c r="J13" s="111"/>
    </row>
    <row r="14" spans="1:10" x14ac:dyDescent="0.3">
      <c r="A14" s="185"/>
      <c r="B14" s="172">
        <v>2.858038490649912E-5</v>
      </c>
      <c r="C14" s="206"/>
      <c r="D14" s="206"/>
      <c r="F14" s="73" t="s">
        <v>248</v>
      </c>
      <c r="G14" s="90">
        <v>-4.7549999999999999</v>
      </c>
      <c r="H14" s="90" t="s">
        <v>285</v>
      </c>
      <c r="I14" s="78" t="s">
        <v>53</v>
      </c>
      <c r="J14" s="111"/>
    </row>
    <row r="15" spans="1:10" ht="14.5" thickBot="1" x14ac:dyDescent="0.35">
      <c r="A15"/>
      <c r="B15"/>
      <c r="C15"/>
      <c r="D15"/>
      <c r="F15" s="115"/>
      <c r="G15" s="116"/>
      <c r="H15" s="116"/>
      <c r="I15" s="117"/>
      <c r="J15" s="111"/>
    </row>
    <row r="16" spans="1:10" ht="14.5" thickBot="1" x14ac:dyDescent="0.35">
      <c r="A16" s="207" t="s">
        <v>282</v>
      </c>
      <c r="B16" s="207"/>
      <c r="C16" s="207"/>
      <c r="D16" s="207"/>
      <c r="F16" s="111"/>
      <c r="G16" s="111"/>
      <c r="H16" s="111"/>
      <c r="I16" s="111"/>
      <c r="J16" s="111"/>
    </row>
    <row r="17" spans="1:14" ht="17.5" thickBot="1" x14ac:dyDescent="0.5">
      <c r="A17" s="127" t="s">
        <v>319</v>
      </c>
      <c r="B17" s="131" t="s">
        <v>343</v>
      </c>
      <c r="C17" s="131" t="s">
        <v>335</v>
      </c>
      <c r="D17" s="131" t="s">
        <v>342</v>
      </c>
      <c r="F17" s="190" t="s">
        <v>282</v>
      </c>
      <c r="G17" s="191"/>
      <c r="H17" s="191"/>
      <c r="I17" s="192"/>
      <c r="J17" s="111"/>
      <c r="K17" s="111"/>
      <c r="L17" s="111"/>
      <c r="M17" s="111"/>
      <c r="N17" s="111"/>
    </row>
    <row r="18" spans="1:14" x14ac:dyDescent="0.3">
      <c r="A18" s="185" t="s">
        <v>270</v>
      </c>
      <c r="B18" s="173">
        <v>5.9583175918829177E-6</v>
      </c>
      <c r="C18" s="206">
        <f>AVERAGE(B18:B21)</f>
        <v>5.5986933214908091E-6</v>
      </c>
      <c r="D18" s="206">
        <f>_xlfn.STDEV.P(B18:B21)/SQRT(COUNT(B18:B21))</f>
        <v>2.1938679684973801E-7</v>
      </c>
      <c r="F18" s="86" t="s">
        <v>1</v>
      </c>
      <c r="G18" s="87"/>
      <c r="H18" s="87"/>
      <c r="I18" s="94"/>
      <c r="J18" s="111"/>
    </row>
    <row r="19" spans="1:14" x14ac:dyDescent="0.3">
      <c r="A19" s="185"/>
      <c r="B19" s="173">
        <v>4.9666776594858977E-6</v>
      </c>
      <c r="C19" s="206"/>
      <c r="D19" s="206"/>
      <c r="F19" s="68" t="s">
        <v>2</v>
      </c>
      <c r="G19" s="90" t="s">
        <v>270</v>
      </c>
      <c r="H19" s="90" t="s">
        <v>83</v>
      </c>
      <c r="I19" s="95" t="s">
        <v>235</v>
      </c>
    </row>
    <row r="20" spans="1:14" x14ac:dyDescent="0.3">
      <c r="A20" s="185"/>
      <c r="B20" s="173">
        <v>5.4153447182361344E-6</v>
      </c>
      <c r="C20" s="206"/>
      <c r="D20" s="206"/>
      <c r="F20" s="73" t="s">
        <v>7</v>
      </c>
      <c r="G20" s="90">
        <v>0.9093</v>
      </c>
      <c r="H20" s="90">
        <v>0.95689999999999997</v>
      </c>
      <c r="I20" s="95">
        <v>0.68889999999999996</v>
      </c>
    </row>
    <row r="21" spans="1:14" x14ac:dyDescent="0.3">
      <c r="A21" s="185"/>
      <c r="B21" s="173">
        <v>6.0544333163582866E-6</v>
      </c>
      <c r="C21" s="206"/>
      <c r="D21" s="206"/>
      <c r="F21" s="73" t="s">
        <v>8</v>
      </c>
      <c r="G21" s="90">
        <v>0.47870000000000001</v>
      </c>
      <c r="H21" s="90">
        <v>0.75929999999999997</v>
      </c>
      <c r="I21" s="95">
        <v>8.6E-3</v>
      </c>
    </row>
    <row r="22" spans="1:14" x14ac:dyDescent="0.3">
      <c r="A22" s="185" t="s">
        <v>203</v>
      </c>
      <c r="B22" s="173">
        <v>3.8041441594884703E-6</v>
      </c>
      <c r="C22" s="206">
        <f>AVERAGE(B22:B25)</f>
        <v>3.7898315850559387E-6</v>
      </c>
      <c r="D22" s="206">
        <f>_xlfn.STDEV.P(B22:B25)/SQRT(COUNT(B22:B25))</f>
        <v>4.7428428526605588E-8</v>
      </c>
      <c r="F22" s="73"/>
      <c r="G22" s="90"/>
      <c r="H22" s="90"/>
      <c r="I22" s="95"/>
    </row>
    <row r="23" spans="1:14" x14ac:dyDescent="0.3">
      <c r="A23" s="185"/>
      <c r="B23" s="173">
        <v>3.7415593914207624E-6</v>
      </c>
      <c r="C23" s="206"/>
      <c r="D23" s="206"/>
      <c r="F23" s="68" t="s">
        <v>39</v>
      </c>
      <c r="G23" s="90"/>
      <c r="H23" s="90"/>
      <c r="I23" s="78"/>
    </row>
    <row r="24" spans="1:14" x14ac:dyDescent="0.3">
      <c r="A24" s="185"/>
      <c r="B24" s="173">
        <v>3.9350291995570107E-6</v>
      </c>
      <c r="C24" s="206"/>
      <c r="D24" s="206"/>
      <c r="F24" s="79" t="s">
        <v>8</v>
      </c>
      <c r="G24" s="91">
        <v>1.0699999999999999E-2</v>
      </c>
      <c r="H24" s="90"/>
      <c r="I24" s="95"/>
    </row>
    <row r="25" spans="1:14" x14ac:dyDescent="0.3">
      <c r="A25" s="185"/>
      <c r="B25" s="173">
        <v>3.6785935897575123E-6</v>
      </c>
      <c r="C25" s="206"/>
      <c r="D25" s="206"/>
      <c r="F25" s="79" t="s">
        <v>43</v>
      </c>
      <c r="G25" s="91" t="s">
        <v>44</v>
      </c>
      <c r="H25" s="91"/>
      <c r="I25" s="95"/>
    </row>
    <row r="26" spans="1:14" x14ac:dyDescent="0.3">
      <c r="A26" s="185" t="s">
        <v>236</v>
      </c>
      <c r="B26" s="173">
        <v>5.4957428068954123E-6</v>
      </c>
      <c r="C26" s="206">
        <f>AVERAGE(B26:B29)</f>
        <v>5.2558107147028098E-6</v>
      </c>
      <c r="D26" s="206">
        <f>_xlfn.STDEV.P(B26:B29)/SQRT(COUNT(B26:B29))</f>
        <v>2.3733608426677587E-7</v>
      </c>
      <c r="F26" s="73" t="s">
        <v>45</v>
      </c>
      <c r="G26" s="90" t="s">
        <v>46</v>
      </c>
      <c r="H26" s="91"/>
      <c r="I26" s="95"/>
    </row>
    <row r="27" spans="1:14" x14ac:dyDescent="0.3">
      <c r="A27" s="185"/>
      <c r="B27" s="173">
        <v>5.5820469162855852E-6</v>
      </c>
      <c r="C27" s="206"/>
      <c r="D27" s="206"/>
      <c r="F27" s="73" t="s">
        <v>47</v>
      </c>
      <c r="G27" s="90">
        <v>7.5380000000000003</v>
      </c>
      <c r="H27" s="90"/>
      <c r="I27" s="78"/>
    </row>
    <row r="28" spans="1:14" x14ac:dyDescent="0.3">
      <c r="A28" s="185"/>
      <c r="B28" s="173">
        <v>4.4356120856997899E-6</v>
      </c>
      <c r="C28" s="206"/>
      <c r="D28" s="206"/>
      <c r="F28" s="79"/>
      <c r="G28" s="91"/>
      <c r="H28" s="90"/>
      <c r="I28" s="78"/>
    </row>
    <row r="29" spans="1:14" x14ac:dyDescent="0.3">
      <c r="A29" s="185"/>
      <c r="B29" s="173">
        <v>5.5098410499304516E-6</v>
      </c>
      <c r="C29" s="206"/>
      <c r="D29" s="206"/>
      <c r="F29" s="68" t="s">
        <v>54</v>
      </c>
      <c r="G29" s="90" t="s">
        <v>55</v>
      </c>
      <c r="H29" s="91" t="s">
        <v>21</v>
      </c>
      <c r="I29" s="95"/>
    </row>
    <row r="30" spans="1:14" x14ac:dyDescent="0.3">
      <c r="A30"/>
      <c r="B30"/>
      <c r="C30"/>
      <c r="D30"/>
      <c r="F30" s="79" t="s">
        <v>273</v>
      </c>
      <c r="G30" s="91">
        <v>6.5</v>
      </c>
      <c r="H30" s="91">
        <v>1.0800000000000001E-2</v>
      </c>
      <c r="I30" s="95"/>
    </row>
    <row r="31" spans="1:14" x14ac:dyDescent="0.3">
      <c r="F31" s="73" t="s">
        <v>248</v>
      </c>
      <c r="G31" s="90">
        <v>-5.5</v>
      </c>
      <c r="H31" s="90">
        <v>3.1E-2</v>
      </c>
      <c r="I31" s="78"/>
    </row>
    <row r="32" spans="1:14" ht="14.5" thickBot="1" x14ac:dyDescent="0.35">
      <c r="F32" s="112"/>
      <c r="G32" s="113"/>
      <c r="H32" s="113"/>
      <c r="I32" s="114"/>
    </row>
  </sheetData>
  <mergeCells count="22">
    <mergeCell ref="A26:A29"/>
    <mergeCell ref="C26:C29"/>
    <mergeCell ref="D26:D29"/>
    <mergeCell ref="A16:D16"/>
    <mergeCell ref="A18:A21"/>
    <mergeCell ref="C18:C21"/>
    <mergeCell ref="D18:D21"/>
    <mergeCell ref="A22:A25"/>
    <mergeCell ref="C22:C25"/>
    <mergeCell ref="D22:D25"/>
    <mergeCell ref="F1:I1"/>
    <mergeCell ref="F17:I17"/>
    <mergeCell ref="A1:D1"/>
    <mergeCell ref="A3:A6"/>
    <mergeCell ref="C3:C6"/>
    <mergeCell ref="D3:D6"/>
    <mergeCell ref="A7:A10"/>
    <mergeCell ref="C7:C10"/>
    <mergeCell ref="D7:D10"/>
    <mergeCell ref="A11:A14"/>
    <mergeCell ref="C11:C14"/>
    <mergeCell ref="D11:D14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DCD8-1111-40EB-B47F-F639AE9925B0}">
  <dimension ref="A1:J17"/>
  <sheetViews>
    <sheetView zoomScale="70" zoomScaleNormal="70" workbookViewId="0">
      <selection sqref="A1:E17"/>
    </sheetView>
  </sheetViews>
  <sheetFormatPr defaultRowHeight="14" x14ac:dyDescent="0.3"/>
  <cols>
    <col min="1" max="3" width="8.6640625" style="101"/>
    <col min="4" max="4" width="10.5" style="101" bestFit="1" customWidth="1"/>
    <col min="5" max="6" width="8.6640625" style="101"/>
    <col min="7" max="7" width="24.25" style="101" bestFit="1" customWidth="1"/>
    <col min="8" max="16384" width="8.6640625" style="101"/>
  </cols>
  <sheetData>
    <row r="1" spans="1:10" ht="17" thickBot="1" x14ac:dyDescent="0.35">
      <c r="A1" s="127" t="s">
        <v>336</v>
      </c>
      <c r="B1" s="127" t="s">
        <v>270</v>
      </c>
      <c r="C1" s="127" t="s">
        <v>293</v>
      </c>
      <c r="D1" s="127" t="s">
        <v>294</v>
      </c>
      <c r="E1" s="127" t="s">
        <v>337</v>
      </c>
      <c r="G1" s="203" t="s">
        <v>318</v>
      </c>
      <c r="H1" s="204"/>
      <c r="I1" s="204"/>
      <c r="J1" s="205"/>
    </row>
    <row r="2" spans="1:10" x14ac:dyDescent="0.3">
      <c r="A2" s="185" t="s">
        <v>338</v>
      </c>
      <c r="B2" s="170">
        <v>54.45</v>
      </c>
      <c r="C2" s="170">
        <v>66.33</v>
      </c>
      <c r="D2" s="170">
        <v>56.760000000000005</v>
      </c>
      <c r="E2" s="170">
        <v>34.980000000000004</v>
      </c>
      <c r="G2" s="102" t="s">
        <v>1</v>
      </c>
      <c r="H2" s="46"/>
      <c r="I2" s="46"/>
      <c r="J2" s="47"/>
    </row>
    <row r="3" spans="1:10" x14ac:dyDescent="0.3">
      <c r="A3" s="185"/>
      <c r="B3" s="170">
        <v>53.46</v>
      </c>
      <c r="C3" s="170">
        <v>67.650000000000006</v>
      </c>
      <c r="D3" s="170">
        <v>57.75</v>
      </c>
      <c r="E3" s="170">
        <v>36.96</v>
      </c>
      <c r="G3" s="29" t="s">
        <v>2</v>
      </c>
      <c r="H3" s="36" t="s">
        <v>265</v>
      </c>
      <c r="I3" s="36" t="s">
        <v>286</v>
      </c>
      <c r="J3" s="37" t="s">
        <v>287</v>
      </c>
    </row>
    <row r="4" spans="1:10" x14ac:dyDescent="0.3">
      <c r="A4" s="185"/>
      <c r="B4" s="170">
        <v>55.440000000000005</v>
      </c>
      <c r="C4" s="170">
        <v>64.680000000000007</v>
      </c>
      <c r="D4" s="170">
        <v>55.77</v>
      </c>
      <c r="E4" s="170">
        <v>34.980000000000004</v>
      </c>
      <c r="G4" s="31" t="s">
        <v>7</v>
      </c>
      <c r="H4" s="36">
        <v>0.97870000000000001</v>
      </c>
      <c r="I4" s="36">
        <v>0.95289999999999997</v>
      </c>
      <c r="J4" s="37">
        <v>0.98899999999999999</v>
      </c>
    </row>
    <row r="5" spans="1:10" x14ac:dyDescent="0.3">
      <c r="A5" s="185"/>
      <c r="B5" s="170">
        <v>52.470000000000006</v>
      </c>
      <c r="C5" s="170">
        <v>63.36</v>
      </c>
      <c r="D5" s="170">
        <v>59.400000000000006</v>
      </c>
      <c r="E5" s="170">
        <v>36.300000000000004</v>
      </c>
      <c r="G5" s="31" t="s">
        <v>8</v>
      </c>
      <c r="H5" s="36">
        <v>0.89410000000000001</v>
      </c>
      <c r="I5" s="36">
        <v>0.73429999999999995</v>
      </c>
      <c r="J5" s="37">
        <v>0.95230000000000004</v>
      </c>
    </row>
    <row r="6" spans="1:10" x14ac:dyDescent="0.3">
      <c r="A6" s="185" t="s">
        <v>339</v>
      </c>
      <c r="B6" s="170">
        <v>56.43</v>
      </c>
      <c r="C6" s="170">
        <v>72.27000000000001</v>
      </c>
      <c r="D6" s="170">
        <v>62.370000000000005</v>
      </c>
      <c r="E6" s="170">
        <v>33.33</v>
      </c>
      <c r="G6" s="31"/>
      <c r="H6" s="36"/>
      <c r="I6" s="36"/>
      <c r="J6" s="37"/>
    </row>
    <row r="7" spans="1:10" x14ac:dyDescent="0.3">
      <c r="A7" s="185"/>
      <c r="B7" s="170">
        <v>56.1</v>
      </c>
      <c r="C7" s="170">
        <v>73.260000000000005</v>
      </c>
      <c r="D7" s="170">
        <v>61.38</v>
      </c>
      <c r="E7" s="170">
        <v>35.97</v>
      </c>
      <c r="G7" s="9" t="s">
        <v>13</v>
      </c>
      <c r="H7" s="22"/>
      <c r="I7" s="22"/>
      <c r="J7" s="37"/>
    </row>
    <row r="8" spans="1:10" x14ac:dyDescent="0.3">
      <c r="A8" s="185"/>
      <c r="B8" s="170">
        <v>59.07</v>
      </c>
      <c r="C8" s="170">
        <v>70.95</v>
      </c>
      <c r="D8" s="170">
        <v>59.400000000000006</v>
      </c>
      <c r="E8" s="170">
        <v>35.64</v>
      </c>
      <c r="G8" s="7" t="s">
        <v>11</v>
      </c>
      <c r="H8" s="22" t="s">
        <v>288</v>
      </c>
      <c r="I8" s="22"/>
      <c r="J8" s="37"/>
    </row>
    <row r="9" spans="1:10" x14ac:dyDescent="0.3">
      <c r="A9" s="185"/>
      <c r="B9" s="170">
        <v>55.440000000000005</v>
      </c>
      <c r="C9" s="170">
        <v>71.94</v>
      </c>
      <c r="D9" s="170">
        <v>63.03</v>
      </c>
      <c r="E9" s="170">
        <v>34.980000000000004</v>
      </c>
      <c r="G9" s="7" t="s">
        <v>8</v>
      </c>
      <c r="H9" s="22">
        <v>0.2351</v>
      </c>
      <c r="I9" s="22"/>
      <c r="J9" s="37"/>
    </row>
    <row r="10" spans="1:10" x14ac:dyDescent="0.3">
      <c r="A10" s="185" t="s">
        <v>340</v>
      </c>
      <c r="B10" s="170">
        <v>67.650000000000006</v>
      </c>
      <c r="C10" s="170">
        <v>83.490000000000009</v>
      </c>
      <c r="D10" s="170">
        <v>71.94</v>
      </c>
      <c r="E10" s="170">
        <v>35.97</v>
      </c>
      <c r="G10" s="65"/>
      <c r="H10" s="63"/>
      <c r="I10" s="22"/>
      <c r="J10" s="37"/>
    </row>
    <row r="11" spans="1:10" x14ac:dyDescent="0.3">
      <c r="A11" s="185"/>
      <c r="B11" s="170">
        <v>68.31</v>
      </c>
      <c r="C11" s="170">
        <v>88.11</v>
      </c>
      <c r="D11" s="170">
        <v>75.240000000000009</v>
      </c>
      <c r="E11" s="170">
        <v>34.65</v>
      </c>
      <c r="G11" s="29" t="s">
        <v>9</v>
      </c>
      <c r="H11" s="36"/>
      <c r="I11" s="36"/>
      <c r="J11" s="37"/>
    </row>
    <row r="12" spans="1:10" x14ac:dyDescent="0.3">
      <c r="A12" s="185"/>
      <c r="B12" s="170">
        <v>67.650000000000006</v>
      </c>
      <c r="C12" s="170">
        <v>85.8</v>
      </c>
      <c r="D12" s="170">
        <v>74.25</v>
      </c>
      <c r="E12" s="170">
        <v>32.340000000000003</v>
      </c>
      <c r="G12" s="9" t="s">
        <v>18</v>
      </c>
      <c r="H12" s="22" t="s">
        <v>19</v>
      </c>
      <c r="I12" s="22" t="s">
        <v>20</v>
      </c>
      <c r="J12" s="27" t="s">
        <v>21</v>
      </c>
    </row>
    <row r="13" spans="1:10" x14ac:dyDescent="0.3">
      <c r="A13" s="185"/>
      <c r="B13" s="170">
        <v>63.36</v>
      </c>
      <c r="C13" s="170">
        <v>86.460000000000008</v>
      </c>
      <c r="D13" s="170">
        <v>72.27000000000001</v>
      </c>
      <c r="E13" s="170">
        <v>36.630000000000003</v>
      </c>
      <c r="G13" s="7" t="s">
        <v>289</v>
      </c>
      <c r="H13" s="22">
        <v>-20.63</v>
      </c>
      <c r="I13" s="22" t="s">
        <v>290</v>
      </c>
      <c r="J13" s="27" t="s">
        <v>53</v>
      </c>
    </row>
    <row r="14" spans="1:10" x14ac:dyDescent="0.3">
      <c r="A14" s="185" t="s">
        <v>341</v>
      </c>
      <c r="B14" s="170">
        <v>69.63000000000001</v>
      </c>
      <c r="C14" s="170">
        <v>86.460000000000008</v>
      </c>
      <c r="D14" s="170">
        <v>75.240000000000009</v>
      </c>
      <c r="E14" s="170">
        <v>38.28</v>
      </c>
      <c r="G14" s="7" t="s">
        <v>291</v>
      </c>
      <c r="H14" s="22">
        <v>15.35</v>
      </c>
      <c r="I14" s="22" t="s">
        <v>292</v>
      </c>
      <c r="J14" s="27" t="s">
        <v>53</v>
      </c>
    </row>
    <row r="15" spans="1:10" ht="14.5" thickBot="1" x14ac:dyDescent="0.35">
      <c r="A15" s="185"/>
      <c r="B15" s="170">
        <v>71.61</v>
      </c>
      <c r="C15" s="170">
        <v>90.75</v>
      </c>
      <c r="D15" s="170">
        <v>76.56</v>
      </c>
      <c r="E15" s="170">
        <v>32.340000000000003</v>
      </c>
      <c r="G15" s="32"/>
      <c r="H15" s="33"/>
      <c r="I15" s="33"/>
      <c r="J15" s="34"/>
    </row>
    <row r="16" spans="1:10" x14ac:dyDescent="0.3">
      <c r="A16" s="185"/>
      <c r="B16" s="170">
        <v>70.62</v>
      </c>
      <c r="C16" s="170">
        <v>92.070000000000007</v>
      </c>
      <c r="D16" s="170">
        <v>75.900000000000006</v>
      </c>
      <c r="E16" s="170">
        <v>33.33</v>
      </c>
      <c r="G16" s="1"/>
      <c r="H16" s="1"/>
      <c r="I16" s="1"/>
      <c r="J16" s="1"/>
    </row>
    <row r="17" spans="1:5" x14ac:dyDescent="0.3">
      <c r="A17" s="185"/>
      <c r="B17" s="170">
        <v>68.97</v>
      </c>
      <c r="C17" s="170">
        <v>94.050000000000011</v>
      </c>
      <c r="D17" s="170">
        <v>74.25</v>
      </c>
      <c r="E17" s="170">
        <v>33.33</v>
      </c>
    </row>
  </sheetData>
  <mergeCells count="5">
    <mergeCell ref="G1:J1"/>
    <mergeCell ref="A2:A5"/>
    <mergeCell ref="A6:A9"/>
    <mergeCell ref="A10:A13"/>
    <mergeCell ref="A14:A17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196E2-E9BB-4619-B889-0FC70A34847F}">
  <dimension ref="A1:J31"/>
  <sheetViews>
    <sheetView zoomScale="70" zoomScaleNormal="70" workbookViewId="0">
      <selection activeCell="F18" sqref="F18"/>
    </sheetView>
  </sheetViews>
  <sheetFormatPr defaultRowHeight="14" x14ac:dyDescent="0.3"/>
  <cols>
    <col min="1" max="5" width="8.6640625" style="97"/>
    <col min="6" max="6" width="24.25" style="97" bestFit="1" customWidth="1"/>
    <col min="7" max="10" width="8.6640625" style="97"/>
    <col min="11" max="11" width="24.25" style="97" bestFit="1" customWidth="1"/>
    <col min="12" max="16384" width="8.6640625" style="97"/>
  </cols>
  <sheetData>
    <row r="1" spans="1:10" ht="14.5" thickBot="1" x14ac:dyDescent="0.35">
      <c r="A1" s="207" t="s">
        <v>344</v>
      </c>
      <c r="B1" s="207"/>
      <c r="C1" s="207"/>
      <c r="D1" s="207"/>
      <c r="F1" s="190" t="s">
        <v>281</v>
      </c>
      <c r="G1" s="191"/>
      <c r="H1" s="191"/>
      <c r="I1" s="192"/>
    </row>
    <row r="2" spans="1:10" ht="17" x14ac:dyDescent="0.45">
      <c r="A2" s="127" t="s">
        <v>319</v>
      </c>
      <c r="B2" s="131" t="s">
        <v>343</v>
      </c>
      <c r="C2" s="131" t="s">
        <v>335</v>
      </c>
      <c r="D2" s="131" t="s">
        <v>342</v>
      </c>
      <c r="F2" s="120" t="s">
        <v>1</v>
      </c>
      <c r="G2" s="87"/>
      <c r="H2" s="87"/>
      <c r="I2" s="94"/>
      <c r="J2" s="70"/>
    </row>
    <row r="3" spans="1:10" x14ac:dyDescent="0.3">
      <c r="A3" s="185" t="s">
        <v>270</v>
      </c>
      <c r="B3" s="172">
        <v>3.0678743220893832E-5</v>
      </c>
      <c r="C3" s="206">
        <f>AVERAGE(B3:B6)</f>
        <v>3.1768154569297308E-5</v>
      </c>
      <c r="D3" s="206">
        <f>_xlfn.STDEV.P(B3:B6)/SQRT(COUNT(B3:B6))</f>
        <v>4.7020213560443263E-7</v>
      </c>
      <c r="F3" s="71" t="s">
        <v>2</v>
      </c>
      <c r="G3" s="90" t="s">
        <v>265</v>
      </c>
      <c r="H3" s="90" t="s">
        <v>293</v>
      </c>
      <c r="I3" s="95" t="s">
        <v>294</v>
      </c>
      <c r="J3" s="70"/>
    </row>
    <row r="4" spans="1:10" x14ac:dyDescent="0.3">
      <c r="A4" s="185"/>
      <c r="B4" s="172">
        <v>3.1683545836786741E-5</v>
      </c>
      <c r="C4" s="206"/>
      <c r="D4" s="206"/>
      <c r="F4" s="74" t="s">
        <v>7</v>
      </c>
      <c r="G4" s="90">
        <v>0.93310000000000004</v>
      </c>
      <c r="H4" s="90">
        <v>0.94789999999999996</v>
      </c>
      <c r="I4" s="95">
        <v>0.87190000000000001</v>
      </c>
      <c r="J4" s="70"/>
    </row>
    <row r="5" spans="1:10" x14ac:dyDescent="0.3">
      <c r="A5" s="185"/>
      <c r="B5" s="172">
        <v>3.3264643436992623E-5</v>
      </c>
      <c r="C5" s="206"/>
      <c r="D5" s="206"/>
      <c r="F5" s="74" t="s">
        <v>8</v>
      </c>
      <c r="G5" s="90">
        <v>0.61250000000000004</v>
      </c>
      <c r="H5" s="90">
        <v>0.70279999999999998</v>
      </c>
      <c r="I5" s="95">
        <v>0.30530000000000002</v>
      </c>
      <c r="J5" s="70"/>
    </row>
    <row r="6" spans="1:10" x14ac:dyDescent="0.3">
      <c r="A6" s="185"/>
      <c r="B6" s="172">
        <v>3.1445685782516049E-5</v>
      </c>
      <c r="C6" s="206"/>
      <c r="D6" s="206"/>
      <c r="F6" s="73"/>
      <c r="G6" s="90"/>
      <c r="H6" s="90"/>
      <c r="I6" s="78"/>
      <c r="J6" s="72"/>
    </row>
    <row r="7" spans="1:10" x14ac:dyDescent="0.3">
      <c r="A7" s="185" t="s">
        <v>293</v>
      </c>
      <c r="B7" s="172">
        <v>2.4848806536704627E-5</v>
      </c>
      <c r="C7" s="206">
        <f>AVERAGE(B7:B10)</f>
        <v>2.4966563347979598E-5</v>
      </c>
      <c r="D7" s="206">
        <f>_xlfn.STDEV.P(B7:B10)/SQRT(COUNT(B7:B10))</f>
        <v>1.0216924401290322E-7</v>
      </c>
      <c r="F7" s="68" t="s">
        <v>13</v>
      </c>
      <c r="G7" s="90"/>
      <c r="H7" s="90"/>
      <c r="I7" s="78"/>
      <c r="J7" s="72"/>
    </row>
    <row r="8" spans="1:10" x14ac:dyDescent="0.3">
      <c r="A8" s="185"/>
      <c r="B8" s="172">
        <v>2.4991295495229548E-5</v>
      </c>
      <c r="C8" s="206"/>
      <c r="D8" s="206"/>
      <c r="F8" s="73" t="s">
        <v>11</v>
      </c>
      <c r="G8" s="90" t="s">
        <v>295</v>
      </c>
      <c r="H8" s="90"/>
      <c r="I8" s="78"/>
      <c r="J8" s="72"/>
    </row>
    <row r="9" spans="1:10" x14ac:dyDescent="0.3">
      <c r="A9" s="185"/>
      <c r="B9" s="172">
        <v>2.5285299605269595E-5</v>
      </c>
      <c r="C9" s="206"/>
      <c r="D9" s="206"/>
      <c r="F9" s="73" t="s">
        <v>8</v>
      </c>
      <c r="G9" s="90">
        <v>0.40400000000000003</v>
      </c>
      <c r="H9" s="91"/>
      <c r="I9" s="95"/>
      <c r="J9" s="70"/>
    </row>
    <row r="10" spans="1:10" x14ac:dyDescent="0.3">
      <c r="A10" s="185"/>
      <c r="B10" s="172">
        <v>2.4740851754714625E-5</v>
      </c>
      <c r="C10" s="206"/>
      <c r="D10" s="206"/>
      <c r="F10" s="98"/>
      <c r="G10" s="119"/>
      <c r="H10" s="119"/>
      <c r="I10" s="125"/>
    </row>
    <row r="11" spans="1:10" x14ac:dyDescent="0.3">
      <c r="A11" s="185" t="s">
        <v>294</v>
      </c>
      <c r="B11" s="172">
        <v>3.0627083877364882E-5</v>
      </c>
      <c r="C11" s="206">
        <f>AVERAGE(B11:B14)</f>
        <v>3.0040357679454719E-5</v>
      </c>
      <c r="D11" s="206">
        <f>_xlfn.STDEV.P(B11:B14)/SQRT(COUNT(B11:B14))</f>
        <v>2.9052253247883038E-7</v>
      </c>
      <c r="F11" s="77" t="s">
        <v>9</v>
      </c>
      <c r="G11" s="90"/>
      <c r="H11" s="90"/>
      <c r="I11" s="78"/>
      <c r="J11" s="72"/>
    </row>
    <row r="12" spans="1:10" x14ac:dyDescent="0.3">
      <c r="A12" s="185"/>
      <c r="B12" s="172">
        <v>3.0288081262228885E-5</v>
      </c>
      <c r="C12" s="206"/>
      <c r="D12" s="206"/>
      <c r="F12" s="68" t="s">
        <v>18</v>
      </c>
      <c r="G12" s="90" t="s">
        <v>19</v>
      </c>
      <c r="H12" s="90" t="s">
        <v>20</v>
      </c>
      <c r="I12" s="78" t="s">
        <v>21</v>
      </c>
      <c r="J12" s="70"/>
    </row>
    <row r="13" spans="1:10" x14ac:dyDescent="0.3">
      <c r="A13" s="185"/>
      <c r="B13" s="172">
        <v>2.9076925114766999E-5</v>
      </c>
      <c r="C13" s="206"/>
      <c r="D13" s="206"/>
      <c r="F13" s="73" t="s">
        <v>289</v>
      </c>
      <c r="G13" s="90">
        <v>6.8019999999999996</v>
      </c>
      <c r="H13" s="90" t="s">
        <v>297</v>
      </c>
      <c r="I13" s="78" t="s">
        <v>53</v>
      </c>
      <c r="J13" s="70"/>
    </row>
    <row r="14" spans="1:10" x14ac:dyDescent="0.3">
      <c r="A14" s="185"/>
      <c r="B14" s="172">
        <v>3.0169340463458111E-5</v>
      </c>
      <c r="C14" s="206"/>
      <c r="D14" s="206"/>
      <c r="F14" s="73" t="s">
        <v>291</v>
      </c>
      <c r="G14" s="90">
        <v>-5.0739999999999998</v>
      </c>
      <c r="H14" s="90" t="s">
        <v>299</v>
      </c>
      <c r="I14" s="78" t="s">
        <v>53</v>
      </c>
      <c r="J14" s="70"/>
    </row>
    <row r="15" spans="1:10" ht="14.5" thickBot="1" x14ac:dyDescent="0.35">
      <c r="A15"/>
      <c r="B15"/>
      <c r="C15"/>
      <c r="D15"/>
      <c r="F15" s="80"/>
      <c r="G15" s="81"/>
      <c r="H15" s="81"/>
      <c r="I15" s="82"/>
      <c r="J15" s="72"/>
    </row>
    <row r="16" spans="1:10" ht="14.5" thickBot="1" x14ac:dyDescent="0.35">
      <c r="A16" s="207" t="s">
        <v>282</v>
      </c>
      <c r="B16" s="207"/>
      <c r="C16" s="207"/>
      <c r="D16" s="207"/>
    </row>
    <row r="17" spans="1:9" ht="17.5" thickBot="1" x14ac:dyDescent="0.5">
      <c r="A17" s="127" t="s">
        <v>319</v>
      </c>
      <c r="B17" s="131" t="s">
        <v>343</v>
      </c>
      <c r="C17" s="131" t="s">
        <v>335</v>
      </c>
      <c r="D17" s="131" t="s">
        <v>342</v>
      </c>
      <c r="F17" s="190" t="s">
        <v>282</v>
      </c>
      <c r="G17" s="191"/>
      <c r="H17" s="191"/>
      <c r="I17" s="192"/>
    </row>
    <row r="18" spans="1:9" x14ac:dyDescent="0.3">
      <c r="A18" s="185" t="s">
        <v>270</v>
      </c>
      <c r="B18" s="173">
        <v>6.4055571660171134E-6</v>
      </c>
      <c r="C18" s="206">
        <f>AVERAGE(B18:B21)</f>
        <v>6.1341797528868747E-6</v>
      </c>
      <c r="D18" s="206">
        <f>_xlfn.STDEV.P(B18:B21)/SQRT(COUNT(B18:B21))</f>
        <v>1.7985814698598452E-7</v>
      </c>
      <c r="F18" s="86" t="s">
        <v>1</v>
      </c>
      <c r="G18" s="87"/>
      <c r="H18" s="87"/>
      <c r="I18" s="94"/>
    </row>
    <row r="19" spans="1:9" x14ac:dyDescent="0.3">
      <c r="A19" s="185"/>
      <c r="B19" s="173">
        <v>6.0221209095496463E-6</v>
      </c>
      <c r="C19" s="206"/>
      <c r="D19" s="206"/>
      <c r="F19" s="68" t="s">
        <v>2</v>
      </c>
      <c r="G19" s="90" t="s">
        <v>265</v>
      </c>
      <c r="H19" s="90" t="s">
        <v>293</v>
      </c>
      <c r="I19" s="95" t="s">
        <v>294</v>
      </c>
    </row>
    <row r="20" spans="1:9" x14ac:dyDescent="0.3">
      <c r="A20" s="185"/>
      <c r="B20" s="173">
        <v>5.5969785789092E-6</v>
      </c>
      <c r="C20" s="206"/>
      <c r="D20" s="206"/>
      <c r="F20" s="73" t="s">
        <v>7</v>
      </c>
      <c r="G20" s="90">
        <v>0.92700000000000005</v>
      </c>
      <c r="H20" s="90">
        <v>0.96779999999999999</v>
      </c>
      <c r="I20" s="95">
        <v>0.85899999999999999</v>
      </c>
    </row>
    <row r="21" spans="1:9" x14ac:dyDescent="0.3">
      <c r="A21" s="185"/>
      <c r="B21" s="173">
        <v>6.5120623570715375E-6</v>
      </c>
      <c r="C21" s="206"/>
      <c r="D21" s="206"/>
      <c r="F21" s="73" t="s">
        <v>8</v>
      </c>
      <c r="G21" s="90">
        <v>0.57699999999999996</v>
      </c>
      <c r="H21" s="90">
        <v>0.82779999999999998</v>
      </c>
      <c r="I21" s="95">
        <v>0.25659999999999999</v>
      </c>
    </row>
    <row r="22" spans="1:9" x14ac:dyDescent="0.3">
      <c r="A22" s="185" t="s">
        <v>293</v>
      </c>
      <c r="B22" s="173">
        <v>2.7943752922011691E-6</v>
      </c>
      <c r="C22" s="206">
        <f>AVERAGE(B22:B25)</f>
        <v>2.9103334045840563E-6</v>
      </c>
      <c r="D22" s="206">
        <f>_xlfn.STDEV.P(B22:B25)/SQRT(COUNT(B22:B25))</f>
        <v>1.3545783825774285E-7</v>
      </c>
      <c r="F22" s="79"/>
      <c r="G22" s="91"/>
      <c r="H22" s="91"/>
      <c r="I22" s="95"/>
    </row>
    <row r="23" spans="1:9" x14ac:dyDescent="0.3">
      <c r="A23" s="185"/>
      <c r="B23" s="173">
        <v>2.585903483574756E-6</v>
      </c>
      <c r="C23" s="206"/>
      <c r="D23" s="206"/>
      <c r="F23" s="68" t="s">
        <v>13</v>
      </c>
      <c r="G23" s="124"/>
      <c r="H23" s="90"/>
      <c r="I23" s="78"/>
    </row>
    <row r="24" spans="1:9" x14ac:dyDescent="0.3">
      <c r="A24" s="185"/>
      <c r="B24" s="173">
        <v>3.3278968055274933E-6</v>
      </c>
      <c r="C24" s="206"/>
      <c r="D24" s="206"/>
      <c r="F24" s="73" t="s">
        <v>11</v>
      </c>
      <c r="G24" s="90" t="s">
        <v>296</v>
      </c>
      <c r="H24" s="90"/>
      <c r="I24" s="78"/>
    </row>
    <row r="25" spans="1:9" x14ac:dyDescent="0.3">
      <c r="A25" s="185"/>
      <c r="B25" s="173">
        <v>2.9331580370328071E-6</v>
      </c>
      <c r="C25" s="206"/>
      <c r="D25" s="206"/>
      <c r="F25" s="73" t="s">
        <v>8</v>
      </c>
      <c r="G25" s="90">
        <v>0.30499999999999999</v>
      </c>
      <c r="H25" s="90"/>
      <c r="I25" s="78"/>
    </row>
    <row r="26" spans="1:9" x14ac:dyDescent="0.3">
      <c r="A26" s="185" t="s">
        <v>294</v>
      </c>
      <c r="B26" s="173">
        <v>5.4364594832272878E-6</v>
      </c>
      <c r="C26" s="206">
        <f>AVERAGE(B26:B29)</f>
        <v>5.9077293370461788E-6</v>
      </c>
      <c r="D26" s="206">
        <f>_xlfn.STDEV.P(B26:B29)/SQRT(COUNT(B26:B29))</f>
        <v>2.0993023068138331E-7</v>
      </c>
      <c r="F26" s="98"/>
      <c r="G26" s="99"/>
      <c r="H26" s="99"/>
      <c r="I26" s="78"/>
    </row>
    <row r="27" spans="1:9" x14ac:dyDescent="0.3">
      <c r="A27" s="185"/>
      <c r="B27" s="173">
        <v>6.2419830735610039E-6</v>
      </c>
      <c r="C27" s="206"/>
      <c r="D27" s="206"/>
      <c r="F27" s="96" t="s">
        <v>9</v>
      </c>
      <c r="G27" s="90"/>
      <c r="H27" s="91"/>
      <c r="I27" s="95"/>
    </row>
    <row r="28" spans="1:9" x14ac:dyDescent="0.3">
      <c r="A28" s="185"/>
      <c r="B28" s="173">
        <v>6.4016334960387537E-6</v>
      </c>
      <c r="C28" s="206"/>
      <c r="D28" s="206"/>
      <c r="F28" s="68" t="s">
        <v>18</v>
      </c>
      <c r="G28" s="90" t="s">
        <v>19</v>
      </c>
      <c r="H28" s="90" t="s">
        <v>20</v>
      </c>
      <c r="I28" s="78" t="s">
        <v>21</v>
      </c>
    </row>
    <row r="29" spans="1:9" x14ac:dyDescent="0.3">
      <c r="A29" s="185"/>
      <c r="B29" s="173">
        <v>5.5508412953576722E-6</v>
      </c>
      <c r="C29" s="206"/>
      <c r="D29" s="206"/>
      <c r="F29" s="73" t="s">
        <v>289</v>
      </c>
      <c r="G29" s="90">
        <v>3.2240000000000002</v>
      </c>
      <c r="H29" s="90" t="s">
        <v>298</v>
      </c>
      <c r="I29" s="78" t="s">
        <v>53</v>
      </c>
    </row>
    <row r="30" spans="1:9" x14ac:dyDescent="0.3">
      <c r="F30" s="73" t="s">
        <v>291</v>
      </c>
      <c r="G30" s="90">
        <v>-2.9969999999999999</v>
      </c>
      <c r="H30" s="90" t="s">
        <v>300</v>
      </c>
      <c r="I30" s="78" t="s">
        <v>53</v>
      </c>
    </row>
    <row r="31" spans="1:9" ht="14.5" thickBot="1" x14ac:dyDescent="0.35">
      <c r="F31" s="80"/>
      <c r="G31" s="122"/>
      <c r="H31" s="122"/>
      <c r="I31" s="123"/>
    </row>
  </sheetData>
  <mergeCells count="22">
    <mergeCell ref="A26:A29"/>
    <mergeCell ref="C26:C29"/>
    <mergeCell ref="D26:D29"/>
    <mergeCell ref="A16:D16"/>
    <mergeCell ref="A18:A21"/>
    <mergeCell ref="C18:C21"/>
    <mergeCell ref="D18:D21"/>
    <mergeCell ref="A22:A25"/>
    <mergeCell ref="C22:C25"/>
    <mergeCell ref="D22:D25"/>
    <mergeCell ref="F1:I1"/>
    <mergeCell ref="F17:I17"/>
    <mergeCell ref="A1:D1"/>
    <mergeCell ref="A3:A6"/>
    <mergeCell ref="C3:C6"/>
    <mergeCell ref="D3:D6"/>
    <mergeCell ref="A7:A10"/>
    <mergeCell ref="C7:C10"/>
    <mergeCell ref="D7:D10"/>
    <mergeCell ref="A11:A14"/>
    <mergeCell ref="C11:C14"/>
    <mergeCell ref="D11:D14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C185-3B17-422A-A3B5-A083776B2821}">
  <dimension ref="A1:J17"/>
  <sheetViews>
    <sheetView zoomScale="85" zoomScaleNormal="85" workbookViewId="0">
      <selection sqref="A1:E17"/>
    </sheetView>
  </sheetViews>
  <sheetFormatPr defaultRowHeight="14" x14ac:dyDescent="0.3"/>
  <cols>
    <col min="4" max="4" width="10.75" bestFit="1" customWidth="1"/>
    <col min="7" max="7" width="22.58203125" customWidth="1"/>
    <col min="10" max="10" width="9.75" bestFit="1" customWidth="1"/>
  </cols>
  <sheetData>
    <row r="1" spans="1:10" ht="17" thickBot="1" x14ac:dyDescent="0.35">
      <c r="A1" s="127" t="s">
        <v>336</v>
      </c>
      <c r="B1" s="127" t="s">
        <v>270</v>
      </c>
      <c r="C1" s="127" t="s">
        <v>293</v>
      </c>
      <c r="D1" s="127" t="s">
        <v>345</v>
      </c>
      <c r="E1" s="127" t="s">
        <v>337</v>
      </c>
      <c r="F1" s="129"/>
      <c r="G1" s="203" t="s">
        <v>318</v>
      </c>
      <c r="H1" s="204"/>
      <c r="I1" s="204"/>
      <c r="J1" s="205"/>
    </row>
    <row r="2" spans="1:10" x14ac:dyDescent="0.3">
      <c r="A2" s="185" t="s">
        <v>338</v>
      </c>
      <c r="B2" s="170">
        <v>57.42</v>
      </c>
      <c r="C2" s="170">
        <v>69.960000000000008</v>
      </c>
      <c r="D2" s="170">
        <v>61.050000000000004</v>
      </c>
      <c r="E2" s="170">
        <v>33.660000000000004</v>
      </c>
      <c r="F2" s="21"/>
      <c r="G2" s="102" t="s">
        <v>1</v>
      </c>
      <c r="H2" s="46"/>
      <c r="I2" s="46"/>
      <c r="J2" s="47"/>
    </row>
    <row r="3" spans="1:10" x14ac:dyDescent="0.3">
      <c r="A3" s="185"/>
      <c r="B3" s="170">
        <v>56.760000000000005</v>
      </c>
      <c r="C3" s="170">
        <v>69.63000000000001</v>
      </c>
      <c r="D3" s="170">
        <v>61.38</v>
      </c>
      <c r="E3" s="170">
        <v>35.97</v>
      </c>
      <c r="F3" s="21"/>
      <c r="G3" s="29" t="s">
        <v>2</v>
      </c>
      <c r="H3" s="36" t="s">
        <v>265</v>
      </c>
      <c r="I3" s="36" t="s">
        <v>286</v>
      </c>
      <c r="J3" s="37" t="s">
        <v>301</v>
      </c>
    </row>
    <row r="4" spans="1:10" x14ac:dyDescent="0.3">
      <c r="A4" s="185"/>
      <c r="B4" s="170">
        <v>59.730000000000004</v>
      </c>
      <c r="C4" s="170">
        <v>66.990000000000009</v>
      </c>
      <c r="D4" s="170">
        <v>59.07</v>
      </c>
      <c r="E4" s="170">
        <v>32.67</v>
      </c>
      <c r="F4" s="21"/>
      <c r="G4" s="31" t="s">
        <v>7</v>
      </c>
      <c r="H4" s="36">
        <v>0.97709999999999997</v>
      </c>
      <c r="I4" s="36">
        <v>0.94199999999999995</v>
      </c>
      <c r="J4" s="37">
        <v>0.97140000000000004</v>
      </c>
    </row>
    <row r="5" spans="1:10" x14ac:dyDescent="0.3">
      <c r="A5" s="185"/>
      <c r="B5" s="170">
        <v>55.77</v>
      </c>
      <c r="C5" s="170">
        <v>66</v>
      </c>
      <c r="D5" s="170">
        <v>63.36</v>
      </c>
      <c r="E5" s="170">
        <v>35.97</v>
      </c>
      <c r="F5" s="21"/>
      <c r="G5" s="31" t="s">
        <v>8</v>
      </c>
      <c r="H5" s="36">
        <v>0.88460000000000005</v>
      </c>
      <c r="I5" s="36">
        <v>0.66659999999999997</v>
      </c>
      <c r="J5" s="37">
        <v>0.85</v>
      </c>
    </row>
    <row r="6" spans="1:10" x14ac:dyDescent="0.3">
      <c r="A6" s="185" t="s">
        <v>339</v>
      </c>
      <c r="B6" s="170">
        <v>59.07</v>
      </c>
      <c r="C6" s="170">
        <v>74.58</v>
      </c>
      <c r="D6" s="170">
        <v>65.010000000000005</v>
      </c>
      <c r="E6" s="170">
        <v>34.980000000000004</v>
      </c>
      <c r="F6" s="21"/>
      <c r="G6" s="31"/>
      <c r="H6" s="36"/>
      <c r="I6" s="36"/>
      <c r="J6" s="37"/>
    </row>
    <row r="7" spans="1:10" x14ac:dyDescent="0.3">
      <c r="A7" s="185"/>
      <c r="B7" s="170">
        <v>60.39</v>
      </c>
      <c r="C7" s="170">
        <v>76.56</v>
      </c>
      <c r="D7" s="170">
        <v>64.680000000000007</v>
      </c>
      <c r="E7" s="170">
        <v>33.99</v>
      </c>
      <c r="F7" s="21"/>
      <c r="G7" s="9" t="s">
        <v>13</v>
      </c>
      <c r="H7" s="22"/>
      <c r="I7" s="22"/>
      <c r="J7" s="27"/>
    </row>
    <row r="8" spans="1:10" x14ac:dyDescent="0.3">
      <c r="A8" s="185"/>
      <c r="B8" s="170">
        <v>63.690000000000005</v>
      </c>
      <c r="C8" s="170">
        <v>73.260000000000005</v>
      </c>
      <c r="D8" s="170">
        <v>62.040000000000006</v>
      </c>
      <c r="E8" s="170">
        <v>35.97</v>
      </c>
      <c r="F8" s="21"/>
      <c r="G8" s="7" t="s">
        <v>11</v>
      </c>
      <c r="H8" s="22" t="s">
        <v>302</v>
      </c>
      <c r="I8" s="22"/>
      <c r="J8" s="27"/>
    </row>
    <row r="9" spans="1:10" x14ac:dyDescent="0.3">
      <c r="A9" s="185"/>
      <c r="B9" s="170">
        <v>59.400000000000006</v>
      </c>
      <c r="C9" s="170">
        <v>75.240000000000009</v>
      </c>
      <c r="D9" s="170">
        <v>66.66</v>
      </c>
      <c r="E9" s="170">
        <v>33.33</v>
      </c>
      <c r="F9" s="21"/>
      <c r="G9" s="7" t="s">
        <v>8</v>
      </c>
      <c r="H9" s="22">
        <v>0.375</v>
      </c>
      <c r="I9" s="22"/>
      <c r="J9" s="27"/>
    </row>
    <row r="10" spans="1:10" x14ac:dyDescent="0.3">
      <c r="A10" s="185" t="s">
        <v>340</v>
      </c>
      <c r="B10" s="170">
        <v>70.62</v>
      </c>
      <c r="C10" s="170">
        <v>87.78</v>
      </c>
      <c r="D10" s="170">
        <v>81.510000000000005</v>
      </c>
      <c r="E10" s="170">
        <v>36.96</v>
      </c>
      <c r="F10" s="21"/>
      <c r="G10" s="56"/>
      <c r="H10" s="57"/>
      <c r="I10" s="22"/>
      <c r="J10" s="27"/>
    </row>
    <row r="11" spans="1:10" x14ac:dyDescent="0.3">
      <c r="A11" s="185"/>
      <c r="B11" s="170">
        <v>74.91</v>
      </c>
      <c r="C11" s="170">
        <v>93.06</v>
      </c>
      <c r="D11" s="170">
        <v>78.210000000000008</v>
      </c>
      <c r="E11" s="170">
        <v>32.67</v>
      </c>
      <c r="F11" s="21"/>
      <c r="G11" s="29" t="s">
        <v>9</v>
      </c>
      <c r="H11" s="22"/>
      <c r="I11" s="22"/>
      <c r="J11" s="27"/>
    </row>
    <row r="12" spans="1:10" x14ac:dyDescent="0.3">
      <c r="A12" s="185"/>
      <c r="B12" s="170">
        <v>71.28</v>
      </c>
      <c r="C12" s="170">
        <v>86.13000000000001</v>
      </c>
      <c r="D12" s="170">
        <v>77.88000000000001</v>
      </c>
      <c r="E12" s="170">
        <v>32.67</v>
      </c>
      <c r="F12" s="21"/>
      <c r="G12" s="9" t="s">
        <v>18</v>
      </c>
      <c r="H12" s="22" t="s">
        <v>19</v>
      </c>
      <c r="I12" s="22" t="s">
        <v>20</v>
      </c>
      <c r="J12" s="27" t="s">
        <v>21</v>
      </c>
    </row>
    <row r="13" spans="1:10" x14ac:dyDescent="0.3">
      <c r="A13" s="185"/>
      <c r="B13" s="170">
        <v>65.67</v>
      </c>
      <c r="C13" s="170">
        <v>87.78</v>
      </c>
      <c r="D13" s="170">
        <v>76.89</v>
      </c>
      <c r="E13" s="170">
        <v>34.32</v>
      </c>
      <c r="F13" s="21"/>
      <c r="G13" s="7" t="s">
        <v>289</v>
      </c>
      <c r="H13" s="22">
        <v>-17.66</v>
      </c>
      <c r="I13" s="22" t="s">
        <v>303</v>
      </c>
      <c r="J13" s="27" t="s">
        <v>53</v>
      </c>
    </row>
    <row r="14" spans="1:10" x14ac:dyDescent="0.3">
      <c r="A14" s="185" t="s">
        <v>341</v>
      </c>
      <c r="B14" s="170">
        <v>69.63000000000001</v>
      </c>
      <c r="C14" s="170">
        <v>90.75</v>
      </c>
      <c r="D14" s="170">
        <v>78.210000000000008</v>
      </c>
      <c r="E14" s="170">
        <v>34.980000000000004</v>
      </c>
      <c r="F14" s="21"/>
      <c r="G14" s="7" t="s">
        <v>304</v>
      </c>
      <c r="H14" s="22">
        <v>12.05</v>
      </c>
      <c r="I14" s="22" t="s">
        <v>305</v>
      </c>
      <c r="J14" s="27" t="s">
        <v>53</v>
      </c>
    </row>
    <row r="15" spans="1:10" ht="14.5" thickBot="1" x14ac:dyDescent="0.35">
      <c r="A15" s="185"/>
      <c r="B15" s="170">
        <v>74.25</v>
      </c>
      <c r="C15" s="170">
        <v>94.38000000000001</v>
      </c>
      <c r="D15" s="170">
        <v>80.19</v>
      </c>
      <c r="E15" s="170">
        <v>36.96</v>
      </c>
      <c r="F15" s="21"/>
      <c r="G15" s="17"/>
      <c r="H15" s="18"/>
      <c r="I15" s="18"/>
      <c r="J15" s="19"/>
    </row>
    <row r="16" spans="1:10" x14ac:dyDescent="0.3">
      <c r="A16" s="185"/>
      <c r="B16" s="170">
        <v>72.27000000000001</v>
      </c>
      <c r="C16" s="170">
        <v>85.47</v>
      </c>
      <c r="D16" s="170">
        <v>76.23</v>
      </c>
      <c r="E16" s="170">
        <v>37.620000000000005</v>
      </c>
      <c r="F16" s="21"/>
    </row>
    <row r="17" spans="1:6" x14ac:dyDescent="0.3">
      <c r="A17" s="185"/>
      <c r="B17" s="170">
        <v>66</v>
      </c>
      <c r="C17" s="170">
        <v>91.410000000000011</v>
      </c>
      <c r="D17" s="170">
        <v>79.2</v>
      </c>
      <c r="E17" s="170">
        <v>37.620000000000005</v>
      </c>
      <c r="F17" s="21"/>
    </row>
  </sheetData>
  <mergeCells count="5">
    <mergeCell ref="G1:J1"/>
    <mergeCell ref="A2:A5"/>
    <mergeCell ref="A6:A9"/>
    <mergeCell ref="A10:A13"/>
    <mergeCell ref="A14:A1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F0F62-4F67-47CB-808B-36413BD908EE}">
  <dimension ref="A1:AC47"/>
  <sheetViews>
    <sheetView zoomScale="55" zoomScaleNormal="55" workbookViewId="0">
      <selection sqref="A1:I1"/>
    </sheetView>
  </sheetViews>
  <sheetFormatPr defaultRowHeight="14" x14ac:dyDescent="0.3"/>
  <cols>
    <col min="1" max="1" width="6.25" style="62" bestFit="1" customWidth="1"/>
    <col min="2" max="2" width="6.75" style="62" bestFit="1" customWidth="1"/>
    <col min="3" max="3" width="7.1640625" style="62" bestFit="1" customWidth="1"/>
    <col min="4" max="4" width="6.25" style="62" bestFit="1" customWidth="1"/>
    <col min="5" max="5" width="7.1640625" style="62" bestFit="1" customWidth="1"/>
    <col min="6" max="6" width="6.1640625" style="62" bestFit="1" customWidth="1"/>
    <col min="7" max="7" width="8.08203125" style="62" bestFit="1" customWidth="1"/>
    <col min="8" max="8" width="7.1640625" style="62" bestFit="1" customWidth="1"/>
    <col min="9" max="9" width="8.4140625" style="62" bestFit="1" customWidth="1"/>
    <col min="10" max="10" width="8.6640625" style="62"/>
    <col min="11" max="11" width="24.83203125" style="62" customWidth="1"/>
    <col min="12" max="12" width="10.75" style="62" customWidth="1"/>
    <col min="13" max="15" width="8.6640625" style="62"/>
    <col min="16" max="16" width="28.6640625" style="62" bestFit="1" customWidth="1"/>
    <col min="17" max="17" width="10.25" style="62" customWidth="1"/>
    <col min="18" max="20" width="8.6640625" style="62"/>
    <col min="21" max="21" width="28.6640625" style="62" bestFit="1" customWidth="1"/>
    <col min="22" max="22" width="10.75" style="62" bestFit="1" customWidth="1"/>
    <col min="23" max="25" width="8.6640625" style="62"/>
    <col min="26" max="26" width="31.33203125" style="62" bestFit="1" customWidth="1"/>
    <col min="27" max="27" width="10.75" style="62" customWidth="1"/>
    <col min="28" max="16384" width="8.6640625" style="62"/>
  </cols>
  <sheetData>
    <row r="1" spans="1:29" ht="18.5" thickBot="1" x14ac:dyDescent="0.5">
      <c r="A1" s="210" t="s">
        <v>331</v>
      </c>
      <c r="B1" s="210"/>
      <c r="C1" s="210"/>
      <c r="D1" s="210"/>
      <c r="E1" s="210"/>
      <c r="F1" s="210"/>
      <c r="G1" s="210"/>
      <c r="H1" s="210"/>
      <c r="I1" s="210"/>
      <c r="K1" s="182" t="s">
        <v>32</v>
      </c>
      <c r="L1" s="183"/>
      <c r="M1" s="183"/>
      <c r="N1" s="184"/>
      <c r="O1" s="26"/>
      <c r="P1" s="182" t="s">
        <v>33</v>
      </c>
      <c r="Q1" s="183"/>
      <c r="R1" s="183"/>
      <c r="S1" s="184"/>
      <c r="T1" s="26"/>
      <c r="U1" s="182" t="s">
        <v>34</v>
      </c>
      <c r="V1" s="183"/>
      <c r="W1" s="183"/>
      <c r="X1" s="184"/>
      <c r="Y1" s="26"/>
      <c r="Z1" s="182" t="s">
        <v>35</v>
      </c>
      <c r="AA1" s="183"/>
      <c r="AB1" s="183"/>
      <c r="AC1" s="184"/>
    </row>
    <row r="2" spans="1:29" x14ac:dyDescent="0.3">
      <c r="A2" s="127" t="s">
        <v>319</v>
      </c>
      <c r="B2" s="130" t="s">
        <v>323</v>
      </c>
      <c r="C2" s="130" t="s">
        <v>324</v>
      </c>
      <c r="D2" s="130" t="s">
        <v>325</v>
      </c>
      <c r="E2" s="130" t="s">
        <v>326</v>
      </c>
      <c r="F2" s="130" t="s">
        <v>327</v>
      </c>
      <c r="G2" s="130" t="s">
        <v>328</v>
      </c>
      <c r="H2" s="130" t="s">
        <v>329</v>
      </c>
      <c r="I2" s="127" t="s">
        <v>330</v>
      </c>
      <c r="K2" s="9" t="s">
        <v>1</v>
      </c>
      <c r="L2" s="22"/>
      <c r="M2" s="50"/>
      <c r="N2" s="51"/>
      <c r="O2" s="24"/>
      <c r="P2" s="44" t="s">
        <v>1</v>
      </c>
      <c r="Q2" s="45"/>
      <c r="R2" s="208"/>
      <c r="S2" s="209"/>
      <c r="T2" s="24"/>
      <c r="U2" s="9" t="s">
        <v>1</v>
      </c>
      <c r="V2" s="22"/>
      <c r="W2" s="50"/>
      <c r="X2" s="51"/>
      <c r="Y2" s="26"/>
      <c r="Z2" s="9" t="s">
        <v>1</v>
      </c>
      <c r="AA2" s="22"/>
      <c r="AB2" s="50"/>
      <c r="AC2" s="51"/>
    </row>
    <row r="3" spans="1:29" x14ac:dyDescent="0.3">
      <c r="A3" s="185" t="s">
        <v>320</v>
      </c>
      <c r="B3" s="3">
        <v>0.13804666404993948</v>
      </c>
      <c r="C3" s="3">
        <v>104.73523852137974</v>
      </c>
      <c r="D3" s="3">
        <v>12.87993207245372</v>
      </c>
      <c r="E3" s="3">
        <v>30.365628059024015</v>
      </c>
      <c r="F3" s="3">
        <v>3.0908210358643884</v>
      </c>
      <c r="G3" s="3">
        <v>1467.4423836527483</v>
      </c>
      <c r="H3" s="3">
        <v>68.32206343658595</v>
      </c>
      <c r="I3" s="3">
        <v>164.39757827007006</v>
      </c>
      <c r="K3" s="9" t="s">
        <v>2</v>
      </c>
      <c r="L3" s="22" t="s">
        <v>36</v>
      </c>
      <c r="M3" s="50" t="s">
        <v>37</v>
      </c>
      <c r="N3" s="51" t="s">
        <v>38</v>
      </c>
      <c r="O3" s="24"/>
      <c r="P3" s="9" t="s">
        <v>2</v>
      </c>
      <c r="Q3" s="22" t="s">
        <v>36</v>
      </c>
      <c r="R3" s="50" t="s">
        <v>37</v>
      </c>
      <c r="S3" s="51" t="s">
        <v>38</v>
      </c>
      <c r="T3" s="24"/>
      <c r="U3" s="9" t="s">
        <v>2</v>
      </c>
      <c r="V3" s="22" t="s">
        <v>36</v>
      </c>
      <c r="W3" s="50" t="s">
        <v>37</v>
      </c>
      <c r="X3" s="51" t="s">
        <v>38</v>
      </c>
      <c r="Y3" s="26"/>
      <c r="Z3" s="9" t="s">
        <v>2</v>
      </c>
      <c r="AA3" s="22" t="s">
        <v>36</v>
      </c>
      <c r="AB3" s="50" t="s">
        <v>37</v>
      </c>
      <c r="AC3" s="51" t="s">
        <v>38</v>
      </c>
    </row>
    <row r="4" spans="1:29" x14ac:dyDescent="0.3">
      <c r="A4" s="185"/>
      <c r="B4" s="3">
        <v>0.2134459200999955</v>
      </c>
      <c r="C4" s="3">
        <v>103.36411607478396</v>
      </c>
      <c r="D4" s="3">
        <v>12.973302531534838</v>
      </c>
      <c r="E4" s="3">
        <v>29.087587560113803</v>
      </c>
      <c r="F4" s="3">
        <v>2.4640792071005162</v>
      </c>
      <c r="G4" s="3">
        <v>1531.772551218417</v>
      </c>
      <c r="H4" s="3">
        <v>56.927246347701164</v>
      </c>
      <c r="I4" s="3">
        <v>154.85630874723938</v>
      </c>
      <c r="K4" s="7" t="s">
        <v>7</v>
      </c>
      <c r="L4" s="22">
        <v>0.9667</v>
      </c>
      <c r="M4" s="50">
        <v>0.93149999999999999</v>
      </c>
      <c r="N4" s="51">
        <v>0.99029999999999996</v>
      </c>
      <c r="O4" s="24"/>
      <c r="P4" s="7" t="s">
        <v>7</v>
      </c>
      <c r="Q4" s="22">
        <v>0.72009999999999996</v>
      </c>
      <c r="R4" s="52">
        <v>0.89759999999999995</v>
      </c>
      <c r="S4" s="25">
        <v>0.99770000000000003</v>
      </c>
      <c r="T4" s="24"/>
      <c r="U4" s="7" t="s">
        <v>7</v>
      </c>
      <c r="V4" s="22">
        <v>0.93820000000000003</v>
      </c>
      <c r="W4" s="52">
        <v>0.80510000000000004</v>
      </c>
      <c r="X4" s="25">
        <v>0.96189999999999998</v>
      </c>
      <c r="Y4" s="26"/>
      <c r="Z4" s="7" t="s">
        <v>7</v>
      </c>
      <c r="AA4" s="22">
        <v>0.95169999999999999</v>
      </c>
      <c r="AB4" s="52">
        <v>0.93210000000000004</v>
      </c>
      <c r="AC4" s="25">
        <v>0.9284</v>
      </c>
    </row>
    <row r="5" spans="1:29" x14ac:dyDescent="0.3">
      <c r="A5" s="185"/>
      <c r="B5" s="3">
        <v>0.17834826650547284</v>
      </c>
      <c r="C5" s="3">
        <v>139.60744754252877</v>
      </c>
      <c r="D5" s="3">
        <v>15.582227070908228</v>
      </c>
      <c r="E5" s="3">
        <v>32.703920461008657</v>
      </c>
      <c r="F5" s="3">
        <v>2.7552265572775858</v>
      </c>
      <c r="G5" s="3">
        <v>1594.4329084385258</v>
      </c>
      <c r="H5" s="3">
        <v>74.1134561531304</v>
      </c>
      <c r="I5" s="3">
        <v>219.05563442109607</v>
      </c>
      <c r="K5" s="7" t="s">
        <v>8</v>
      </c>
      <c r="L5" s="22">
        <v>0.82069999999999999</v>
      </c>
      <c r="M5" s="50">
        <v>0.60350000000000004</v>
      </c>
      <c r="N5" s="51">
        <v>0.95889999999999997</v>
      </c>
      <c r="O5" s="24"/>
      <c r="P5" s="7" t="s">
        <v>8</v>
      </c>
      <c r="Q5" s="22">
        <v>1.9400000000000001E-2</v>
      </c>
      <c r="R5" s="52">
        <v>0.41930000000000001</v>
      </c>
      <c r="S5" s="25">
        <v>0.99270000000000003</v>
      </c>
      <c r="T5" s="24"/>
      <c r="U5" s="7" t="s">
        <v>8</v>
      </c>
      <c r="V5" s="22">
        <v>0.64329999999999998</v>
      </c>
      <c r="W5" s="52">
        <v>0.11169999999999999</v>
      </c>
      <c r="X5" s="25">
        <v>0.79100000000000004</v>
      </c>
      <c r="Y5" s="26"/>
      <c r="Z5" s="7" t="s">
        <v>8</v>
      </c>
      <c r="AA5" s="22">
        <v>0.72689999999999999</v>
      </c>
      <c r="AB5" s="52">
        <v>0.60709999999999997</v>
      </c>
      <c r="AC5" s="25">
        <v>0.58499999999999996</v>
      </c>
    </row>
    <row r="6" spans="1:29" x14ac:dyDescent="0.3">
      <c r="A6" s="185"/>
      <c r="B6" s="3">
        <v>0.15401411297901174</v>
      </c>
      <c r="C6" s="3">
        <v>100.44747704430719</v>
      </c>
      <c r="D6" s="3">
        <v>9.2124752524856763</v>
      </c>
      <c r="E6" s="3">
        <v>33.830496097846527</v>
      </c>
      <c r="F6" s="3">
        <v>3.0380788287126896</v>
      </c>
      <c r="G6" s="3">
        <v>1842.2171969862761</v>
      </c>
      <c r="H6" s="3">
        <v>74.846274762308056</v>
      </c>
      <c r="I6" s="3">
        <v>216.81434412818538</v>
      </c>
      <c r="K6" s="7"/>
      <c r="L6" s="22"/>
      <c r="M6" s="22"/>
      <c r="N6" s="27"/>
      <c r="O6" s="24"/>
      <c r="P6" s="7"/>
      <c r="Q6" s="22"/>
      <c r="R6" s="52"/>
      <c r="S6" s="25"/>
      <c r="T6" s="24"/>
      <c r="U6" s="7"/>
      <c r="V6" s="22"/>
      <c r="W6" s="22"/>
      <c r="X6" s="27"/>
      <c r="Y6" s="26"/>
      <c r="Z6" s="7"/>
      <c r="AA6" s="22"/>
      <c r="AB6" s="22"/>
      <c r="AC6" s="27"/>
    </row>
    <row r="7" spans="1:29" x14ac:dyDescent="0.3">
      <c r="A7" s="185" t="s">
        <v>321</v>
      </c>
      <c r="B7" s="3">
        <v>1.4644254092638895</v>
      </c>
      <c r="C7" s="3">
        <v>92.334902194859495</v>
      </c>
      <c r="D7" s="3">
        <v>19.36191437372533</v>
      </c>
      <c r="E7" s="3">
        <v>47.367568868818275</v>
      </c>
      <c r="F7" s="3">
        <v>0.8057219094988407</v>
      </c>
      <c r="G7" s="3">
        <v>2910.5799292085626</v>
      </c>
      <c r="H7" s="3">
        <v>74.830417118641307</v>
      </c>
      <c r="I7" s="3">
        <v>303.19293806466675</v>
      </c>
      <c r="K7" s="9" t="s">
        <v>13</v>
      </c>
      <c r="L7" s="22"/>
      <c r="M7" s="52"/>
      <c r="N7" s="27"/>
      <c r="O7" s="24"/>
      <c r="P7" s="9" t="s">
        <v>39</v>
      </c>
      <c r="Q7" s="22"/>
      <c r="R7" s="22"/>
      <c r="S7" s="27"/>
      <c r="T7" s="24"/>
      <c r="U7" s="9" t="s">
        <v>13</v>
      </c>
      <c r="V7" s="22"/>
      <c r="W7" s="22"/>
      <c r="X7" s="27"/>
      <c r="Y7" s="26"/>
      <c r="Z7" s="9" t="s">
        <v>13</v>
      </c>
      <c r="AA7" s="22"/>
      <c r="AB7" s="52"/>
      <c r="AC7" s="27"/>
    </row>
    <row r="8" spans="1:29" x14ac:dyDescent="0.3">
      <c r="A8" s="185"/>
      <c r="B8" s="3">
        <v>1.3627747275899549</v>
      </c>
      <c r="C8" s="3">
        <v>96.229090868258041</v>
      </c>
      <c r="D8" s="3">
        <v>18.008546358517968</v>
      </c>
      <c r="E8" s="3">
        <v>48.075758392549375</v>
      </c>
      <c r="F8" s="3">
        <v>0.83816012042196886</v>
      </c>
      <c r="G8" s="3">
        <v>2459.6735007076268</v>
      </c>
      <c r="H8" s="3">
        <v>67.818370334866074</v>
      </c>
      <c r="I8" s="3">
        <v>264.94839461870038</v>
      </c>
      <c r="K8" s="7" t="s">
        <v>11</v>
      </c>
      <c r="L8" s="22" t="s">
        <v>40</v>
      </c>
      <c r="M8" s="52"/>
      <c r="N8" s="27"/>
      <c r="O8" s="24"/>
      <c r="P8" s="7" t="s">
        <v>8</v>
      </c>
      <c r="Q8" s="22">
        <v>2.1499999999999998E-2</v>
      </c>
      <c r="R8" s="22"/>
      <c r="S8" s="27"/>
      <c r="T8" s="24"/>
      <c r="U8" s="7" t="s">
        <v>11</v>
      </c>
      <c r="V8" s="22" t="s">
        <v>41</v>
      </c>
      <c r="W8" s="22"/>
      <c r="X8" s="27"/>
      <c r="Y8" s="26"/>
      <c r="Z8" s="7" t="s">
        <v>11</v>
      </c>
      <c r="AA8" s="22" t="s">
        <v>42</v>
      </c>
      <c r="AB8" s="52"/>
      <c r="AC8" s="27"/>
    </row>
    <row r="9" spans="1:29" x14ac:dyDescent="0.3">
      <c r="A9" s="185"/>
      <c r="B9" s="3">
        <v>1.5079232792704704</v>
      </c>
      <c r="C9" s="3">
        <v>110.32524455078456</v>
      </c>
      <c r="D9" s="3">
        <v>23.096485756142553</v>
      </c>
      <c r="E9" s="3">
        <v>49.819138479951555</v>
      </c>
      <c r="F9" s="3">
        <v>1.0312518828561468</v>
      </c>
      <c r="G9" s="3">
        <v>2833.8715747920278</v>
      </c>
      <c r="H9" s="3">
        <v>84.423666791779837</v>
      </c>
      <c r="I9" s="3">
        <v>336.37128940382775</v>
      </c>
      <c r="K9" s="7" t="s">
        <v>8</v>
      </c>
      <c r="L9" s="22">
        <v>2.5600000000000001E-2</v>
      </c>
      <c r="M9" s="52"/>
      <c r="N9" s="27"/>
      <c r="O9" s="24"/>
      <c r="P9" s="7" t="s">
        <v>45</v>
      </c>
      <c r="Q9" s="22" t="s">
        <v>46</v>
      </c>
      <c r="R9" s="22"/>
      <c r="S9" s="27"/>
      <c r="T9" s="24"/>
      <c r="U9" s="7" t="s">
        <v>8</v>
      </c>
      <c r="V9" s="22">
        <v>0.88829999999999998</v>
      </c>
      <c r="W9" s="22"/>
      <c r="X9" s="27"/>
      <c r="Y9" s="26"/>
      <c r="Z9" s="7" t="s">
        <v>8</v>
      </c>
      <c r="AA9" s="22">
        <v>0.10299999999999999</v>
      </c>
      <c r="AB9" s="22"/>
      <c r="AC9" s="27"/>
    </row>
    <row r="10" spans="1:29" x14ac:dyDescent="0.3">
      <c r="A10" s="185"/>
      <c r="B10" s="3">
        <v>1.3872827923105686</v>
      </c>
      <c r="C10" s="3">
        <v>107.53717428086898</v>
      </c>
      <c r="D10" s="3">
        <v>17.963984886952474</v>
      </c>
      <c r="E10" s="3">
        <v>43.49901226972095</v>
      </c>
      <c r="F10" s="3">
        <v>0.34629420227408397</v>
      </c>
      <c r="G10" s="3">
        <v>2560.550217042874</v>
      </c>
      <c r="H10" s="3">
        <v>125.79265326041383</v>
      </c>
      <c r="I10" s="3">
        <v>329.60743868487168</v>
      </c>
      <c r="K10" s="28"/>
      <c r="L10" s="52"/>
      <c r="M10" s="52"/>
      <c r="N10" s="27"/>
      <c r="O10" s="24"/>
      <c r="P10" s="7" t="s">
        <v>47</v>
      </c>
      <c r="Q10" s="22">
        <v>6.7309999999999999</v>
      </c>
      <c r="R10" s="22"/>
      <c r="S10" s="27"/>
      <c r="T10" s="24"/>
      <c r="U10" s="7"/>
      <c r="V10" s="22"/>
      <c r="W10" s="22"/>
      <c r="X10" s="27"/>
      <c r="Y10" s="26"/>
      <c r="Z10" s="7"/>
      <c r="AA10" s="22"/>
      <c r="AB10" s="22"/>
      <c r="AC10" s="27"/>
    </row>
    <row r="11" spans="1:29" x14ac:dyDescent="0.3">
      <c r="A11" s="185" t="s">
        <v>322</v>
      </c>
      <c r="B11" s="3">
        <v>24.287831138796431</v>
      </c>
      <c r="C11" s="3">
        <v>71.280141007697054</v>
      </c>
      <c r="D11" s="3">
        <v>22.044391578071469</v>
      </c>
      <c r="E11" s="3">
        <v>319.13564425254441</v>
      </c>
      <c r="F11" s="3">
        <v>5.5759804836266476</v>
      </c>
      <c r="G11" s="3">
        <v>390.44428960019434</v>
      </c>
      <c r="H11" s="3">
        <v>245.50132357872445</v>
      </c>
      <c r="I11" s="3">
        <v>712.66757041037408</v>
      </c>
      <c r="K11" s="9" t="s">
        <v>15</v>
      </c>
      <c r="L11" s="22"/>
      <c r="M11" s="22"/>
      <c r="N11" s="25"/>
      <c r="O11" s="24"/>
      <c r="P11" s="7"/>
      <c r="Q11" s="22"/>
      <c r="R11" s="22"/>
      <c r="S11" s="27"/>
      <c r="T11" s="24"/>
      <c r="U11" s="29" t="s">
        <v>9</v>
      </c>
      <c r="V11" s="63"/>
      <c r="W11" s="63"/>
      <c r="X11" s="64"/>
      <c r="Y11" s="26"/>
      <c r="Z11" s="9" t="s">
        <v>15</v>
      </c>
      <c r="AA11" s="22"/>
      <c r="AB11" s="22"/>
      <c r="AC11" s="27"/>
    </row>
    <row r="12" spans="1:29" x14ac:dyDescent="0.3">
      <c r="A12" s="185"/>
      <c r="B12" s="3">
        <v>30.340747993440349</v>
      </c>
      <c r="C12" s="3">
        <v>95.149229304583969</v>
      </c>
      <c r="D12" s="3">
        <v>27.026221652804782</v>
      </c>
      <c r="E12" s="3">
        <v>310.3411656277583</v>
      </c>
      <c r="F12" s="3">
        <v>9.6819171546007983</v>
      </c>
      <c r="G12" s="3">
        <v>445.98789967136219</v>
      </c>
      <c r="H12" s="3">
        <v>325.37724557140126</v>
      </c>
      <c r="I12" s="3">
        <v>863.69646767633094</v>
      </c>
      <c r="K12" s="7" t="s">
        <v>16</v>
      </c>
      <c r="L12" s="22" t="s">
        <v>49</v>
      </c>
      <c r="M12" s="22"/>
      <c r="N12" s="27"/>
      <c r="O12" s="24"/>
      <c r="P12" s="7" t="s">
        <v>54</v>
      </c>
      <c r="Q12" s="22" t="s">
        <v>55</v>
      </c>
      <c r="R12" s="22" t="s">
        <v>21</v>
      </c>
      <c r="S12" s="27"/>
      <c r="T12" s="24"/>
      <c r="U12" s="9" t="s">
        <v>18</v>
      </c>
      <c r="V12" s="22" t="s">
        <v>19</v>
      </c>
      <c r="W12" s="22" t="s">
        <v>20</v>
      </c>
      <c r="X12" s="27" t="s">
        <v>48</v>
      </c>
      <c r="Y12" s="26"/>
      <c r="Z12" s="7" t="s">
        <v>16</v>
      </c>
      <c r="AA12" s="22" t="s">
        <v>52</v>
      </c>
      <c r="AB12" s="22"/>
      <c r="AC12" s="27"/>
    </row>
    <row r="13" spans="1:29" x14ac:dyDescent="0.3">
      <c r="A13" s="185"/>
      <c r="B13" s="3">
        <v>17.34337034118937</v>
      </c>
      <c r="C13" s="3">
        <v>79.635427828771952</v>
      </c>
      <c r="D13" s="3">
        <v>22.566776275046543</v>
      </c>
      <c r="E13" s="3">
        <v>348.12158650909038</v>
      </c>
      <c r="F13" s="3">
        <v>5.8529663569573165</v>
      </c>
      <c r="G13" s="3">
        <v>500.70852072757276</v>
      </c>
      <c r="H13" s="3">
        <v>297.87110249606212</v>
      </c>
      <c r="I13" s="3">
        <v>795.30314772770066</v>
      </c>
      <c r="K13" s="7" t="s">
        <v>8</v>
      </c>
      <c r="L13" s="22" t="s">
        <v>53</v>
      </c>
      <c r="M13" s="22"/>
      <c r="N13" s="27"/>
      <c r="O13" s="24"/>
      <c r="P13" s="7" t="s">
        <v>50</v>
      </c>
      <c r="Q13" s="22">
        <v>1.25</v>
      </c>
      <c r="R13" s="22">
        <v>0.62390000000000001</v>
      </c>
      <c r="S13" s="27"/>
      <c r="T13" s="24"/>
      <c r="U13" s="28" t="s">
        <v>50</v>
      </c>
      <c r="V13" s="52">
        <v>-6.9459999999999997</v>
      </c>
      <c r="W13" s="52" t="s">
        <v>51</v>
      </c>
      <c r="X13" s="25">
        <v>7.4000000000000003E-3</v>
      </c>
      <c r="Y13" s="26"/>
      <c r="Z13" s="7" t="s">
        <v>8</v>
      </c>
      <c r="AA13" s="22" t="s">
        <v>53</v>
      </c>
      <c r="AB13" s="22"/>
      <c r="AC13" s="27"/>
    </row>
    <row r="14" spans="1:29" x14ac:dyDescent="0.3">
      <c r="A14" s="185"/>
      <c r="B14" s="3">
        <v>22.085226781431977</v>
      </c>
      <c r="C14" s="3">
        <v>86.618840267994344</v>
      </c>
      <c r="D14" s="3">
        <v>18.64942365521955</v>
      </c>
      <c r="E14" s="3">
        <v>248.77840222066027</v>
      </c>
      <c r="F14" s="3">
        <v>2.2105356507005958</v>
      </c>
      <c r="G14" s="3">
        <v>485.11033288694784</v>
      </c>
      <c r="H14" s="3">
        <v>264.20188880146799</v>
      </c>
      <c r="I14" s="3">
        <v>836.87960390620538</v>
      </c>
      <c r="K14" s="7" t="s">
        <v>45</v>
      </c>
      <c r="L14" s="22" t="s">
        <v>58</v>
      </c>
      <c r="M14" s="22"/>
      <c r="N14" s="27"/>
      <c r="O14" s="24"/>
      <c r="P14" s="7" t="s">
        <v>56</v>
      </c>
      <c r="Q14" s="22">
        <v>6.25</v>
      </c>
      <c r="R14" s="22">
        <v>1.4200000000000001E-2</v>
      </c>
      <c r="S14" s="27"/>
      <c r="T14" s="24"/>
      <c r="U14" s="7" t="s">
        <v>56</v>
      </c>
      <c r="V14" s="22">
        <v>-9.91</v>
      </c>
      <c r="W14" s="22" t="s">
        <v>57</v>
      </c>
      <c r="X14" s="27">
        <v>8.0000000000000004E-4</v>
      </c>
      <c r="Y14" s="26"/>
      <c r="Z14" s="28"/>
      <c r="AA14" s="52"/>
      <c r="AB14" s="52"/>
      <c r="AC14" s="27"/>
    </row>
    <row r="15" spans="1:29" x14ac:dyDescent="0.3">
      <c r="K15" s="28"/>
      <c r="L15" s="52"/>
      <c r="M15" s="52"/>
      <c r="N15" s="25"/>
      <c r="O15" s="24"/>
      <c r="P15" s="7" t="s">
        <v>59</v>
      </c>
      <c r="Q15" s="22">
        <v>5</v>
      </c>
      <c r="R15" s="22">
        <v>4.99E-2</v>
      </c>
      <c r="S15" s="27"/>
      <c r="T15" s="24"/>
      <c r="U15" s="7" t="s">
        <v>59</v>
      </c>
      <c r="V15" s="22">
        <v>-2.964</v>
      </c>
      <c r="W15" s="22" t="s">
        <v>60</v>
      </c>
      <c r="X15" s="27">
        <v>0.1767</v>
      </c>
      <c r="Y15" s="26"/>
      <c r="Z15" s="9" t="s">
        <v>26</v>
      </c>
      <c r="AA15" s="22" t="s">
        <v>19</v>
      </c>
      <c r="AB15" s="22" t="s">
        <v>20</v>
      </c>
      <c r="AC15" s="27" t="s">
        <v>21</v>
      </c>
    </row>
    <row r="16" spans="1:29" x14ac:dyDescent="0.3">
      <c r="K16" s="9" t="s">
        <v>26</v>
      </c>
      <c r="L16" s="22" t="s">
        <v>19</v>
      </c>
      <c r="M16" s="22" t="s">
        <v>20</v>
      </c>
      <c r="N16" s="27" t="s">
        <v>21</v>
      </c>
      <c r="O16" s="24"/>
      <c r="P16" s="65"/>
      <c r="Q16" s="63"/>
      <c r="R16" s="63"/>
      <c r="S16" s="64"/>
      <c r="T16" s="24"/>
      <c r="U16" s="7"/>
      <c r="V16" s="22"/>
      <c r="W16" s="22"/>
      <c r="X16" s="27"/>
      <c r="Y16" s="26"/>
      <c r="Z16" s="7" t="s">
        <v>50</v>
      </c>
      <c r="AA16" s="22">
        <v>-15.69</v>
      </c>
      <c r="AB16" s="22" t="s">
        <v>61</v>
      </c>
      <c r="AC16" s="27">
        <v>2.9999999999999997E-4</v>
      </c>
    </row>
    <row r="17" spans="11:29" x14ac:dyDescent="0.3">
      <c r="K17" s="7" t="s">
        <v>50</v>
      </c>
      <c r="L17" s="22">
        <v>-1.26</v>
      </c>
      <c r="M17" s="22" t="s">
        <v>62</v>
      </c>
      <c r="N17" s="27" t="s">
        <v>53</v>
      </c>
      <c r="O17" s="24"/>
      <c r="P17" s="28"/>
      <c r="Q17" s="52"/>
      <c r="R17" s="52"/>
      <c r="S17" s="25"/>
      <c r="T17" s="24"/>
      <c r="U17" s="7"/>
      <c r="V17" s="22"/>
      <c r="W17" s="22"/>
      <c r="X17" s="27"/>
      <c r="Y17" s="26"/>
      <c r="Z17" s="7" t="s">
        <v>56</v>
      </c>
      <c r="AA17" s="22">
        <v>-275.10000000000002</v>
      </c>
      <c r="AB17" s="22" t="s">
        <v>63</v>
      </c>
      <c r="AC17" s="27">
        <v>2.3E-3</v>
      </c>
    </row>
    <row r="18" spans="11:29" x14ac:dyDescent="0.3">
      <c r="K18" s="7" t="s">
        <v>56</v>
      </c>
      <c r="L18" s="22">
        <v>-23.34</v>
      </c>
      <c r="M18" s="22" t="s">
        <v>64</v>
      </c>
      <c r="N18" s="27">
        <v>7.7000000000000002E-3</v>
      </c>
      <c r="O18" s="24"/>
      <c r="P18" s="28"/>
      <c r="Q18" s="52"/>
      <c r="R18" s="52"/>
      <c r="S18" s="25"/>
      <c r="T18" s="24"/>
      <c r="U18" s="7"/>
      <c r="V18" s="22"/>
      <c r="W18" s="22"/>
      <c r="X18" s="27"/>
      <c r="Y18" s="26"/>
      <c r="Z18" s="7" t="s">
        <v>59</v>
      </c>
      <c r="AA18" s="22">
        <v>-259.39999999999998</v>
      </c>
      <c r="AB18" s="22" t="s">
        <v>65</v>
      </c>
      <c r="AC18" s="27">
        <v>2.7000000000000001E-3</v>
      </c>
    </row>
    <row r="19" spans="11:29" ht="14.5" thickBot="1" x14ac:dyDescent="0.35">
      <c r="K19" s="7" t="s">
        <v>59</v>
      </c>
      <c r="L19" s="22">
        <v>-22.08</v>
      </c>
      <c r="M19" s="22" t="s">
        <v>66</v>
      </c>
      <c r="N19" s="27">
        <v>9.1000000000000004E-3</v>
      </c>
      <c r="O19" s="24"/>
      <c r="P19" s="17"/>
      <c r="Q19" s="39"/>
      <c r="R19" s="39"/>
      <c r="S19" s="40"/>
      <c r="T19" s="24"/>
      <c r="U19" s="7"/>
      <c r="V19" s="22"/>
      <c r="W19" s="22"/>
      <c r="X19" s="27"/>
      <c r="Y19" s="26"/>
      <c r="Z19" s="28"/>
      <c r="AA19" s="52"/>
      <c r="AB19" s="52"/>
      <c r="AC19" s="25"/>
    </row>
    <row r="20" spans="11:29" ht="14.5" thickBot="1" x14ac:dyDescent="0.35">
      <c r="K20" s="17"/>
      <c r="L20" s="39"/>
      <c r="M20" s="39"/>
      <c r="N20" s="40"/>
      <c r="O20" s="24"/>
      <c r="P20" s="17"/>
      <c r="Q20" s="39"/>
      <c r="R20" s="39"/>
      <c r="S20" s="40"/>
      <c r="T20" s="24"/>
      <c r="U20" s="17"/>
      <c r="V20" s="39"/>
      <c r="W20" s="39"/>
      <c r="X20" s="40"/>
      <c r="Y20" s="26"/>
      <c r="Z20" s="58"/>
      <c r="AA20" s="59"/>
      <c r="AB20" s="59"/>
      <c r="AC20" s="60"/>
    </row>
    <row r="21" spans="11:29" x14ac:dyDescent="0.3">
      <c r="K21" s="26"/>
      <c r="L21" s="26"/>
      <c r="M21" s="26"/>
      <c r="N21" s="26"/>
      <c r="O21" s="24"/>
      <c r="P21" s="26"/>
      <c r="Q21" s="26"/>
      <c r="R21" s="26"/>
      <c r="S21" s="26"/>
      <c r="T21" s="24"/>
      <c r="U21" s="26"/>
      <c r="V21" s="26"/>
      <c r="W21" s="26"/>
      <c r="X21" s="26"/>
      <c r="Y21" s="26"/>
      <c r="Z21" s="26"/>
      <c r="AA21" s="26"/>
      <c r="AB21" s="26"/>
      <c r="AC21" s="26"/>
    </row>
    <row r="22" spans="11:29" ht="14.5" thickBot="1" x14ac:dyDescent="0.35"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1:29" ht="14.5" thickBot="1" x14ac:dyDescent="0.35">
      <c r="K23" s="182" t="s">
        <v>67</v>
      </c>
      <c r="L23" s="183"/>
      <c r="M23" s="183"/>
      <c r="N23" s="184"/>
      <c r="O23" s="26"/>
      <c r="P23" s="182" t="s">
        <v>68</v>
      </c>
      <c r="Q23" s="183"/>
      <c r="R23" s="183"/>
      <c r="S23" s="184"/>
      <c r="T23" s="26"/>
      <c r="U23" s="182" t="s">
        <v>69</v>
      </c>
      <c r="V23" s="183"/>
      <c r="W23" s="183"/>
      <c r="X23" s="184"/>
      <c r="Y23" s="26"/>
      <c r="Z23" s="61"/>
      <c r="AA23" s="61"/>
      <c r="AB23" s="61"/>
      <c r="AC23" s="26"/>
    </row>
    <row r="24" spans="11:29" x14ac:dyDescent="0.3">
      <c r="K24" s="9" t="s">
        <v>1</v>
      </c>
      <c r="L24" s="22"/>
      <c r="M24" s="50"/>
      <c r="N24" s="51"/>
      <c r="O24" s="61"/>
      <c r="P24" s="9" t="s">
        <v>1</v>
      </c>
      <c r="Q24" s="22"/>
      <c r="R24" s="50"/>
      <c r="S24" s="51"/>
      <c r="T24" s="61"/>
      <c r="U24" s="9" t="s">
        <v>1</v>
      </c>
      <c r="V24" s="22"/>
      <c r="W24" s="50"/>
      <c r="X24" s="51"/>
      <c r="Y24" s="61"/>
      <c r="Z24" s="26"/>
      <c r="AA24" s="26"/>
      <c r="AB24" s="26"/>
      <c r="AC24" s="26"/>
    </row>
    <row r="25" spans="11:29" x14ac:dyDescent="0.3">
      <c r="K25" s="9" t="s">
        <v>2</v>
      </c>
      <c r="L25" s="22" t="s">
        <v>36</v>
      </c>
      <c r="M25" s="50" t="s">
        <v>37</v>
      </c>
      <c r="N25" s="51" t="s">
        <v>38</v>
      </c>
      <c r="O25" s="26"/>
      <c r="P25" s="9" t="s">
        <v>2</v>
      </c>
      <c r="Q25" s="22" t="s">
        <v>36</v>
      </c>
      <c r="R25" s="50" t="s">
        <v>37</v>
      </c>
      <c r="S25" s="51" t="s">
        <v>38</v>
      </c>
      <c r="T25" s="26"/>
      <c r="U25" s="9" t="s">
        <v>2</v>
      </c>
      <c r="V25" s="22" t="s">
        <v>36</v>
      </c>
      <c r="W25" s="50" t="s">
        <v>37</v>
      </c>
      <c r="X25" s="51" t="s">
        <v>38</v>
      </c>
      <c r="Y25" s="26"/>
      <c r="Z25" s="26"/>
      <c r="AA25" s="26"/>
      <c r="AB25" s="26"/>
      <c r="AC25" s="26"/>
    </row>
    <row r="26" spans="11:29" x14ac:dyDescent="0.3">
      <c r="K26" s="7" t="s">
        <v>7</v>
      </c>
      <c r="L26" s="22">
        <v>0.89100000000000001</v>
      </c>
      <c r="M26" s="52">
        <v>0.90739999999999998</v>
      </c>
      <c r="N26" s="25">
        <v>0.93479999999999996</v>
      </c>
      <c r="O26" s="26"/>
      <c r="P26" s="7" t="s">
        <v>7</v>
      </c>
      <c r="Q26" s="22">
        <v>0.85699999999999998</v>
      </c>
      <c r="R26" s="52">
        <v>0.84940000000000004</v>
      </c>
      <c r="S26" s="25">
        <v>0.96919999999999995</v>
      </c>
      <c r="T26" s="26"/>
      <c r="U26" s="7" t="s">
        <v>7</v>
      </c>
      <c r="V26" s="22">
        <v>0.80979999999999996</v>
      </c>
      <c r="W26" s="22">
        <v>0.90880000000000005</v>
      </c>
      <c r="X26" s="25">
        <v>0.93940000000000001</v>
      </c>
      <c r="Y26" s="26"/>
      <c r="Z26" s="26"/>
      <c r="AA26" s="26"/>
      <c r="AB26" s="26"/>
      <c r="AC26" s="26"/>
    </row>
    <row r="27" spans="11:29" x14ac:dyDescent="0.3">
      <c r="K27" s="7" t="s">
        <v>8</v>
      </c>
      <c r="L27" s="22">
        <v>0.38779999999999998</v>
      </c>
      <c r="M27" s="52">
        <v>0.46899999999999997</v>
      </c>
      <c r="N27" s="25">
        <v>0.62319999999999998</v>
      </c>
      <c r="O27" s="26"/>
      <c r="P27" s="7" t="s">
        <v>8</v>
      </c>
      <c r="Q27" s="22">
        <v>0.24970000000000001</v>
      </c>
      <c r="R27" s="52">
        <v>0.2243</v>
      </c>
      <c r="S27" s="25">
        <v>0.83630000000000004</v>
      </c>
      <c r="T27" s="26"/>
      <c r="U27" s="7" t="s">
        <v>8</v>
      </c>
      <c r="V27" s="22">
        <v>0.121</v>
      </c>
      <c r="W27" s="22">
        <v>0.47589999999999999</v>
      </c>
      <c r="X27" s="25">
        <v>0.65059999999999996</v>
      </c>
      <c r="Y27" s="26"/>
      <c r="Z27" s="26"/>
      <c r="AA27" s="26"/>
      <c r="AB27" s="26"/>
      <c r="AC27" s="26"/>
    </row>
    <row r="28" spans="11:29" x14ac:dyDescent="0.3">
      <c r="K28" s="7"/>
      <c r="L28" s="22"/>
      <c r="M28" s="52"/>
      <c r="N28" s="25"/>
      <c r="O28" s="26"/>
      <c r="P28" s="7"/>
      <c r="Q28" s="22"/>
      <c r="R28" s="22"/>
      <c r="S28" s="27"/>
      <c r="T28" s="26"/>
      <c r="U28" s="7"/>
      <c r="V28" s="22"/>
      <c r="W28" s="22"/>
      <c r="X28" s="27"/>
      <c r="Y28" s="26"/>
      <c r="Z28" s="26"/>
      <c r="AA28" s="26"/>
      <c r="AB28" s="26"/>
      <c r="AC28" s="26"/>
    </row>
    <row r="29" spans="11:29" x14ac:dyDescent="0.3">
      <c r="K29" s="9" t="s">
        <v>13</v>
      </c>
      <c r="L29" s="22"/>
      <c r="M29" s="22"/>
      <c r="N29" s="27"/>
      <c r="O29" s="26"/>
      <c r="P29" s="9" t="s">
        <v>13</v>
      </c>
      <c r="Q29" s="22"/>
      <c r="R29" s="22"/>
      <c r="S29" s="27"/>
      <c r="T29" s="11"/>
      <c r="U29" s="9" t="s">
        <v>13</v>
      </c>
      <c r="V29" s="22"/>
      <c r="W29" s="22"/>
      <c r="X29" s="27"/>
      <c r="Y29" s="11"/>
      <c r="Z29" s="26"/>
      <c r="AA29" s="26"/>
      <c r="AB29" s="26"/>
      <c r="AC29" s="26"/>
    </row>
    <row r="30" spans="11:29" x14ac:dyDescent="0.3">
      <c r="K30" s="7" t="s">
        <v>11</v>
      </c>
      <c r="L30" s="22" t="s">
        <v>70</v>
      </c>
      <c r="M30" s="22"/>
      <c r="N30" s="27"/>
      <c r="O30" s="11"/>
      <c r="P30" s="7" t="s">
        <v>11</v>
      </c>
      <c r="Q30" s="22" t="s">
        <v>71</v>
      </c>
      <c r="R30" s="22"/>
      <c r="S30" s="27"/>
      <c r="T30" s="11"/>
      <c r="U30" s="7" t="s">
        <v>11</v>
      </c>
      <c r="V30" s="22" t="s">
        <v>72</v>
      </c>
      <c r="W30" s="22"/>
      <c r="X30" s="27"/>
      <c r="Y30" s="11"/>
      <c r="Z30" s="26"/>
      <c r="AA30" s="26"/>
      <c r="AB30" s="26"/>
      <c r="AC30" s="26"/>
    </row>
    <row r="31" spans="11:29" x14ac:dyDescent="0.3">
      <c r="K31" s="7" t="s">
        <v>8</v>
      </c>
      <c r="L31" s="22">
        <v>7.0400000000000004E-2</v>
      </c>
      <c r="M31" s="22"/>
      <c r="N31" s="27"/>
      <c r="O31" s="11"/>
      <c r="P31" s="7" t="s">
        <v>8</v>
      </c>
      <c r="Q31" s="22">
        <v>0.14000000000000001</v>
      </c>
      <c r="R31" s="22"/>
      <c r="S31" s="27"/>
      <c r="T31" s="11"/>
      <c r="U31" s="7" t="s">
        <v>8</v>
      </c>
      <c r="V31" s="22">
        <v>0.40239999999999998</v>
      </c>
      <c r="W31" s="22"/>
      <c r="X31" s="27"/>
      <c r="Y31" s="11"/>
      <c r="Z31" s="26"/>
      <c r="AA31" s="26"/>
      <c r="AB31" s="26"/>
      <c r="AC31" s="26"/>
    </row>
    <row r="32" spans="11:29" x14ac:dyDescent="0.3">
      <c r="K32" s="65"/>
      <c r="L32" s="63"/>
      <c r="M32" s="63"/>
      <c r="N32" s="64"/>
      <c r="O32" s="11"/>
      <c r="P32" s="65"/>
      <c r="Q32" s="63"/>
      <c r="R32" s="63"/>
      <c r="S32" s="64"/>
      <c r="T32" s="11"/>
      <c r="U32" s="65"/>
      <c r="V32" s="63"/>
      <c r="W32" s="63"/>
      <c r="X32" s="64"/>
      <c r="Y32" s="11"/>
      <c r="Z32" s="26"/>
      <c r="AA32" s="26"/>
      <c r="AB32" s="26"/>
      <c r="AC32" s="26"/>
    </row>
    <row r="33" spans="11:29" x14ac:dyDescent="0.3">
      <c r="K33" s="29" t="s">
        <v>9</v>
      </c>
      <c r="L33" s="22"/>
      <c r="M33" s="22"/>
      <c r="N33" s="27"/>
      <c r="O33" s="11"/>
      <c r="P33" s="29" t="s">
        <v>9</v>
      </c>
      <c r="Q33" s="22"/>
      <c r="R33" s="22"/>
      <c r="S33" s="27"/>
      <c r="T33" s="11"/>
      <c r="U33" s="29" t="s">
        <v>9</v>
      </c>
      <c r="V33" s="22"/>
      <c r="W33" s="22"/>
      <c r="X33" s="27"/>
      <c r="Y33" s="11"/>
      <c r="Z33" s="26"/>
      <c r="AA33" s="26"/>
      <c r="AB33" s="26"/>
      <c r="AC33" s="26"/>
    </row>
    <row r="34" spans="11:29" x14ac:dyDescent="0.3">
      <c r="K34" s="9" t="s">
        <v>18</v>
      </c>
      <c r="L34" s="22" t="s">
        <v>19</v>
      </c>
      <c r="M34" s="22" t="s">
        <v>20</v>
      </c>
      <c r="N34" s="27" t="s">
        <v>21</v>
      </c>
      <c r="O34" s="11"/>
      <c r="P34" s="9" t="s">
        <v>18</v>
      </c>
      <c r="Q34" s="22" t="s">
        <v>19</v>
      </c>
      <c r="R34" s="22" t="s">
        <v>20</v>
      </c>
      <c r="S34" s="27" t="s">
        <v>21</v>
      </c>
      <c r="T34" s="11"/>
      <c r="U34" s="9" t="s">
        <v>18</v>
      </c>
      <c r="V34" s="22" t="s">
        <v>19</v>
      </c>
      <c r="W34" s="22" t="s">
        <v>20</v>
      </c>
      <c r="X34" s="27" t="s">
        <v>21</v>
      </c>
      <c r="Y34" s="11"/>
      <c r="Z34" s="26"/>
      <c r="AA34" s="26"/>
      <c r="AB34" s="26"/>
      <c r="AC34" s="26"/>
    </row>
    <row r="35" spans="11:29" x14ac:dyDescent="0.3">
      <c r="K35" s="28" t="s">
        <v>50</v>
      </c>
      <c r="L35" s="52">
        <v>-1082</v>
      </c>
      <c r="M35" s="52" t="s">
        <v>73</v>
      </c>
      <c r="N35" s="25" t="s">
        <v>74</v>
      </c>
      <c r="O35" s="11"/>
      <c r="P35" s="7" t="s">
        <v>50</v>
      </c>
      <c r="Q35" s="22">
        <v>-19.66</v>
      </c>
      <c r="R35" s="22" t="s">
        <v>75</v>
      </c>
      <c r="S35" s="27">
        <v>0.30959999999999999</v>
      </c>
      <c r="T35" s="26"/>
      <c r="U35" s="7" t="s">
        <v>50</v>
      </c>
      <c r="V35" s="22">
        <v>-119.7</v>
      </c>
      <c r="W35" s="22" t="s">
        <v>76</v>
      </c>
      <c r="X35" s="27">
        <v>5.4999999999999997E-3</v>
      </c>
      <c r="Y35" s="26"/>
      <c r="Z35" s="11"/>
      <c r="AA35" s="11"/>
      <c r="AB35" s="11"/>
      <c r="AC35" s="26"/>
    </row>
    <row r="36" spans="11:29" x14ac:dyDescent="0.3">
      <c r="K36" s="7" t="s">
        <v>56</v>
      </c>
      <c r="L36" s="22">
        <v>1153</v>
      </c>
      <c r="M36" s="22" t="s">
        <v>77</v>
      </c>
      <c r="N36" s="27" t="s">
        <v>53</v>
      </c>
      <c r="O36" s="26"/>
      <c r="P36" s="7" t="s">
        <v>56</v>
      </c>
      <c r="Q36" s="22">
        <v>-214.7</v>
      </c>
      <c r="R36" s="22" t="s">
        <v>78</v>
      </c>
      <c r="S36" s="27" t="s">
        <v>53</v>
      </c>
      <c r="T36" s="26"/>
      <c r="U36" s="7" t="s">
        <v>56</v>
      </c>
      <c r="V36" s="22">
        <v>-613.4</v>
      </c>
      <c r="W36" s="22" t="s">
        <v>79</v>
      </c>
      <c r="X36" s="27" t="s">
        <v>53</v>
      </c>
      <c r="Y36" s="26"/>
      <c r="Z36" s="11"/>
      <c r="AA36" s="11"/>
      <c r="AB36" s="11"/>
      <c r="AC36" s="26"/>
    </row>
    <row r="37" spans="11:29" x14ac:dyDescent="0.3">
      <c r="K37" s="7" t="s">
        <v>59</v>
      </c>
      <c r="L37" s="22">
        <v>2236</v>
      </c>
      <c r="M37" s="22" t="s">
        <v>80</v>
      </c>
      <c r="N37" s="27" t="s">
        <v>53</v>
      </c>
      <c r="O37" s="26"/>
      <c r="P37" s="7" t="s">
        <v>59</v>
      </c>
      <c r="Q37" s="22">
        <v>-195</v>
      </c>
      <c r="R37" s="22" t="s">
        <v>81</v>
      </c>
      <c r="S37" s="27" t="s">
        <v>53</v>
      </c>
      <c r="T37" s="26"/>
      <c r="U37" s="7" t="s">
        <v>59</v>
      </c>
      <c r="V37" s="22">
        <v>-493.6</v>
      </c>
      <c r="W37" s="22" t="s">
        <v>82</v>
      </c>
      <c r="X37" s="27" t="s">
        <v>53</v>
      </c>
      <c r="Y37" s="26"/>
      <c r="Z37" s="11"/>
      <c r="AA37" s="11"/>
      <c r="AB37" s="11"/>
      <c r="AC37" s="26"/>
    </row>
    <row r="38" spans="11:29" ht="14.5" thickBot="1" x14ac:dyDescent="0.35">
      <c r="K38" s="58"/>
      <c r="L38" s="59"/>
      <c r="M38" s="59"/>
      <c r="N38" s="60"/>
      <c r="O38" s="26"/>
      <c r="P38" s="58"/>
      <c r="Q38" s="59"/>
      <c r="R38" s="59"/>
      <c r="S38" s="60"/>
      <c r="T38" s="26"/>
      <c r="U38" s="58"/>
      <c r="V38" s="59"/>
      <c r="W38" s="59"/>
      <c r="X38" s="60"/>
      <c r="Y38" s="26"/>
      <c r="Z38" s="11"/>
      <c r="AA38" s="11"/>
      <c r="AB38" s="11"/>
      <c r="AC38" s="26"/>
    </row>
    <row r="39" spans="11:29" x14ac:dyDescent="0.3"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11:29" x14ac:dyDescent="0.3"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11:29" x14ac:dyDescent="0.3"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11:29" x14ac:dyDescent="0.3"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1:29" x14ac:dyDescent="0.3"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1:29" x14ac:dyDescent="0.3"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1:29" x14ac:dyDescent="0.3"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11:29" x14ac:dyDescent="0.3">
      <c r="O46" s="26"/>
      <c r="T46" s="26"/>
      <c r="Y46" s="26"/>
      <c r="Z46" s="26"/>
      <c r="AA46" s="26"/>
      <c r="AB46" s="26"/>
      <c r="AC46" s="26"/>
    </row>
    <row r="47" spans="11:29" x14ac:dyDescent="0.3">
      <c r="O47" s="26"/>
    </row>
  </sheetData>
  <mergeCells count="10">
    <mergeCell ref="Z1:AC1"/>
    <mergeCell ref="A3:A6"/>
    <mergeCell ref="A7:A10"/>
    <mergeCell ref="A11:A14"/>
    <mergeCell ref="K1:N1"/>
    <mergeCell ref="K23:N23"/>
    <mergeCell ref="P1:S1"/>
    <mergeCell ref="P23:S23"/>
    <mergeCell ref="U1:X1"/>
    <mergeCell ref="U23:X23"/>
  </mergeCells>
  <phoneticPr fontId="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B7107-1FEB-4251-B784-905E4189477C}">
  <dimension ref="A1:N31"/>
  <sheetViews>
    <sheetView zoomScale="70" zoomScaleNormal="70" workbookViewId="0">
      <selection activeCell="F17" sqref="F17:I31"/>
    </sheetView>
  </sheetViews>
  <sheetFormatPr defaultRowHeight="14" x14ac:dyDescent="0.3"/>
  <cols>
    <col min="1" max="1" width="10.4140625" style="97" bestFit="1" customWidth="1"/>
    <col min="2" max="2" width="11.6640625" style="97" bestFit="1" customWidth="1"/>
    <col min="3" max="5" width="8.6640625" style="97"/>
    <col min="6" max="6" width="24.25" style="97" bestFit="1" customWidth="1"/>
    <col min="7" max="10" width="8.6640625" style="97"/>
    <col min="11" max="11" width="24.25" style="97" bestFit="1" customWidth="1"/>
    <col min="12" max="16384" width="8.6640625" style="97"/>
  </cols>
  <sheetData>
    <row r="1" spans="1:14" ht="14.5" thickBot="1" x14ac:dyDescent="0.35">
      <c r="A1" s="207" t="s">
        <v>344</v>
      </c>
      <c r="B1" s="207"/>
      <c r="C1" s="207"/>
      <c r="D1" s="207"/>
      <c r="F1" s="190" t="s">
        <v>281</v>
      </c>
      <c r="G1" s="191"/>
      <c r="H1" s="191"/>
      <c r="I1" s="192"/>
      <c r="J1" s="70"/>
    </row>
    <row r="2" spans="1:14" ht="17" x14ac:dyDescent="0.45">
      <c r="A2" s="127" t="s">
        <v>319</v>
      </c>
      <c r="B2" s="131" t="s">
        <v>343</v>
      </c>
      <c r="C2" s="131" t="s">
        <v>335</v>
      </c>
      <c r="D2" s="131" t="s">
        <v>342</v>
      </c>
      <c r="F2" s="120" t="s">
        <v>1</v>
      </c>
      <c r="G2" s="121"/>
      <c r="H2" s="121"/>
      <c r="I2" s="89"/>
      <c r="J2" s="70"/>
    </row>
    <row r="3" spans="1:14" x14ac:dyDescent="0.3">
      <c r="A3" s="185" t="s">
        <v>270</v>
      </c>
      <c r="B3" s="173">
        <v>3.0841703611676618E-5</v>
      </c>
      <c r="C3" s="206">
        <f>AVERAGE(B3:B6)</f>
        <v>3.0364930324548609E-5</v>
      </c>
      <c r="D3" s="206">
        <f>_xlfn.STDEV.P(B3:B6)/SQRT(COUNT(B3:B6))</f>
        <v>2.7571017501573276E-7</v>
      </c>
      <c r="F3" s="71" t="s">
        <v>2</v>
      </c>
      <c r="G3" s="90" t="s">
        <v>265</v>
      </c>
      <c r="H3" s="90" t="s">
        <v>286</v>
      </c>
      <c r="I3" s="95" t="s">
        <v>301</v>
      </c>
      <c r="J3" s="70"/>
    </row>
    <row r="4" spans="1:14" x14ac:dyDescent="0.3">
      <c r="A4" s="185"/>
      <c r="B4" s="173">
        <v>2.9496362103533044E-5</v>
      </c>
      <c r="C4" s="206"/>
      <c r="D4" s="206"/>
      <c r="F4" s="74" t="s">
        <v>7</v>
      </c>
      <c r="G4" s="90">
        <v>0.85219999999999996</v>
      </c>
      <c r="H4" s="90">
        <v>0.95230000000000004</v>
      </c>
      <c r="I4" s="95">
        <v>0.91549999999999998</v>
      </c>
      <c r="J4" s="70"/>
    </row>
    <row r="5" spans="1:14" x14ac:dyDescent="0.3">
      <c r="A5" s="185"/>
      <c r="B5" s="173">
        <v>3.0279951971308155E-5</v>
      </c>
      <c r="C5" s="206"/>
      <c r="D5" s="206"/>
      <c r="F5" s="74" t="s">
        <v>8</v>
      </c>
      <c r="G5" s="90">
        <v>0.2334</v>
      </c>
      <c r="H5" s="90">
        <v>0.73029999999999995</v>
      </c>
      <c r="I5" s="95">
        <v>0.51229999999999998</v>
      </c>
      <c r="J5" s="70"/>
    </row>
    <row r="6" spans="1:14" x14ac:dyDescent="0.3">
      <c r="A6" s="185"/>
      <c r="B6" s="173">
        <v>3.0841703611676618E-5</v>
      </c>
      <c r="C6" s="206"/>
      <c r="D6" s="206"/>
      <c r="F6" s="73"/>
      <c r="G6" s="90"/>
      <c r="H6" s="90"/>
      <c r="I6" s="78"/>
      <c r="J6" s="70"/>
    </row>
    <row r="7" spans="1:14" x14ac:dyDescent="0.3">
      <c r="A7" s="185" t="s">
        <v>293</v>
      </c>
      <c r="B7" s="173">
        <v>2.0529804073193159E-5</v>
      </c>
      <c r="C7" s="206">
        <f>AVERAGE(B7:B10)</f>
        <v>2.0502074294767327E-5</v>
      </c>
      <c r="D7" s="206">
        <f>_xlfn.STDEV.P(B7:B10)/SQRT(COUNT(B7:B10))</f>
        <v>3.1114611263940337E-7</v>
      </c>
      <c r="F7" s="68" t="s">
        <v>13</v>
      </c>
      <c r="G7" s="90"/>
      <c r="H7" s="90"/>
      <c r="I7" s="78"/>
      <c r="J7" s="70"/>
    </row>
    <row r="8" spans="1:14" x14ac:dyDescent="0.3">
      <c r="A8" s="185"/>
      <c r="B8" s="173">
        <v>1.9785572600603096E-5</v>
      </c>
      <c r="C8" s="206"/>
      <c r="D8" s="206"/>
      <c r="F8" s="73" t="s">
        <v>11</v>
      </c>
      <c r="G8" s="90" t="s">
        <v>306</v>
      </c>
      <c r="H8" s="90"/>
      <c r="I8" s="78"/>
      <c r="J8" s="70"/>
    </row>
    <row r="9" spans="1:14" x14ac:dyDescent="0.3">
      <c r="A9" s="185"/>
      <c r="B9" s="173">
        <v>2.1477983593560306E-5</v>
      </c>
      <c r="C9" s="206"/>
      <c r="D9" s="206"/>
      <c r="F9" s="73" t="s">
        <v>8</v>
      </c>
      <c r="G9" s="90">
        <v>0.95669999999999999</v>
      </c>
      <c r="H9" s="91"/>
      <c r="I9" s="95"/>
      <c r="J9" s="70"/>
    </row>
    <row r="10" spans="1:14" x14ac:dyDescent="0.3">
      <c r="A10" s="185"/>
      <c r="B10" s="173">
        <v>2.0214936911712746E-5</v>
      </c>
      <c r="C10" s="206"/>
      <c r="D10" s="206"/>
      <c r="F10" s="98"/>
      <c r="G10" s="119"/>
      <c r="H10" s="119"/>
      <c r="I10" s="125"/>
    </row>
    <row r="11" spans="1:14" x14ac:dyDescent="0.3">
      <c r="A11" s="185" t="s">
        <v>345</v>
      </c>
      <c r="B11" s="173">
        <v>2.8236893457611398E-5</v>
      </c>
      <c r="C11" s="206">
        <f>AVERAGE(B11:B14)</f>
        <v>2.7508763146687948E-5</v>
      </c>
      <c r="D11" s="206">
        <f>_xlfn.STDEV.P(B11:B14)/SQRT(COUNT(B11:B14))</f>
        <v>3.5254209311821385E-7</v>
      </c>
      <c r="F11" s="77" t="s">
        <v>9</v>
      </c>
      <c r="G11" s="90"/>
      <c r="H11" s="90"/>
      <c r="I11" s="78"/>
      <c r="J11" s="70"/>
    </row>
    <row r="12" spans="1:14" x14ac:dyDescent="0.3">
      <c r="A12" s="185"/>
      <c r="B12" s="173">
        <v>2.7918448260205074E-5</v>
      </c>
      <c r="C12" s="206"/>
      <c r="D12" s="206"/>
      <c r="F12" s="68" t="s">
        <v>18</v>
      </c>
      <c r="G12" s="90" t="s">
        <v>19</v>
      </c>
      <c r="H12" s="90" t="s">
        <v>20</v>
      </c>
      <c r="I12" s="78" t="s">
        <v>21</v>
      </c>
      <c r="J12" s="70"/>
    </row>
    <row r="13" spans="1:14" x14ac:dyDescent="0.3">
      <c r="A13" s="185"/>
      <c r="B13" s="173">
        <v>2.637273674021033E-5</v>
      </c>
      <c r="C13" s="206"/>
      <c r="D13" s="206"/>
      <c r="F13" s="73" t="s">
        <v>289</v>
      </c>
      <c r="G13" s="90">
        <v>9.8629999999999995</v>
      </c>
      <c r="H13" s="90" t="s">
        <v>308</v>
      </c>
      <c r="I13" s="78" t="s">
        <v>53</v>
      </c>
      <c r="J13" s="70"/>
    </row>
    <row r="14" spans="1:14" x14ac:dyDescent="0.3">
      <c r="A14" s="185"/>
      <c r="B14" s="173">
        <v>2.7506974128724991E-5</v>
      </c>
      <c r="C14" s="206"/>
      <c r="D14" s="206"/>
      <c r="F14" s="73" t="s">
        <v>304</v>
      </c>
      <c r="G14" s="90">
        <v>-7.008</v>
      </c>
      <c r="H14" s="90" t="s">
        <v>310</v>
      </c>
      <c r="I14" s="78" t="s">
        <v>53</v>
      </c>
      <c r="J14" s="70"/>
    </row>
    <row r="15" spans="1:14" ht="14.5" thickBot="1" x14ac:dyDescent="0.35">
      <c r="A15"/>
      <c r="B15"/>
      <c r="C15"/>
      <c r="D15"/>
      <c r="F15" s="83"/>
      <c r="G15" s="84"/>
      <c r="H15" s="84"/>
      <c r="I15" s="85"/>
      <c r="J15" s="70"/>
    </row>
    <row r="16" spans="1:14" ht="14.5" thickBot="1" x14ac:dyDescent="0.35">
      <c r="A16" s="207" t="s">
        <v>282</v>
      </c>
      <c r="B16" s="207"/>
      <c r="C16" s="207"/>
      <c r="D16" s="207"/>
      <c r="F16" s="70"/>
      <c r="G16" s="70"/>
      <c r="H16" s="70"/>
      <c r="I16" s="70"/>
      <c r="J16" s="70"/>
      <c r="K16" s="70"/>
      <c r="L16" s="70"/>
      <c r="M16" s="70"/>
      <c r="N16" s="70"/>
    </row>
    <row r="17" spans="1:9" ht="17.5" thickBot="1" x14ac:dyDescent="0.5">
      <c r="A17" s="127" t="s">
        <v>319</v>
      </c>
      <c r="B17" s="131" t="s">
        <v>343</v>
      </c>
      <c r="C17" s="131" t="s">
        <v>335</v>
      </c>
      <c r="D17" s="131" t="s">
        <v>342</v>
      </c>
      <c r="F17" s="190" t="s">
        <v>282</v>
      </c>
      <c r="G17" s="191"/>
      <c r="H17" s="191"/>
      <c r="I17" s="192"/>
    </row>
    <row r="18" spans="1:9" x14ac:dyDescent="0.3">
      <c r="A18" s="185" t="s">
        <v>270</v>
      </c>
      <c r="B18" s="173">
        <v>5.3904822761270447E-6</v>
      </c>
      <c r="C18" s="206">
        <f>AVERAGE(B18:B21)</f>
        <v>5.6001460120738126E-6</v>
      </c>
      <c r="D18" s="206">
        <f>_xlfn.STDEV.P(B18:B21)/SQRT(COUNT(B18:B21))</f>
        <v>6.4450429347955225E-8</v>
      </c>
      <c r="F18" s="71" t="s">
        <v>1</v>
      </c>
      <c r="G18" s="92"/>
      <c r="H18" s="92"/>
      <c r="I18" s="69"/>
    </row>
    <row r="19" spans="1:9" x14ac:dyDescent="0.3">
      <c r="A19" s="185"/>
      <c r="B19" s="173">
        <v>5.6348200692680975E-6</v>
      </c>
      <c r="C19" s="206"/>
      <c r="D19" s="206"/>
      <c r="F19" s="71" t="s">
        <v>2</v>
      </c>
      <c r="G19" s="90" t="s">
        <v>265</v>
      </c>
      <c r="H19" s="90" t="s">
        <v>286</v>
      </c>
      <c r="I19" s="95" t="s">
        <v>301</v>
      </c>
    </row>
    <row r="20" spans="1:9" x14ac:dyDescent="0.3">
      <c r="A20" s="185"/>
      <c r="B20" s="173">
        <v>5.7423668016097151E-6</v>
      </c>
      <c r="C20" s="206"/>
      <c r="D20" s="206"/>
      <c r="F20" s="74" t="s">
        <v>7</v>
      </c>
      <c r="G20" s="90">
        <v>0.88370000000000004</v>
      </c>
      <c r="H20" s="90">
        <v>0.91139999999999999</v>
      </c>
      <c r="I20" s="95">
        <v>0.94540000000000002</v>
      </c>
    </row>
    <row r="21" spans="1:9" x14ac:dyDescent="0.3">
      <c r="A21" s="185"/>
      <c r="B21" s="173">
        <v>5.6329149012903896E-6</v>
      </c>
      <c r="C21" s="206"/>
      <c r="D21" s="206"/>
      <c r="F21" s="74" t="s">
        <v>8</v>
      </c>
      <c r="G21" s="90">
        <v>0.35470000000000002</v>
      </c>
      <c r="H21" s="90">
        <v>0.4899</v>
      </c>
      <c r="I21" s="95">
        <v>0.68740000000000001</v>
      </c>
    </row>
    <row r="22" spans="1:9" x14ac:dyDescent="0.3">
      <c r="A22" s="185" t="s">
        <v>293</v>
      </c>
      <c r="B22" s="173">
        <v>3.4465441300726764E-6</v>
      </c>
      <c r="C22" s="206">
        <f>AVERAGE(B22:B25)</f>
        <v>3.624248673193391E-6</v>
      </c>
      <c r="D22" s="206">
        <f>_xlfn.STDEV.P(B22:B25)/SQRT(COUNT(B22:B25))</f>
        <v>7.6070262074816756E-8</v>
      </c>
      <c r="F22" s="73"/>
      <c r="G22" s="90"/>
      <c r="H22" s="90"/>
      <c r="I22" s="78"/>
    </row>
    <row r="23" spans="1:9" x14ac:dyDescent="0.3">
      <c r="A23" s="185"/>
      <c r="B23" s="173">
        <v>3.5973381755082654E-6</v>
      </c>
      <c r="C23" s="206"/>
      <c r="D23" s="206"/>
      <c r="F23" s="68" t="s">
        <v>13</v>
      </c>
      <c r="G23" s="90"/>
      <c r="H23" s="90"/>
      <c r="I23" s="78"/>
    </row>
    <row r="24" spans="1:9" x14ac:dyDescent="0.3">
      <c r="A24" s="185"/>
      <c r="B24" s="173">
        <v>3.586288201237559E-6</v>
      </c>
      <c r="C24" s="206"/>
      <c r="D24" s="206"/>
      <c r="F24" s="73" t="s">
        <v>11</v>
      </c>
      <c r="G24" s="90" t="s">
        <v>307</v>
      </c>
      <c r="H24" s="90"/>
      <c r="I24" s="78"/>
    </row>
    <row r="25" spans="1:9" x14ac:dyDescent="0.3">
      <c r="A25" s="185"/>
      <c r="B25" s="173">
        <v>3.8668241859550635E-6</v>
      </c>
      <c r="C25" s="206"/>
      <c r="D25" s="206"/>
      <c r="F25" s="73" t="s">
        <v>8</v>
      </c>
      <c r="G25" s="90">
        <v>0.31669999999999998</v>
      </c>
      <c r="H25" s="90"/>
      <c r="I25" s="78"/>
    </row>
    <row r="26" spans="1:9" x14ac:dyDescent="0.3">
      <c r="A26" s="185" t="s">
        <v>345</v>
      </c>
      <c r="B26" s="173">
        <v>4.4600934942133382E-6</v>
      </c>
      <c r="C26" s="206">
        <f>AVERAGE(B26:B29)</f>
        <v>4.8744675293648306E-6</v>
      </c>
      <c r="D26" s="206">
        <f>_xlfn.STDEV.P(B26:B29)/SQRT(COUNT(B26:B29))</f>
        <v>1.3591439177215521E-7</v>
      </c>
      <c r="F26" s="98"/>
      <c r="G26" s="119"/>
      <c r="H26" s="119"/>
      <c r="I26" s="78"/>
    </row>
    <row r="27" spans="1:9" x14ac:dyDescent="0.3">
      <c r="A27" s="185"/>
      <c r="B27" s="173">
        <v>5.1749125194493836E-6</v>
      </c>
      <c r="C27" s="206"/>
      <c r="D27" s="206"/>
      <c r="F27" s="77" t="s">
        <v>9</v>
      </c>
      <c r="G27" s="90"/>
      <c r="H27" s="90"/>
      <c r="I27" s="95"/>
    </row>
    <row r="28" spans="1:9" x14ac:dyDescent="0.3">
      <c r="A28" s="185"/>
      <c r="B28" s="173">
        <v>5.04783781533626E-6</v>
      </c>
      <c r="C28" s="206"/>
      <c r="D28" s="206"/>
      <c r="F28" s="68" t="s">
        <v>18</v>
      </c>
      <c r="G28" s="90" t="s">
        <v>19</v>
      </c>
      <c r="H28" s="90" t="s">
        <v>20</v>
      </c>
      <c r="I28" s="78" t="s">
        <v>21</v>
      </c>
    </row>
    <row r="29" spans="1:9" x14ac:dyDescent="0.3">
      <c r="A29" s="185"/>
      <c r="B29" s="173">
        <v>4.8150262884603405E-6</v>
      </c>
      <c r="C29" s="206"/>
      <c r="D29" s="206"/>
      <c r="F29" s="73" t="s">
        <v>289</v>
      </c>
      <c r="G29" s="90">
        <v>1.97</v>
      </c>
      <c r="H29" s="90" t="s">
        <v>309</v>
      </c>
      <c r="I29" s="78" t="s">
        <v>53</v>
      </c>
    </row>
    <row r="30" spans="1:9" x14ac:dyDescent="0.3">
      <c r="F30" s="73" t="s">
        <v>304</v>
      </c>
      <c r="G30" s="90">
        <v>-1.248</v>
      </c>
      <c r="H30" s="90" t="s">
        <v>311</v>
      </c>
      <c r="I30" s="78" t="s">
        <v>53</v>
      </c>
    </row>
    <row r="31" spans="1:9" ht="14.5" thickBot="1" x14ac:dyDescent="0.35">
      <c r="F31" s="83"/>
      <c r="G31" s="84"/>
      <c r="H31" s="84"/>
      <c r="I31" s="85"/>
    </row>
  </sheetData>
  <mergeCells count="22">
    <mergeCell ref="A26:A29"/>
    <mergeCell ref="C26:C29"/>
    <mergeCell ref="D26:D29"/>
    <mergeCell ref="A16:D16"/>
    <mergeCell ref="A18:A21"/>
    <mergeCell ref="C18:C21"/>
    <mergeCell ref="D18:D21"/>
    <mergeCell ref="A22:A25"/>
    <mergeCell ref="C22:C25"/>
    <mergeCell ref="D22:D25"/>
    <mergeCell ref="F1:I1"/>
    <mergeCell ref="F17:I17"/>
    <mergeCell ref="A1:D1"/>
    <mergeCell ref="A3:A6"/>
    <mergeCell ref="C3:C6"/>
    <mergeCell ref="D3:D6"/>
    <mergeCell ref="A7:A10"/>
    <mergeCell ref="C7:C10"/>
    <mergeCell ref="D7:D10"/>
    <mergeCell ref="A11:A14"/>
    <mergeCell ref="C11:C14"/>
    <mergeCell ref="D11:D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0264F-720D-4AB5-9348-1CD4E34E004D}">
  <dimension ref="A1:AC46"/>
  <sheetViews>
    <sheetView zoomScale="85" zoomScaleNormal="85" workbookViewId="0">
      <selection activeCell="L15" sqref="L15"/>
    </sheetView>
  </sheetViews>
  <sheetFormatPr defaultRowHeight="14" x14ac:dyDescent="0.3"/>
  <cols>
    <col min="1" max="1" width="7.4140625" style="97" bestFit="1" customWidth="1"/>
    <col min="2" max="6" width="8.6640625" style="97"/>
    <col min="7" max="7" width="23.1640625" style="97" customWidth="1"/>
    <col min="8" max="12" width="8.6640625" style="97"/>
    <col min="13" max="13" width="23.33203125" style="97" customWidth="1"/>
    <col min="14" max="18" width="8.6640625" style="97"/>
    <col min="19" max="19" width="23.58203125" style="97" customWidth="1"/>
    <col min="20" max="24" width="8.6640625" style="97"/>
    <col min="25" max="25" width="23" style="97" customWidth="1"/>
    <col min="26" max="16384" width="8.6640625" style="97"/>
  </cols>
  <sheetData>
    <row r="1" spans="1:29" ht="14.5" thickBot="1" x14ac:dyDescent="0.35">
      <c r="B1" s="189" t="s">
        <v>332</v>
      </c>
      <c r="C1" s="180"/>
      <c r="D1" s="180"/>
      <c r="E1" s="180"/>
      <c r="G1" s="186" t="s">
        <v>83</v>
      </c>
      <c r="H1" s="187"/>
      <c r="I1" s="187"/>
      <c r="J1" s="187"/>
      <c r="K1" s="188"/>
      <c r="L1" s="66"/>
      <c r="M1" s="186" t="s">
        <v>84</v>
      </c>
      <c r="N1" s="187"/>
      <c r="O1" s="187"/>
      <c r="P1" s="187"/>
      <c r="Q1" s="188"/>
      <c r="S1" s="186" t="s">
        <v>113</v>
      </c>
      <c r="T1" s="187"/>
      <c r="U1" s="187"/>
      <c r="V1" s="187"/>
      <c r="W1" s="188"/>
      <c r="Y1" s="186" t="s">
        <v>114</v>
      </c>
      <c r="Z1" s="187"/>
      <c r="AA1" s="187"/>
      <c r="AB1" s="187"/>
      <c r="AC1" s="188"/>
    </row>
    <row r="2" spans="1:29" x14ac:dyDescent="0.3">
      <c r="A2" s="127" t="s">
        <v>319</v>
      </c>
      <c r="B2" s="127" t="s">
        <v>203</v>
      </c>
      <c r="C2" s="127" t="s">
        <v>84</v>
      </c>
      <c r="D2" s="127" t="s">
        <v>113</v>
      </c>
      <c r="E2" s="127" t="s">
        <v>114</v>
      </c>
      <c r="G2" s="86" t="s">
        <v>1</v>
      </c>
      <c r="H2" s="87"/>
      <c r="I2" s="87"/>
      <c r="J2" s="88"/>
      <c r="K2" s="94"/>
      <c r="L2" s="70"/>
      <c r="M2" s="71" t="s">
        <v>1</v>
      </c>
      <c r="N2" s="92"/>
      <c r="O2" s="92"/>
      <c r="P2" s="93"/>
      <c r="Q2" s="69"/>
      <c r="S2" s="68" t="s">
        <v>1</v>
      </c>
      <c r="T2" s="90"/>
      <c r="U2" s="90"/>
      <c r="V2" s="91"/>
      <c r="W2" s="95"/>
      <c r="Y2" s="71" t="s">
        <v>1</v>
      </c>
      <c r="Z2" s="92"/>
      <c r="AA2" s="92"/>
      <c r="AB2" s="93"/>
      <c r="AC2" s="69"/>
    </row>
    <row r="3" spans="1:29" x14ac:dyDescent="0.3">
      <c r="A3" s="185" t="s">
        <v>333</v>
      </c>
      <c r="B3" s="128">
        <v>6.3535353535353511</v>
      </c>
      <c r="C3" s="128">
        <v>739.13859300000001</v>
      </c>
      <c r="D3" s="128">
        <v>461.036</v>
      </c>
      <c r="E3" s="128">
        <v>63.776299000000002</v>
      </c>
      <c r="G3" s="68" t="s">
        <v>2</v>
      </c>
      <c r="H3" s="90" t="s">
        <v>85</v>
      </c>
      <c r="I3" s="90" t="s">
        <v>4</v>
      </c>
      <c r="J3" s="91" t="s">
        <v>5</v>
      </c>
      <c r="K3" s="95" t="s">
        <v>6</v>
      </c>
      <c r="L3" s="70"/>
      <c r="M3" s="71" t="s">
        <v>2</v>
      </c>
      <c r="N3" s="90" t="s">
        <v>85</v>
      </c>
      <c r="O3" s="90" t="s">
        <v>4</v>
      </c>
      <c r="P3" s="91" t="s">
        <v>5</v>
      </c>
      <c r="Q3" s="95" t="s">
        <v>6</v>
      </c>
      <c r="S3" s="68" t="s">
        <v>2</v>
      </c>
      <c r="T3" s="90" t="s">
        <v>85</v>
      </c>
      <c r="U3" s="90" t="s">
        <v>4</v>
      </c>
      <c r="V3" s="91" t="s">
        <v>5</v>
      </c>
      <c r="W3" s="95" t="s">
        <v>6</v>
      </c>
      <c r="Y3" s="71" t="s">
        <v>2</v>
      </c>
      <c r="Z3" s="90" t="s">
        <v>85</v>
      </c>
      <c r="AA3" s="90" t="s">
        <v>4</v>
      </c>
      <c r="AB3" s="91" t="s">
        <v>5</v>
      </c>
      <c r="AC3" s="95" t="s">
        <v>6</v>
      </c>
    </row>
    <row r="4" spans="1:29" x14ac:dyDescent="0.3">
      <c r="A4" s="185"/>
      <c r="B4" s="128">
        <v>5.5454545454545423</v>
      </c>
      <c r="C4" s="128">
        <v>729.08931500000006</v>
      </c>
      <c r="D4" s="128">
        <v>623.52600000000007</v>
      </c>
      <c r="E4" s="128">
        <v>74.017859999999999</v>
      </c>
      <c r="G4" s="73" t="s">
        <v>7</v>
      </c>
      <c r="H4" s="90">
        <v>0.9</v>
      </c>
      <c r="I4" s="90">
        <v>0.95699999999999996</v>
      </c>
      <c r="J4" s="91">
        <v>0.97389999999999999</v>
      </c>
      <c r="K4" s="95">
        <v>0.92720000000000002</v>
      </c>
      <c r="L4" s="70"/>
      <c r="M4" s="74" t="s">
        <v>7</v>
      </c>
      <c r="N4" s="90">
        <v>0.97829999999999995</v>
      </c>
      <c r="O4" s="90">
        <v>0.80659999999999998</v>
      </c>
      <c r="P4" s="91">
        <v>0.97729999999999995</v>
      </c>
      <c r="Q4" s="95">
        <v>0.93759999999999999</v>
      </c>
      <c r="S4" s="73" t="s">
        <v>7</v>
      </c>
      <c r="T4" s="90">
        <v>0.90790000000000004</v>
      </c>
      <c r="U4" s="90">
        <v>0.98050000000000004</v>
      </c>
      <c r="V4" s="91">
        <v>0.84609999999999996</v>
      </c>
      <c r="W4" s="95">
        <v>0.94359999999999999</v>
      </c>
      <c r="Y4" s="74" t="s">
        <v>7</v>
      </c>
      <c r="Z4" s="90">
        <v>0.78180000000000005</v>
      </c>
      <c r="AA4" s="90">
        <v>0.84709999999999996</v>
      </c>
      <c r="AB4" s="91">
        <v>0.98670000000000002</v>
      </c>
      <c r="AC4" s="95">
        <v>0.83409999999999995</v>
      </c>
    </row>
    <row r="5" spans="1:29" x14ac:dyDescent="0.3">
      <c r="A5" s="185"/>
      <c r="B5" s="128">
        <v>6.2323232323232292</v>
      </c>
      <c r="C5" s="128">
        <v>732.00315499999999</v>
      </c>
      <c r="D5" s="128">
        <v>603.19500000000005</v>
      </c>
      <c r="E5" s="128">
        <v>65.817674999999994</v>
      </c>
      <c r="G5" s="73" t="s">
        <v>8</v>
      </c>
      <c r="H5" s="90">
        <v>0.43130000000000002</v>
      </c>
      <c r="I5" s="90">
        <v>0.75990000000000002</v>
      </c>
      <c r="J5" s="91">
        <v>0.86519999999999997</v>
      </c>
      <c r="K5" s="95">
        <v>0.57809999999999995</v>
      </c>
      <c r="L5" s="70"/>
      <c r="M5" s="74" t="s">
        <v>8</v>
      </c>
      <c r="N5" s="90">
        <v>0.89170000000000005</v>
      </c>
      <c r="O5" s="90">
        <v>0.1147</v>
      </c>
      <c r="P5" s="91">
        <v>0.88600000000000001</v>
      </c>
      <c r="Q5" s="95">
        <v>0.63970000000000005</v>
      </c>
      <c r="S5" s="73" t="s">
        <v>8</v>
      </c>
      <c r="T5" s="90">
        <v>0.47110000000000002</v>
      </c>
      <c r="U5" s="90">
        <v>0.90480000000000005</v>
      </c>
      <c r="V5" s="91">
        <v>0.21390000000000001</v>
      </c>
      <c r="W5" s="95">
        <v>0.67669999999999997</v>
      </c>
      <c r="Y5" s="74" t="s">
        <v>8</v>
      </c>
      <c r="Z5" s="90">
        <v>7.3400000000000007E-2</v>
      </c>
      <c r="AA5" s="90">
        <v>0.217</v>
      </c>
      <c r="AB5" s="91">
        <v>0.94020000000000004</v>
      </c>
      <c r="AC5" s="95">
        <v>0.1789</v>
      </c>
    </row>
    <row r="6" spans="1:29" x14ac:dyDescent="0.3">
      <c r="A6" s="185"/>
      <c r="B6" s="128">
        <v>4.6767676767676747</v>
      </c>
      <c r="C6" s="128">
        <v>736.07701199999997</v>
      </c>
      <c r="D6" s="128">
        <v>556.81999999999994</v>
      </c>
      <c r="E6" s="128">
        <v>63.525077000000003</v>
      </c>
      <c r="G6" s="73"/>
      <c r="H6" s="92"/>
      <c r="I6" s="92"/>
      <c r="J6" s="92"/>
      <c r="K6" s="75"/>
      <c r="L6" s="70"/>
      <c r="M6" s="76"/>
      <c r="N6" s="91"/>
      <c r="O6" s="91"/>
      <c r="P6" s="91"/>
      <c r="Q6" s="78"/>
      <c r="S6" s="79"/>
      <c r="T6" s="91"/>
      <c r="U6" s="91"/>
      <c r="V6" s="91"/>
      <c r="W6" s="95"/>
      <c r="Y6" s="74"/>
      <c r="Z6" s="90"/>
      <c r="AA6" s="90"/>
      <c r="AB6" s="91"/>
      <c r="AC6" s="95"/>
    </row>
    <row r="7" spans="1:29" x14ac:dyDescent="0.3">
      <c r="A7" s="185" t="s">
        <v>149</v>
      </c>
      <c r="B7" s="128">
        <v>15.262626262626263</v>
      </c>
      <c r="C7" s="128">
        <v>5015.2573199999997</v>
      </c>
      <c r="D7" s="128">
        <v>5866.4480000000003</v>
      </c>
      <c r="E7" s="128">
        <v>34.594085999999997</v>
      </c>
      <c r="G7" s="68" t="s">
        <v>13</v>
      </c>
      <c r="H7" s="92"/>
      <c r="I7" s="92"/>
      <c r="J7" s="92"/>
      <c r="K7" s="75"/>
      <c r="L7" s="70"/>
      <c r="M7" s="68" t="s">
        <v>13</v>
      </c>
      <c r="N7" s="90"/>
      <c r="O7" s="90"/>
      <c r="P7" s="90"/>
      <c r="Q7" s="78"/>
      <c r="S7" s="68" t="s">
        <v>13</v>
      </c>
      <c r="T7" s="90"/>
      <c r="U7" s="90"/>
      <c r="V7" s="90"/>
      <c r="W7" s="78"/>
      <c r="Y7" s="68" t="s">
        <v>13</v>
      </c>
      <c r="Z7" s="92"/>
      <c r="AA7" s="90"/>
      <c r="AB7" s="90"/>
      <c r="AC7" s="78"/>
    </row>
    <row r="8" spans="1:29" x14ac:dyDescent="0.3">
      <c r="A8" s="185"/>
      <c r="B8" s="128">
        <v>14.656565656565656</v>
      </c>
      <c r="C8" s="128">
        <v>5173.449208</v>
      </c>
      <c r="D8" s="128">
        <v>5972.8220000000001</v>
      </c>
      <c r="E8" s="128">
        <v>45.118495000000003</v>
      </c>
      <c r="G8" s="73" t="s">
        <v>11</v>
      </c>
      <c r="H8" s="90" t="s">
        <v>86</v>
      </c>
      <c r="I8" s="90"/>
      <c r="J8" s="90"/>
      <c r="K8" s="75"/>
      <c r="L8" s="70"/>
      <c r="M8" s="73" t="s">
        <v>11</v>
      </c>
      <c r="N8" s="90" t="s">
        <v>87</v>
      </c>
      <c r="O8" s="90"/>
      <c r="P8" s="90"/>
      <c r="Q8" s="78"/>
      <c r="S8" s="73" t="s">
        <v>11</v>
      </c>
      <c r="T8" s="90" t="s">
        <v>115</v>
      </c>
      <c r="U8" s="90"/>
      <c r="V8" s="90"/>
      <c r="W8" s="78"/>
      <c r="Y8" s="73" t="s">
        <v>11</v>
      </c>
      <c r="Z8" s="92" t="s">
        <v>116</v>
      </c>
      <c r="AA8" s="92"/>
      <c r="AB8" s="92"/>
      <c r="AC8" s="75"/>
    </row>
    <row r="9" spans="1:29" x14ac:dyDescent="0.3">
      <c r="A9" s="185"/>
      <c r="B9" s="128">
        <v>13.424242424242419</v>
      </c>
      <c r="C9" s="128">
        <v>5158.8467199999996</v>
      </c>
      <c r="D9" s="128">
        <v>5935.31</v>
      </c>
      <c r="E9" s="128">
        <v>46.127082999999999</v>
      </c>
      <c r="G9" s="73" t="s">
        <v>8</v>
      </c>
      <c r="H9" s="90">
        <v>0.56440000000000001</v>
      </c>
      <c r="I9" s="91"/>
      <c r="J9" s="91"/>
      <c r="K9" s="69"/>
      <c r="L9" s="70"/>
      <c r="M9" s="73" t="s">
        <v>8</v>
      </c>
      <c r="N9" s="90">
        <v>1.32E-2</v>
      </c>
      <c r="O9" s="90"/>
      <c r="P9" s="90"/>
      <c r="Q9" s="78"/>
      <c r="S9" s="73" t="s">
        <v>8</v>
      </c>
      <c r="T9" s="90">
        <v>0.78739999999999999</v>
      </c>
      <c r="U9" s="90"/>
      <c r="V9" s="90"/>
      <c r="W9" s="78"/>
      <c r="Y9" s="73" t="s">
        <v>8</v>
      </c>
      <c r="Z9" s="92">
        <v>0.26979999999999998</v>
      </c>
      <c r="AA9" s="92"/>
      <c r="AB9" s="92"/>
      <c r="AC9" s="75"/>
    </row>
    <row r="10" spans="1:29" x14ac:dyDescent="0.3">
      <c r="A10" s="185"/>
      <c r="B10" s="128">
        <v>11.969696969696969</v>
      </c>
      <c r="C10" s="128">
        <v>5198.2968360000004</v>
      </c>
      <c r="D10" s="128">
        <v>5894.6329999999998</v>
      </c>
      <c r="E10" s="128">
        <v>36.597067000000003</v>
      </c>
      <c r="G10" s="98"/>
      <c r="H10" s="119"/>
      <c r="I10" s="119"/>
      <c r="J10" s="119"/>
      <c r="K10" s="100"/>
      <c r="L10" s="70"/>
      <c r="M10" s="73"/>
      <c r="N10" s="90"/>
      <c r="O10" s="90"/>
      <c r="P10" s="90"/>
      <c r="Q10" s="78"/>
      <c r="S10" s="98"/>
      <c r="T10" s="99"/>
      <c r="U10" s="99"/>
      <c r="V10" s="90"/>
      <c r="W10" s="78"/>
      <c r="Y10" s="98"/>
      <c r="Z10" s="99"/>
      <c r="AA10" s="92"/>
      <c r="AB10" s="93"/>
      <c r="AC10" s="69"/>
    </row>
    <row r="11" spans="1:29" x14ac:dyDescent="0.3">
      <c r="A11" s="185" t="s">
        <v>150</v>
      </c>
      <c r="B11" s="128">
        <v>11.848484848484844</v>
      </c>
      <c r="C11" s="128">
        <v>1274.9939939999999</v>
      </c>
      <c r="D11" s="128">
        <v>294.79499999999996</v>
      </c>
      <c r="E11" s="128">
        <v>53.482531999999999</v>
      </c>
      <c r="G11" s="77" t="s">
        <v>9</v>
      </c>
      <c r="H11" s="91"/>
      <c r="I11" s="91"/>
      <c r="J11" s="91"/>
      <c r="K11" s="69"/>
      <c r="L11" s="72"/>
      <c r="M11" s="68" t="s">
        <v>15</v>
      </c>
      <c r="N11" s="90"/>
      <c r="O11" s="90"/>
      <c r="P11" s="90"/>
      <c r="Q11" s="78"/>
      <c r="S11" s="96" t="s">
        <v>9</v>
      </c>
      <c r="T11" s="91"/>
      <c r="U11" s="91"/>
      <c r="V11" s="91"/>
      <c r="W11" s="95"/>
      <c r="Y11" s="77" t="s">
        <v>9</v>
      </c>
      <c r="Z11" s="93"/>
      <c r="AA11" s="93"/>
      <c r="AB11" s="93"/>
      <c r="AC11" s="69"/>
    </row>
    <row r="12" spans="1:29" x14ac:dyDescent="0.3">
      <c r="A12" s="185"/>
      <c r="B12" s="128">
        <v>9.7676767676767646</v>
      </c>
      <c r="C12" s="128">
        <v>1289.0747960000001</v>
      </c>
      <c r="D12" s="128">
        <v>383.03399999999999</v>
      </c>
      <c r="E12" s="128">
        <v>54.87274</v>
      </c>
      <c r="G12" s="68" t="s">
        <v>18</v>
      </c>
      <c r="H12" s="90" t="s">
        <v>19</v>
      </c>
      <c r="I12" s="90" t="s">
        <v>20</v>
      </c>
      <c r="J12" s="90" t="s">
        <v>21</v>
      </c>
      <c r="K12" s="75"/>
      <c r="L12" s="72"/>
      <c r="M12" s="73" t="s">
        <v>16</v>
      </c>
      <c r="N12" s="90" t="s">
        <v>90</v>
      </c>
      <c r="O12" s="90"/>
      <c r="P12" s="90"/>
      <c r="Q12" s="78"/>
      <c r="S12" s="68" t="s">
        <v>18</v>
      </c>
      <c r="T12" s="90" t="s">
        <v>19</v>
      </c>
      <c r="U12" s="90" t="s">
        <v>20</v>
      </c>
      <c r="V12" s="90" t="s">
        <v>21</v>
      </c>
      <c r="W12" s="78"/>
      <c r="Y12" s="68" t="s">
        <v>18</v>
      </c>
      <c r="Z12" s="90" t="s">
        <v>19</v>
      </c>
      <c r="AA12" s="92" t="s">
        <v>20</v>
      </c>
      <c r="AB12" s="92" t="s">
        <v>21</v>
      </c>
      <c r="AC12" s="75"/>
    </row>
    <row r="13" spans="1:29" x14ac:dyDescent="0.3">
      <c r="A13" s="185"/>
      <c r="B13" s="128">
        <v>10.616161616161612</v>
      </c>
      <c r="C13" s="128">
        <v>1280.6719419999999</v>
      </c>
      <c r="D13" s="128">
        <v>383.03399999999999</v>
      </c>
      <c r="E13" s="128">
        <v>55.274374999999999</v>
      </c>
      <c r="G13" s="73" t="s">
        <v>88</v>
      </c>
      <c r="H13" s="90">
        <v>-8.125</v>
      </c>
      <c r="I13" s="90" t="s">
        <v>89</v>
      </c>
      <c r="J13" s="90" t="s">
        <v>53</v>
      </c>
      <c r="K13" s="75"/>
      <c r="L13" s="72"/>
      <c r="M13" s="73" t="s">
        <v>8</v>
      </c>
      <c r="N13" s="90" t="s">
        <v>53</v>
      </c>
      <c r="O13" s="90"/>
      <c r="P13" s="90"/>
      <c r="Q13" s="78"/>
      <c r="S13" s="73" t="s">
        <v>88</v>
      </c>
      <c r="T13" s="90">
        <v>-5356</v>
      </c>
      <c r="U13" s="90" t="s">
        <v>117</v>
      </c>
      <c r="V13" s="90" t="s">
        <v>53</v>
      </c>
      <c r="W13" s="78"/>
      <c r="Y13" s="73" t="s">
        <v>88</v>
      </c>
      <c r="Z13" s="90">
        <v>26.18</v>
      </c>
      <c r="AA13" s="92" t="s">
        <v>118</v>
      </c>
      <c r="AB13" s="92" t="s">
        <v>53</v>
      </c>
      <c r="AC13" s="75"/>
    </row>
    <row r="14" spans="1:29" x14ac:dyDescent="0.3">
      <c r="A14" s="185"/>
      <c r="B14" s="128">
        <v>9.1414141414141401</v>
      </c>
      <c r="C14" s="128">
        <v>1295.6804099999999</v>
      </c>
      <c r="D14" s="128">
        <v>348.41199999999998</v>
      </c>
      <c r="E14" s="128">
        <v>56.440790999999997</v>
      </c>
      <c r="G14" s="73" t="s">
        <v>91</v>
      </c>
      <c r="H14" s="90">
        <v>-4.6429999999999998</v>
      </c>
      <c r="I14" s="90" t="s">
        <v>92</v>
      </c>
      <c r="J14" s="90" t="s">
        <v>53</v>
      </c>
      <c r="K14" s="75"/>
      <c r="L14" s="72"/>
      <c r="M14" s="73" t="s">
        <v>45</v>
      </c>
      <c r="N14" s="90" t="s">
        <v>58</v>
      </c>
      <c r="O14" s="90"/>
      <c r="P14" s="90"/>
      <c r="Q14" s="78"/>
      <c r="S14" s="73" t="s">
        <v>91</v>
      </c>
      <c r="T14" s="90">
        <v>208.8</v>
      </c>
      <c r="U14" s="90" t="s">
        <v>119</v>
      </c>
      <c r="V14" s="90">
        <v>1E-4</v>
      </c>
      <c r="W14" s="78"/>
      <c r="Y14" s="73" t="s">
        <v>91</v>
      </c>
      <c r="Z14" s="90">
        <v>11.77</v>
      </c>
      <c r="AA14" s="92" t="s">
        <v>120</v>
      </c>
      <c r="AB14" s="90">
        <v>3.3999999999999998E-3</v>
      </c>
      <c r="AC14" s="75"/>
    </row>
    <row r="15" spans="1:29" x14ac:dyDescent="0.3">
      <c r="A15" s="185" t="s">
        <v>151</v>
      </c>
      <c r="B15" s="128">
        <v>16.737373737373737</v>
      </c>
      <c r="C15" s="128">
        <v>6123.9717719999999</v>
      </c>
      <c r="D15" s="128">
        <v>1258.4970000000001</v>
      </c>
      <c r="E15" s="128">
        <v>97.298000000000002</v>
      </c>
      <c r="G15" s="73" t="s">
        <v>93</v>
      </c>
      <c r="H15" s="90">
        <v>-11.13</v>
      </c>
      <c r="I15" s="90" t="s">
        <v>94</v>
      </c>
      <c r="J15" s="90" t="s">
        <v>53</v>
      </c>
      <c r="K15" s="75"/>
      <c r="L15" s="72"/>
      <c r="M15" s="79"/>
      <c r="N15" s="91"/>
      <c r="O15" s="91"/>
      <c r="P15" s="90"/>
      <c r="Q15" s="78"/>
      <c r="S15" s="73" t="s">
        <v>93</v>
      </c>
      <c r="T15" s="90">
        <v>-761</v>
      </c>
      <c r="U15" s="90" t="s">
        <v>121</v>
      </c>
      <c r="V15" s="90" t="s">
        <v>53</v>
      </c>
      <c r="W15" s="78"/>
      <c r="Y15" s="73" t="s">
        <v>93</v>
      </c>
      <c r="Z15" s="90">
        <v>-23.46</v>
      </c>
      <c r="AA15" s="92" t="s">
        <v>122</v>
      </c>
      <c r="AB15" s="90" t="s">
        <v>53</v>
      </c>
      <c r="AC15" s="75"/>
    </row>
    <row r="16" spans="1:29" x14ac:dyDescent="0.3">
      <c r="A16" s="185"/>
      <c r="B16" s="128">
        <v>18.171717171717169</v>
      </c>
      <c r="C16" s="128">
        <v>6354.0660680000001</v>
      </c>
      <c r="D16" s="128">
        <v>1351.8389999999999</v>
      </c>
      <c r="E16" s="128">
        <v>87.392275999999995</v>
      </c>
      <c r="G16" s="73" t="s">
        <v>95</v>
      </c>
      <c r="H16" s="90">
        <v>3.4830000000000001</v>
      </c>
      <c r="I16" s="90" t="s">
        <v>96</v>
      </c>
      <c r="J16" s="90">
        <v>8.9999999999999998E-4</v>
      </c>
      <c r="K16" s="75"/>
      <c r="L16" s="72"/>
      <c r="M16" s="68" t="s">
        <v>26</v>
      </c>
      <c r="N16" s="90" t="s">
        <v>19</v>
      </c>
      <c r="O16" s="90" t="s">
        <v>20</v>
      </c>
      <c r="P16" s="90" t="s">
        <v>21</v>
      </c>
      <c r="Q16" s="78"/>
      <c r="S16" s="73" t="s">
        <v>95</v>
      </c>
      <c r="T16" s="90">
        <v>5565</v>
      </c>
      <c r="U16" s="90" t="s">
        <v>123</v>
      </c>
      <c r="V16" s="90" t="s">
        <v>53</v>
      </c>
      <c r="W16" s="78"/>
      <c r="Y16" s="73" t="s">
        <v>95</v>
      </c>
      <c r="Z16" s="90">
        <v>-14.41</v>
      </c>
      <c r="AA16" s="92" t="s">
        <v>124</v>
      </c>
      <c r="AB16" s="90">
        <v>8.0000000000000004E-4</v>
      </c>
      <c r="AC16" s="75"/>
    </row>
    <row r="17" spans="1:29" x14ac:dyDescent="0.3">
      <c r="A17" s="185"/>
      <c r="B17" s="128">
        <v>15.868686868686863</v>
      </c>
      <c r="C17" s="128">
        <v>6534.4122079999997</v>
      </c>
      <c r="D17" s="128">
        <v>1309.604</v>
      </c>
      <c r="E17" s="128">
        <v>89.672798</v>
      </c>
      <c r="G17" s="73" t="s">
        <v>97</v>
      </c>
      <c r="H17" s="90">
        <v>-3.0030000000000001</v>
      </c>
      <c r="I17" s="90" t="s">
        <v>98</v>
      </c>
      <c r="J17" s="90">
        <v>2.5999999999999999E-3</v>
      </c>
      <c r="K17" s="75"/>
      <c r="L17" s="72"/>
      <c r="M17" s="73" t="s">
        <v>101</v>
      </c>
      <c r="N17" s="90">
        <v>-4402</v>
      </c>
      <c r="O17" s="90" t="s">
        <v>102</v>
      </c>
      <c r="P17" s="90" t="s">
        <v>53</v>
      </c>
      <c r="Q17" s="78"/>
      <c r="S17" s="73" t="s">
        <v>97</v>
      </c>
      <c r="T17" s="90">
        <v>4595</v>
      </c>
      <c r="U17" s="90" t="s">
        <v>125</v>
      </c>
      <c r="V17" s="90" t="s">
        <v>53</v>
      </c>
      <c r="W17" s="78"/>
      <c r="Y17" s="73" t="s">
        <v>97</v>
      </c>
      <c r="Z17" s="90">
        <v>-49.64</v>
      </c>
      <c r="AA17" s="92" t="s">
        <v>126</v>
      </c>
      <c r="AB17" s="90" t="s">
        <v>53</v>
      </c>
      <c r="AC17" s="75"/>
    </row>
    <row r="18" spans="1:29" x14ac:dyDescent="0.3">
      <c r="A18" s="185"/>
      <c r="B18" s="128">
        <v>16.535353535353536</v>
      </c>
      <c r="C18" s="128">
        <v>6602.1589679999997</v>
      </c>
      <c r="D18" s="128">
        <v>1368.646</v>
      </c>
      <c r="E18" s="128">
        <v>86.630630999999994</v>
      </c>
      <c r="G18" s="73" t="s">
        <v>99</v>
      </c>
      <c r="H18" s="90">
        <v>-6.4850000000000003</v>
      </c>
      <c r="I18" s="90" t="s">
        <v>100</v>
      </c>
      <c r="J18" s="90" t="s">
        <v>53</v>
      </c>
      <c r="K18" s="75"/>
      <c r="L18" s="72"/>
      <c r="M18" s="73" t="s">
        <v>103</v>
      </c>
      <c r="N18" s="90">
        <v>-551</v>
      </c>
      <c r="O18" s="90" t="s">
        <v>104</v>
      </c>
      <c r="P18" s="90" t="s">
        <v>53</v>
      </c>
      <c r="Q18" s="78"/>
      <c r="S18" s="73" t="s">
        <v>99</v>
      </c>
      <c r="T18" s="90">
        <v>-969.8</v>
      </c>
      <c r="U18" s="90" t="s">
        <v>127</v>
      </c>
      <c r="V18" s="90" t="s">
        <v>53</v>
      </c>
      <c r="W18" s="78"/>
      <c r="Y18" s="73" t="s">
        <v>99</v>
      </c>
      <c r="Z18" s="90">
        <v>-35.229999999999997</v>
      </c>
      <c r="AA18" s="92" t="s">
        <v>128</v>
      </c>
      <c r="AB18" s="92" t="s">
        <v>53</v>
      </c>
      <c r="AC18" s="75"/>
    </row>
    <row r="19" spans="1:29" ht="14.5" thickBot="1" x14ac:dyDescent="0.35">
      <c r="G19" s="80"/>
      <c r="H19" s="81"/>
      <c r="I19" s="81"/>
      <c r="J19" s="81"/>
      <c r="K19" s="82"/>
      <c r="L19" s="72"/>
      <c r="M19" s="73" t="s">
        <v>105</v>
      </c>
      <c r="N19" s="90">
        <v>-5670</v>
      </c>
      <c r="O19" s="90" t="s">
        <v>106</v>
      </c>
      <c r="P19" s="90" t="s">
        <v>53</v>
      </c>
      <c r="Q19" s="78"/>
      <c r="S19" s="83"/>
      <c r="T19" s="84"/>
      <c r="U19" s="84"/>
      <c r="V19" s="84"/>
      <c r="W19" s="85"/>
      <c r="Y19" s="80"/>
      <c r="Z19" s="81"/>
      <c r="AA19" s="81"/>
      <c r="AB19" s="81"/>
      <c r="AC19" s="82"/>
    </row>
    <row r="20" spans="1:29" x14ac:dyDescent="0.3">
      <c r="G20" s="70"/>
      <c r="H20" s="70"/>
      <c r="I20" s="70"/>
      <c r="J20" s="70"/>
      <c r="K20" s="70"/>
      <c r="L20" s="70"/>
      <c r="M20" s="73" t="s">
        <v>107</v>
      </c>
      <c r="N20" s="90">
        <v>3851</v>
      </c>
      <c r="O20" s="90" t="s">
        <v>108</v>
      </c>
      <c r="P20" s="90" t="s">
        <v>53</v>
      </c>
      <c r="Q20" s="78"/>
    </row>
    <row r="21" spans="1:29" x14ac:dyDescent="0.3">
      <c r="L21" s="70"/>
      <c r="M21" s="73" t="s">
        <v>109</v>
      </c>
      <c r="N21" s="90">
        <v>-1267</v>
      </c>
      <c r="O21" s="90" t="s">
        <v>110</v>
      </c>
      <c r="P21" s="90">
        <v>1.6999999999999999E-3</v>
      </c>
      <c r="Q21" s="78"/>
    </row>
    <row r="22" spans="1:29" x14ac:dyDescent="0.3">
      <c r="L22" s="70"/>
      <c r="M22" s="73" t="s">
        <v>111</v>
      </c>
      <c r="N22" s="90">
        <v>-5119</v>
      </c>
      <c r="O22" s="90" t="s">
        <v>112</v>
      </c>
      <c r="P22" s="90" t="s">
        <v>53</v>
      </c>
      <c r="Q22" s="95"/>
    </row>
    <row r="23" spans="1:29" ht="14.5" thickBot="1" x14ac:dyDescent="0.35">
      <c r="L23" s="70"/>
      <c r="M23" s="83"/>
      <c r="N23" s="84"/>
      <c r="O23" s="84"/>
      <c r="P23" s="84"/>
      <c r="Q23" s="85"/>
    </row>
    <row r="24" spans="1:29" x14ac:dyDescent="0.3">
      <c r="L24" s="70"/>
      <c r="M24" s="70"/>
      <c r="N24" s="70"/>
      <c r="O24" s="70"/>
      <c r="P24" s="70"/>
      <c r="Q24" s="70"/>
    </row>
    <row r="25" spans="1:29" x14ac:dyDescent="0.3">
      <c r="L25" s="70"/>
    </row>
    <row r="27" spans="1:29" x14ac:dyDescent="0.3">
      <c r="L27" s="70"/>
    </row>
    <row r="28" spans="1:29" x14ac:dyDescent="0.3">
      <c r="L28" s="70"/>
    </row>
    <row r="29" spans="1:29" x14ac:dyDescent="0.3">
      <c r="L29" s="70"/>
    </row>
    <row r="30" spans="1:29" x14ac:dyDescent="0.3">
      <c r="L30" s="70"/>
    </row>
    <row r="31" spans="1:29" x14ac:dyDescent="0.3">
      <c r="L31" s="70"/>
    </row>
    <row r="32" spans="1:29" x14ac:dyDescent="0.3">
      <c r="L32" s="70"/>
    </row>
    <row r="33" spans="12:12" x14ac:dyDescent="0.3">
      <c r="L33" s="70"/>
    </row>
    <row r="34" spans="12:12" x14ac:dyDescent="0.3">
      <c r="L34" s="70"/>
    </row>
    <row r="35" spans="12:12" x14ac:dyDescent="0.3">
      <c r="L35" s="70"/>
    </row>
    <row r="36" spans="12:12" x14ac:dyDescent="0.3">
      <c r="L36" s="70"/>
    </row>
    <row r="37" spans="12:12" x14ac:dyDescent="0.3">
      <c r="L37" s="70"/>
    </row>
    <row r="38" spans="12:12" x14ac:dyDescent="0.3">
      <c r="L38" s="70"/>
    </row>
    <row r="39" spans="12:12" x14ac:dyDescent="0.3">
      <c r="L39" s="70"/>
    </row>
    <row r="40" spans="12:12" x14ac:dyDescent="0.3">
      <c r="L40" s="70"/>
    </row>
    <row r="41" spans="12:12" x14ac:dyDescent="0.3">
      <c r="L41" s="70"/>
    </row>
    <row r="42" spans="12:12" x14ac:dyDescent="0.3">
      <c r="L42" s="70"/>
    </row>
    <row r="43" spans="12:12" x14ac:dyDescent="0.3">
      <c r="L43" s="70"/>
    </row>
    <row r="44" spans="12:12" x14ac:dyDescent="0.3">
      <c r="L44" s="70"/>
    </row>
    <row r="45" spans="12:12" x14ac:dyDescent="0.3">
      <c r="L45" s="70"/>
    </row>
    <row r="46" spans="12:12" x14ac:dyDescent="0.3">
      <c r="L46" s="70"/>
    </row>
  </sheetData>
  <mergeCells count="9">
    <mergeCell ref="A7:A10"/>
    <mergeCell ref="A11:A14"/>
    <mergeCell ref="A15:A18"/>
    <mergeCell ref="B1:E1"/>
    <mergeCell ref="G1:K1"/>
    <mergeCell ref="M1:Q1"/>
    <mergeCell ref="S1:W1"/>
    <mergeCell ref="Y1:AC1"/>
    <mergeCell ref="A3:A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830D4-2A9B-44B9-AF50-F22BD9EC0FA6}">
  <dimension ref="A1:W33"/>
  <sheetViews>
    <sheetView zoomScale="55" zoomScaleNormal="55" workbookViewId="0">
      <selection activeCell="K24" sqref="K24"/>
    </sheetView>
  </sheetViews>
  <sheetFormatPr defaultRowHeight="14" x14ac:dyDescent="0.3"/>
  <cols>
    <col min="1" max="1" width="16" style="97" customWidth="1"/>
    <col min="2" max="2" width="6.6640625" style="97" customWidth="1"/>
    <col min="3" max="17" width="5.33203125" style="97" bestFit="1" customWidth="1"/>
    <col min="18" max="18" width="8.6640625" style="97"/>
    <col min="19" max="19" width="24.25" style="97" bestFit="1" customWidth="1"/>
    <col min="20" max="16384" width="8.6640625" style="97"/>
  </cols>
  <sheetData>
    <row r="1" spans="1:23" ht="14.5" thickBot="1" x14ac:dyDescent="0.35">
      <c r="A1" s="199" t="s">
        <v>0</v>
      </c>
      <c r="B1" s="19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S1" s="190" t="s">
        <v>0</v>
      </c>
      <c r="T1" s="191"/>
      <c r="U1" s="191"/>
      <c r="V1" s="191"/>
      <c r="W1" s="192"/>
    </row>
    <row r="2" spans="1:23" x14ac:dyDescent="0.3">
      <c r="A2" s="134" t="s">
        <v>319</v>
      </c>
      <c r="B2" s="193" t="s">
        <v>145</v>
      </c>
      <c r="C2" s="194"/>
      <c r="D2" s="194"/>
      <c r="E2" s="195"/>
      <c r="F2" s="196" t="s">
        <v>146</v>
      </c>
      <c r="G2" s="197"/>
      <c r="H2" s="197"/>
      <c r="I2" s="198"/>
      <c r="J2" s="193" t="s">
        <v>147</v>
      </c>
      <c r="K2" s="194"/>
      <c r="L2" s="194"/>
      <c r="M2" s="195"/>
      <c r="N2" s="193" t="s">
        <v>148</v>
      </c>
      <c r="O2" s="194"/>
      <c r="P2" s="194"/>
      <c r="Q2" s="195"/>
      <c r="S2" s="96" t="s">
        <v>1</v>
      </c>
      <c r="T2" s="91"/>
      <c r="U2" s="91"/>
      <c r="V2" s="91"/>
      <c r="W2" s="95"/>
    </row>
    <row r="3" spans="1:23" x14ac:dyDescent="0.3">
      <c r="A3" s="134" t="s">
        <v>334</v>
      </c>
      <c r="B3" s="126">
        <v>0.95899999999999996</v>
      </c>
      <c r="C3" s="126">
        <v>1.054</v>
      </c>
      <c r="D3" s="126">
        <v>0.82799999999999996</v>
      </c>
      <c r="E3" s="126">
        <v>1.159</v>
      </c>
      <c r="F3" s="126">
        <v>1.1619999999999999</v>
      </c>
      <c r="G3" s="126">
        <v>1.6220000000000001</v>
      </c>
      <c r="H3" s="126">
        <v>1.5509999999999999</v>
      </c>
      <c r="I3" s="126">
        <v>1.4019999999999999</v>
      </c>
      <c r="J3" s="126">
        <v>1.4490000000000001</v>
      </c>
      <c r="K3" s="126">
        <v>1.855</v>
      </c>
      <c r="L3" s="126">
        <v>1.3839999999999999</v>
      </c>
      <c r="M3" s="126">
        <v>1.893</v>
      </c>
      <c r="N3" s="126">
        <v>2.0270000000000001</v>
      </c>
      <c r="O3" s="126">
        <v>2.0139999999999998</v>
      </c>
      <c r="P3" s="126">
        <v>1.7649999999999999</v>
      </c>
      <c r="Q3" s="126">
        <v>2.3330000000000002</v>
      </c>
      <c r="S3" s="96" t="s">
        <v>2</v>
      </c>
      <c r="T3" s="91" t="s">
        <v>3</v>
      </c>
      <c r="U3" s="91" t="s">
        <v>129</v>
      </c>
      <c r="V3" s="91" t="s">
        <v>130</v>
      </c>
      <c r="W3" s="95" t="s">
        <v>131</v>
      </c>
    </row>
    <row r="4" spans="1:23" x14ac:dyDescent="0.3">
      <c r="A4" s="134" t="s">
        <v>335</v>
      </c>
      <c r="B4" s="175">
        <f>AVERAGE(B3:E3)</f>
        <v>1</v>
      </c>
      <c r="C4" s="175"/>
      <c r="D4" s="175"/>
      <c r="E4" s="175"/>
      <c r="F4" s="175">
        <f>AVERAGE(F3:I3)</f>
        <v>1.43425</v>
      </c>
      <c r="G4" s="175"/>
      <c r="H4" s="175"/>
      <c r="I4" s="175"/>
      <c r="J4" s="175">
        <f>AVERAGE(J3:M3)</f>
        <v>1.6452500000000001</v>
      </c>
      <c r="K4" s="175"/>
      <c r="L4" s="175"/>
      <c r="M4" s="175"/>
      <c r="N4" s="175">
        <f>AVERAGE(N3:Q3)</f>
        <v>2.0347499999999998</v>
      </c>
      <c r="O4" s="175"/>
      <c r="P4" s="175"/>
      <c r="Q4" s="175"/>
      <c r="S4" s="79" t="s">
        <v>7</v>
      </c>
      <c r="T4" s="91">
        <v>0.99539999999999995</v>
      </c>
      <c r="U4" s="91">
        <v>0.93700000000000006</v>
      </c>
      <c r="V4" s="91">
        <v>0.82110000000000005</v>
      </c>
      <c r="W4" s="95">
        <v>0.94989999999999997</v>
      </c>
    </row>
    <row r="5" spans="1:23" x14ac:dyDescent="0.3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S5" s="79" t="s">
        <v>8</v>
      </c>
      <c r="T5" s="91">
        <v>0.98319999999999996</v>
      </c>
      <c r="U5" s="91">
        <v>0.63629999999999998</v>
      </c>
      <c r="V5" s="91">
        <v>0.1457</v>
      </c>
      <c r="W5" s="95">
        <v>0.71540000000000004</v>
      </c>
    </row>
    <row r="6" spans="1:23" x14ac:dyDescent="0.3">
      <c r="A6" s="199" t="s">
        <v>346</v>
      </c>
      <c r="B6" s="19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S6" s="79"/>
      <c r="T6" s="91"/>
      <c r="U6" s="91"/>
      <c r="V6" s="91"/>
      <c r="W6" s="95"/>
    </row>
    <row r="7" spans="1:23" x14ac:dyDescent="0.3">
      <c r="A7" s="134" t="s">
        <v>319</v>
      </c>
      <c r="B7" s="193" t="s">
        <v>145</v>
      </c>
      <c r="C7" s="194"/>
      <c r="D7" s="194"/>
      <c r="E7" s="195"/>
      <c r="F7" s="196" t="s">
        <v>146</v>
      </c>
      <c r="G7" s="197"/>
      <c r="H7" s="197"/>
      <c r="I7" s="198"/>
      <c r="J7" s="193" t="s">
        <v>147</v>
      </c>
      <c r="K7" s="194"/>
      <c r="L7" s="194"/>
      <c r="M7" s="195"/>
      <c r="N7" s="193" t="s">
        <v>148</v>
      </c>
      <c r="O7" s="194"/>
      <c r="P7" s="194"/>
      <c r="Q7" s="195"/>
      <c r="S7" s="68" t="s">
        <v>13</v>
      </c>
      <c r="T7" s="90"/>
      <c r="U7" s="90"/>
      <c r="V7" s="90"/>
      <c r="W7" s="78"/>
    </row>
    <row r="8" spans="1:23" x14ac:dyDescent="0.3">
      <c r="A8" s="134" t="s">
        <v>334</v>
      </c>
      <c r="B8" s="211">
        <v>0.92700000000000005</v>
      </c>
      <c r="C8" s="211">
        <v>1.0649999999999999</v>
      </c>
      <c r="D8" s="211">
        <v>0.79600000000000004</v>
      </c>
      <c r="E8" s="211">
        <v>1.212</v>
      </c>
      <c r="F8" s="211">
        <v>1.462</v>
      </c>
      <c r="G8" s="211">
        <v>1.3520000000000001</v>
      </c>
      <c r="H8" s="211">
        <v>1.4970000000000001</v>
      </c>
      <c r="I8" s="211">
        <v>1.494</v>
      </c>
      <c r="J8" s="211">
        <v>1.7330000000000001</v>
      </c>
      <c r="K8" s="211">
        <v>1.56</v>
      </c>
      <c r="L8" s="211">
        <v>1.556</v>
      </c>
      <c r="M8" s="211">
        <v>1.5620000000000001</v>
      </c>
      <c r="N8" s="211">
        <v>1.847</v>
      </c>
      <c r="O8" s="211">
        <v>2.2679999999999998</v>
      </c>
      <c r="P8" s="211">
        <v>1.4079999999999999</v>
      </c>
      <c r="Q8" s="211">
        <v>1.657</v>
      </c>
      <c r="S8" s="73" t="s">
        <v>11</v>
      </c>
      <c r="T8" s="90" t="s">
        <v>134</v>
      </c>
      <c r="U8" s="90"/>
      <c r="V8" s="90"/>
      <c r="W8" s="78"/>
    </row>
    <row r="9" spans="1:23" x14ac:dyDescent="0.3">
      <c r="A9" s="134" t="s">
        <v>335</v>
      </c>
      <c r="B9" s="175">
        <f>AVERAGE(B8:E8)</f>
        <v>1</v>
      </c>
      <c r="C9" s="175"/>
      <c r="D9" s="175"/>
      <c r="E9" s="175"/>
      <c r="F9" s="175">
        <f>AVERAGE(F8:I8)</f>
        <v>1.4512499999999999</v>
      </c>
      <c r="G9" s="175"/>
      <c r="H9" s="175"/>
      <c r="I9" s="175"/>
      <c r="J9" s="175">
        <f>AVERAGE(J8:M8)</f>
        <v>1.6027500000000001</v>
      </c>
      <c r="K9" s="175"/>
      <c r="L9" s="175"/>
      <c r="M9" s="175"/>
      <c r="N9" s="175">
        <f>AVERAGE(N8:Q8)</f>
        <v>1.7949999999999999</v>
      </c>
      <c r="O9" s="175"/>
      <c r="P9" s="175"/>
      <c r="Q9" s="175"/>
      <c r="S9" s="73" t="s">
        <v>8</v>
      </c>
      <c r="T9" s="90">
        <v>0.45390000000000003</v>
      </c>
      <c r="U9" s="90"/>
      <c r="V9" s="90"/>
      <c r="W9" s="78"/>
    </row>
    <row r="10" spans="1:23" x14ac:dyDescent="0.3">
      <c r="S10" s="118"/>
      <c r="T10" s="119"/>
      <c r="U10" s="119"/>
      <c r="V10" s="119"/>
      <c r="W10" s="125"/>
    </row>
    <row r="11" spans="1:23" x14ac:dyDescent="0.3">
      <c r="B11" s="211"/>
      <c r="G11" s="133"/>
      <c r="S11" s="96" t="s">
        <v>9</v>
      </c>
      <c r="T11" s="91"/>
      <c r="U11" s="91"/>
      <c r="V11" s="91"/>
      <c r="W11" s="95"/>
    </row>
    <row r="12" spans="1:23" x14ac:dyDescent="0.3">
      <c r="B12" s="211"/>
      <c r="G12" s="70"/>
      <c r="S12" s="68" t="s">
        <v>18</v>
      </c>
      <c r="T12" s="90" t="s">
        <v>19</v>
      </c>
      <c r="U12" s="90" t="s">
        <v>20</v>
      </c>
      <c r="V12" s="90" t="s">
        <v>21</v>
      </c>
      <c r="W12" s="78"/>
    </row>
    <row r="13" spans="1:23" x14ac:dyDescent="0.3">
      <c r="B13" s="211"/>
      <c r="G13" s="70"/>
      <c r="S13" s="73" t="s">
        <v>136</v>
      </c>
      <c r="T13" s="90">
        <v>-0.43430000000000002</v>
      </c>
      <c r="U13" s="90" t="s">
        <v>137</v>
      </c>
      <c r="V13" s="90">
        <v>1.47E-2</v>
      </c>
      <c r="W13" s="78"/>
    </row>
    <row r="14" spans="1:23" x14ac:dyDescent="0.3">
      <c r="B14" s="211"/>
      <c r="G14" s="70"/>
      <c r="S14" s="73" t="s">
        <v>138</v>
      </c>
      <c r="T14" s="90">
        <v>-0.64529999999999998</v>
      </c>
      <c r="U14" s="90" t="s">
        <v>139</v>
      </c>
      <c r="V14" s="90">
        <v>1.1999999999999999E-3</v>
      </c>
      <c r="W14" s="78"/>
    </row>
    <row r="15" spans="1:23" x14ac:dyDescent="0.3">
      <c r="B15" s="211"/>
      <c r="G15" s="70"/>
      <c r="S15" s="73" t="s">
        <v>140</v>
      </c>
      <c r="T15" s="90">
        <v>-1.0349999999999999</v>
      </c>
      <c r="U15" s="90" t="s">
        <v>141</v>
      </c>
      <c r="V15" s="90" t="s">
        <v>53</v>
      </c>
      <c r="W15" s="78"/>
    </row>
    <row r="16" spans="1:23" ht="14.5" thickBot="1" x14ac:dyDescent="0.35">
      <c r="B16" s="211"/>
      <c r="G16" s="70"/>
      <c r="S16" s="115"/>
      <c r="T16" s="116"/>
      <c r="U16" s="116"/>
      <c r="V16" s="116"/>
      <c r="W16" s="117"/>
    </row>
    <row r="17" spans="2:23" ht="14.5" thickBot="1" x14ac:dyDescent="0.35">
      <c r="B17" s="211"/>
      <c r="G17" s="70"/>
    </row>
    <row r="18" spans="2:23" ht="14.5" thickBot="1" x14ac:dyDescent="0.35">
      <c r="B18" s="211"/>
      <c r="G18" s="70"/>
      <c r="S18" s="190" t="s">
        <v>346</v>
      </c>
      <c r="T18" s="191"/>
      <c r="U18" s="191"/>
      <c r="V18" s="191"/>
      <c r="W18" s="192"/>
    </row>
    <row r="19" spans="2:23" x14ac:dyDescent="0.3">
      <c r="B19" s="211"/>
      <c r="G19" s="70"/>
      <c r="S19" s="77" t="s">
        <v>1</v>
      </c>
      <c r="T19" s="93"/>
      <c r="U19" s="93"/>
      <c r="V19" s="93"/>
      <c r="W19" s="69"/>
    </row>
    <row r="20" spans="2:23" x14ac:dyDescent="0.3">
      <c r="B20" s="211"/>
      <c r="G20" s="70"/>
      <c r="S20" s="96" t="s">
        <v>2</v>
      </c>
      <c r="T20" s="91" t="s">
        <v>3</v>
      </c>
      <c r="U20" s="91" t="s">
        <v>132</v>
      </c>
      <c r="V20" s="91" t="s">
        <v>133</v>
      </c>
      <c r="W20" s="95" t="s">
        <v>131</v>
      </c>
    </row>
    <row r="21" spans="2:23" x14ac:dyDescent="0.3">
      <c r="B21" s="211"/>
      <c r="G21" s="72"/>
      <c r="S21" s="79" t="s">
        <v>7</v>
      </c>
      <c r="T21" s="91">
        <v>0.99250000000000005</v>
      </c>
      <c r="U21" s="91">
        <v>0.79359999999999997</v>
      </c>
      <c r="V21" s="91">
        <v>0.65720000000000001</v>
      </c>
      <c r="W21" s="95">
        <v>0.98089999999999999</v>
      </c>
    </row>
    <row r="22" spans="2:23" x14ac:dyDescent="0.3">
      <c r="B22" s="211"/>
      <c r="G22" s="72"/>
      <c r="S22" s="79" t="s">
        <v>8</v>
      </c>
      <c r="T22" s="91">
        <v>0.96989999999999998</v>
      </c>
      <c r="U22" s="91">
        <v>9.1200000000000003E-2</v>
      </c>
      <c r="V22" s="91">
        <v>3.3E-3</v>
      </c>
      <c r="W22" s="95">
        <v>0.90720000000000001</v>
      </c>
    </row>
    <row r="23" spans="2:23" x14ac:dyDescent="0.3">
      <c r="B23" s="211"/>
      <c r="G23" s="72"/>
      <c r="S23" s="79"/>
      <c r="T23" s="91"/>
      <c r="U23" s="91"/>
      <c r="V23" s="91"/>
      <c r="W23" s="95"/>
    </row>
    <row r="24" spans="2:23" x14ac:dyDescent="0.3">
      <c r="B24" s="211"/>
      <c r="G24" s="72"/>
      <c r="S24" s="96" t="s">
        <v>39</v>
      </c>
      <c r="T24" s="90"/>
      <c r="U24" s="90"/>
      <c r="V24" s="90"/>
      <c r="W24" s="78"/>
    </row>
    <row r="25" spans="2:23" x14ac:dyDescent="0.3">
      <c r="B25" s="211"/>
      <c r="G25" s="72"/>
      <c r="S25" s="73" t="s">
        <v>8</v>
      </c>
      <c r="T25" s="90">
        <v>1.1000000000000001E-3</v>
      </c>
      <c r="U25" s="90"/>
      <c r="V25" s="90"/>
      <c r="W25" s="78"/>
    </row>
    <row r="26" spans="2:23" x14ac:dyDescent="0.3">
      <c r="B26" s="211"/>
      <c r="G26" s="72"/>
      <c r="S26" s="73" t="s">
        <v>45</v>
      </c>
      <c r="T26" s="90" t="s">
        <v>135</v>
      </c>
      <c r="U26" s="90"/>
      <c r="V26" s="90"/>
      <c r="W26" s="78"/>
    </row>
    <row r="27" spans="2:23" x14ac:dyDescent="0.3">
      <c r="C27" s="70"/>
      <c r="D27" s="70"/>
      <c r="E27" s="70"/>
      <c r="F27" s="70"/>
      <c r="G27" s="72"/>
      <c r="S27" s="73" t="s">
        <v>47</v>
      </c>
      <c r="T27" s="90">
        <v>11.32</v>
      </c>
      <c r="U27" s="90"/>
      <c r="V27" s="90"/>
      <c r="W27" s="78"/>
    </row>
    <row r="28" spans="2:23" x14ac:dyDescent="0.3">
      <c r="B28" s="70"/>
      <c r="C28" s="70"/>
      <c r="D28" s="70"/>
      <c r="E28" s="70"/>
      <c r="F28" s="70"/>
      <c r="G28" s="72"/>
      <c r="S28" s="73"/>
      <c r="T28" s="90"/>
      <c r="U28" s="90"/>
      <c r="V28" s="90"/>
      <c r="W28" s="78"/>
    </row>
    <row r="29" spans="2:23" x14ac:dyDescent="0.3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S29" s="68" t="s">
        <v>54</v>
      </c>
      <c r="T29" s="90" t="s">
        <v>55</v>
      </c>
      <c r="U29" s="90" t="s">
        <v>21</v>
      </c>
      <c r="V29" s="90"/>
      <c r="W29" s="95"/>
    </row>
    <row r="30" spans="2:23" x14ac:dyDescent="0.3">
      <c r="S30" s="73" t="s">
        <v>142</v>
      </c>
      <c r="T30" s="90">
        <v>-4.75</v>
      </c>
      <c r="U30" s="90">
        <v>0.1583</v>
      </c>
      <c r="V30" s="90"/>
      <c r="W30" s="95"/>
    </row>
    <row r="31" spans="2:23" x14ac:dyDescent="0.3">
      <c r="S31" s="79" t="s">
        <v>143</v>
      </c>
      <c r="T31" s="91">
        <v>-9.25</v>
      </c>
      <c r="U31" s="91">
        <v>6.0000000000000001E-3</v>
      </c>
      <c r="V31" s="91"/>
      <c r="W31" s="95"/>
    </row>
    <row r="32" spans="2:23" x14ac:dyDescent="0.3">
      <c r="S32" s="73" t="s">
        <v>144</v>
      </c>
      <c r="T32" s="90">
        <v>-10</v>
      </c>
      <c r="U32" s="90">
        <v>3.0000000000000001E-3</v>
      </c>
      <c r="V32" s="90"/>
      <c r="W32" s="95"/>
    </row>
    <row r="33" spans="19:23" ht="14.5" thickBot="1" x14ac:dyDescent="0.35">
      <c r="S33" s="83"/>
      <c r="T33" s="116"/>
      <c r="U33" s="116"/>
      <c r="V33" s="84"/>
      <c r="W33" s="85"/>
    </row>
  </sheetData>
  <mergeCells count="20">
    <mergeCell ref="S18:W18"/>
    <mergeCell ref="B7:E7"/>
    <mergeCell ref="F7:I7"/>
    <mergeCell ref="J7:M7"/>
    <mergeCell ref="A1:B1"/>
    <mergeCell ref="A6:B6"/>
    <mergeCell ref="N7:Q7"/>
    <mergeCell ref="B9:E9"/>
    <mergeCell ref="F9:I9"/>
    <mergeCell ref="J9:M9"/>
    <mergeCell ref="N9:Q9"/>
    <mergeCell ref="B2:E2"/>
    <mergeCell ref="F2:I2"/>
    <mergeCell ref="J2:M2"/>
    <mergeCell ref="N2:Q2"/>
    <mergeCell ref="B4:E4"/>
    <mergeCell ref="F4:I4"/>
    <mergeCell ref="J4:M4"/>
    <mergeCell ref="N4:Q4"/>
    <mergeCell ref="S1:W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373AA-2736-4D0A-AE17-4465C07DE039}">
  <dimension ref="A1:W33"/>
  <sheetViews>
    <sheetView zoomScale="55" zoomScaleNormal="55" workbookViewId="0">
      <selection activeCell="S9" sqref="S9:W9"/>
    </sheetView>
  </sheetViews>
  <sheetFormatPr defaultRowHeight="14" x14ac:dyDescent="0.3"/>
  <cols>
    <col min="1" max="1" width="16.75" style="97" customWidth="1"/>
    <col min="2" max="17" width="5.83203125" style="97" bestFit="1" customWidth="1"/>
    <col min="18" max="18" width="8.6640625" style="97"/>
    <col min="19" max="19" width="31.58203125" style="97" bestFit="1" customWidth="1"/>
    <col min="20" max="16384" width="8.6640625" style="97"/>
  </cols>
  <sheetData>
    <row r="1" spans="1:23" ht="14.5" thickBot="1" x14ac:dyDescent="0.35">
      <c r="A1" s="199" t="s">
        <v>0</v>
      </c>
      <c r="B1" s="19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S1" s="190" t="s">
        <v>0</v>
      </c>
      <c r="T1" s="191"/>
      <c r="U1" s="191"/>
      <c r="V1" s="191"/>
      <c r="W1" s="192"/>
    </row>
    <row r="2" spans="1:23" x14ac:dyDescent="0.3">
      <c r="A2" s="134" t="s">
        <v>319</v>
      </c>
      <c r="B2" s="193" t="s">
        <v>145</v>
      </c>
      <c r="C2" s="194"/>
      <c r="D2" s="194"/>
      <c r="E2" s="195"/>
      <c r="F2" s="196" t="s">
        <v>152</v>
      </c>
      <c r="G2" s="197"/>
      <c r="H2" s="197"/>
      <c r="I2" s="198"/>
      <c r="J2" s="193" t="s">
        <v>153</v>
      </c>
      <c r="K2" s="194"/>
      <c r="L2" s="194"/>
      <c r="M2" s="195"/>
      <c r="N2" s="193" t="s">
        <v>154</v>
      </c>
      <c r="O2" s="194"/>
      <c r="P2" s="194"/>
      <c r="Q2" s="195"/>
      <c r="S2" s="96" t="s">
        <v>1</v>
      </c>
      <c r="T2" s="90"/>
      <c r="U2" s="90"/>
      <c r="V2" s="90"/>
      <c r="W2" s="78"/>
    </row>
    <row r="3" spans="1:23" x14ac:dyDescent="0.3">
      <c r="A3" s="134" t="s">
        <v>334</v>
      </c>
      <c r="B3" s="126">
        <v>1.2505855991619108</v>
      </c>
      <c r="C3" s="126">
        <v>1.0124468906545823</v>
      </c>
      <c r="D3" s="126">
        <v>0.82082541610255089</v>
      </c>
      <c r="E3" s="126">
        <v>0.91614209408095637</v>
      </c>
      <c r="F3" s="126">
        <v>0.93946187749977494</v>
      </c>
      <c r="G3" s="126">
        <v>0.93742263643946933</v>
      </c>
      <c r="H3" s="126">
        <v>0.9470098314665677</v>
      </c>
      <c r="I3" s="126">
        <v>1.0259814500474127</v>
      </c>
      <c r="J3" s="126">
        <v>0.94885350158225168</v>
      </c>
      <c r="K3" s="126">
        <v>0.91161730258696905</v>
      </c>
      <c r="L3" s="126">
        <v>1.3761916381708619</v>
      </c>
      <c r="M3" s="126">
        <v>1.2866905934186179</v>
      </c>
      <c r="N3" s="126">
        <v>0.89820216744358694</v>
      </c>
      <c r="O3" s="126">
        <v>0.6867209981995025</v>
      </c>
      <c r="P3" s="126">
        <v>1.0550762862974781</v>
      </c>
      <c r="Q3" s="126">
        <v>1.2218264186771277</v>
      </c>
      <c r="S3" s="68" t="s">
        <v>2</v>
      </c>
      <c r="T3" s="90" t="s">
        <v>145</v>
      </c>
      <c r="U3" s="90" t="s">
        <v>155</v>
      </c>
      <c r="V3" s="90" t="s">
        <v>156</v>
      </c>
      <c r="W3" s="78" t="s">
        <v>157</v>
      </c>
    </row>
    <row r="4" spans="1:23" x14ac:dyDescent="0.3">
      <c r="A4" s="134" t="s">
        <v>335</v>
      </c>
      <c r="B4" s="175">
        <f>AVERAGE(B3:E3)</f>
        <v>1</v>
      </c>
      <c r="C4" s="175"/>
      <c r="D4" s="175"/>
      <c r="E4" s="175"/>
      <c r="F4" s="175">
        <f>AVERAGE(F3:I3)</f>
        <v>0.96246894886330625</v>
      </c>
      <c r="G4" s="175"/>
      <c r="H4" s="175"/>
      <c r="I4" s="175"/>
      <c r="J4" s="175">
        <f>AVERAGE(J3:M3)</f>
        <v>1.1308382589396753</v>
      </c>
      <c r="K4" s="175"/>
      <c r="L4" s="175"/>
      <c r="M4" s="175"/>
      <c r="N4" s="175">
        <f>AVERAGE(N3:Q3)</f>
        <v>0.96545646765442372</v>
      </c>
      <c r="O4" s="175"/>
      <c r="P4" s="175"/>
      <c r="Q4" s="175"/>
      <c r="S4" s="73" t="s">
        <v>7</v>
      </c>
      <c r="T4" s="90">
        <v>0.94979999999999998</v>
      </c>
      <c r="U4" s="90">
        <v>0.7107</v>
      </c>
      <c r="V4" s="90">
        <v>0.85099999999999998</v>
      </c>
      <c r="W4" s="78">
        <v>0.99450000000000005</v>
      </c>
    </row>
    <row r="5" spans="1:23" x14ac:dyDescent="0.3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S5" s="73" t="s">
        <v>8</v>
      </c>
      <c r="T5" s="90">
        <v>0.7147</v>
      </c>
      <c r="U5" s="90">
        <v>1.54E-2</v>
      </c>
      <c r="V5" s="90">
        <v>0.22950000000000001</v>
      </c>
      <c r="W5" s="78">
        <v>0.97929999999999995</v>
      </c>
    </row>
    <row r="6" spans="1:23" x14ac:dyDescent="0.3">
      <c r="A6" s="199" t="s">
        <v>346</v>
      </c>
      <c r="B6" s="19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S6" s="73"/>
      <c r="T6" s="90"/>
      <c r="U6" s="90"/>
      <c r="V6" s="90"/>
      <c r="W6" s="78"/>
    </row>
    <row r="7" spans="1:23" x14ac:dyDescent="0.3">
      <c r="A7" s="134" t="s">
        <v>319</v>
      </c>
      <c r="B7" s="193" t="s">
        <v>145</v>
      </c>
      <c r="C7" s="194"/>
      <c r="D7" s="194"/>
      <c r="E7" s="195"/>
      <c r="F7" s="196" t="s">
        <v>152</v>
      </c>
      <c r="G7" s="197"/>
      <c r="H7" s="197"/>
      <c r="I7" s="198"/>
      <c r="J7" s="193" t="s">
        <v>153</v>
      </c>
      <c r="K7" s="194"/>
      <c r="L7" s="194"/>
      <c r="M7" s="195"/>
      <c r="N7" s="193" t="s">
        <v>154</v>
      </c>
      <c r="O7" s="194"/>
      <c r="P7" s="194"/>
      <c r="Q7" s="195"/>
      <c r="S7" s="68" t="s">
        <v>39</v>
      </c>
      <c r="T7" s="90"/>
      <c r="U7" s="90"/>
      <c r="V7" s="91"/>
      <c r="W7" s="95"/>
    </row>
    <row r="8" spans="1:23" x14ac:dyDescent="0.3">
      <c r="A8" s="134" t="s">
        <v>334</v>
      </c>
      <c r="B8" s="126">
        <v>1.0699112186104178</v>
      </c>
      <c r="C8" s="126">
        <v>0.89699368819731529</v>
      </c>
      <c r="D8" s="126">
        <v>1.0776662205449168</v>
      </c>
      <c r="E8" s="126">
        <v>0.95542887264735066</v>
      </c>
      <c r="F8" s="126">
        <v>0.96135548567499396</v>
      </c>
      <c r="G8" s="126">
        <v>1.0985383159422824</v>
      </c>
      <c r="H8" s="126">
        <v>0.8644156726718244</v>
      </c>
      <c r="I8" s="126">
        <v>0.88816295674758239</v>
      </c>
      <c r="J8" s="126">
        <v>1.1770661322645113</v>
      </c>
      <c r="K8" s="126">
        <v>1.1988849043060996</v>
      </c>
      <c r="L8" s="126">
        <v>0.89211082446470635</v>
      </c>
      <c r="M8" s="126">
        <v>0.79985684398283119</v>
      </c>
      <c r="N8" s="126">
        <v>0.95852718690686078</v>
      </c>
      <c r="O8" s="126">
        <v>1.1366557957459091</v>
      </c>
      <c r="P8" s="126">
        <v>0.83449036809524602</v>
      </c>
      <c r="Q8" s="126">
        <v>0.87394896929259491</v>
      </c>
      <c r="S8" s="73" t="s">
        <v>8</v>
      </c>
      <c r="T8" s="90">
        <v>0.71130000000000004</v>
      </c>
      <c r="U8" s="90"/>
      <c r="V8" s="91"/>
      <c r="W8" s="95"/>
    </row>
    <row r="9" spans="1:23" x14ac:dyDescent="0.3">
      <c r="A9" s="134" t="s">
        <v>335</v>
      </c>
      <c r="B9" s="175">
        <f>AVERAGE(B8:E8)</f>
        <v>1</v>
      </c>
      <c r="C9" s="175"/>
      <c r="D9" s="175"/>
      <c r="E9" s="175"/>
      <c r="F9" s="175">
        <f>AVERAGE(F8:I8)</f>
        <v>0.95311810775917072</v>
      </c>
      <c r="G9" s="175"/>
      <c r="H9" s="175"/>
      <c r="I9" s="175"/>
      <c r="J9" s="175">
        <f>AVERAGE(J8:M8)</f>
        <v>1.0169796762545371</v>
      </c>
      <c r="K9" s="175"/>
      <c r="L9" s="175"/>
      <c r="M9" s="175"/>
      <c r="N9" s="175">
        <f>AVERAGE(N8:Q8)</f>
        <v>0.9509055800101528</v>
      </c>
      <c r="O9" s="175"/>
      <c r="P9" s="175"/>
      <c r="Q9" s="175"/>
      <c r="S9" s="73" t="s">
        <v>45</v>
      </c>
      <c r="T9" s="90" t="s">
        <v>159</v>
      </c>
      <c r="U9" s="90"/>
      <c r="V9" s="91"/>
      <c r="W9" s="95"/>
    </row>
    <row r="10" spans="1:23" x14ac:dyDescent="0.3">
      <c r="S10" s="73" t="s">
        <v>47</v>
      </c>
      <c r="T10" s="90">
        <v>1.522</v>
      </c>
      <c r="U10" s="90"/>
      <c r="V10" s="91"/>
      <c r="W10" s="95"/>
    </row>
    <row r="11" spans="1:23" x14ac:dyDescent="0.3">
      <c r="G11" s="133"/>
      <c r="S11" s="79"/>
      <c r="T11" s="91"/>
      <c r="U11" s="90"/>
      <c r="V11" s="91"/>
      <c r="W11" s="95"/>
    </row>
    <row r="12" spans="1:23" x14ac:dyDescent="0.3">
      <c r="G12" s="70"/>
      <c r="S12" s="68" t="s">
        <v>54</v>
      </c>
      <c r="T12" s="90" t="s">
        <v>55</v>
      </c>
      <c r="U12" s="90" t="s">
        <v>21</v>
      </c>
      <c r="V12" s="90"/>
      <c r="W12" s="95"/>
    </row>
    <row r="13" spans="1:23" x14ac:dyDescent="0.3">
      <c r="G13" s="70"/>
      <c r="S13" s="73" t="s">
        <v>312</v>
      </c>
      <c r="T13" s="90">
        <v>-0.25</v>
      </c>
      <c r="U13" s="90">
        <v>0.94079999999999997</v>
      </c>
      <c r="V13" s="90"/>
      <c r="W13" s="95"/>
    </row>
    <row r="14" spans="1:23" x14ac:dyDescent="0.3">
      <c r="G14" s="70"/>
      <c r="S14" s="73" t="s">
        <v>313</v>
      </c>
      <c r="T14" s="90">
        <v>-3.25</v>
      </c>
      <c r="U14" s="90">
        <v>0.33429999999999999</v>
      </c>
      <c r="V14" s="90"/>
      <c r="W14" s="95"/>
    </row>
    <row r="15" spans="1:23" x14ac:dyDescent="0.3">
      <c r="G15" s="70"/>
      <c r="S15" s="73" t="s">
        <v>314</v>
      </c>
      <c r="T15" s="90">
        <v>0.5</v>
      </c>
      <c r="U15" s="90">
        <v>0.88190000000000002</v>
      </c>
      <c r="V15" s="90"/>
      <c r="W15" s="95"/>
    </row>
    <row r="16" spans="1:23" ht="14.5" thickBot="1" x14ac:dyDescent="0.35">
      <c r="G16" s="70"/>
      <c r="S16" s="135"/>
      <c r="T16" s="81"/>
      <c r="U16" s="81"/>
      <c r="V16" s="81"/>
      <c r="W16" s="82"/>
    </row>
    <row r="17" spans="2:23" ht="14.5" thickBot="1" x14ac:dyDescent="0.35">
      <c r="G17" s="70"/>
    </row>
    <row r="18" spans="2:23" ht="14.5" thickBot="1" x14ac:dyDescent="0.35">
      <c r="G18" s="70"/>
      <c r="S18" s="200" t="s">
        <v>346</v>
      </c>
      <c r="T18" s="201"/>
      <c r="U18" s="201"/>
      <c r="V18" s="201"/>
      <c r="W18" s="202"/>
    </row>
    <row r="19" spans="2:23" x14ac:dyDescent="0.3">
      <c r="G19" s="70"/>
      <c r="S19" s="136" t="s">
        <v>1</v>
      </c>
      <c r="T19" s="87"/>
      <c r="U19" s="87"/>
      <c r="V19" s="87"/>
      <c r="W19" s="137"/>
    </row>
    <row r="20" spans="2:23" x14ac:dyDescent="0.3">
      <c r="G20" s="70"/>
      <c r="S20" s="68" t="s">
        <v>2</v>
      </c>
      <c r="T20" s="90" t="s">
        <v>145</v>
      </c>
      <c r="U20" s="90" t="s">
        <v>155</v>
      </c>
      <c r="V20" s="90" t="s">
        <v>156</v>
      </c>
      <c r="W20" s="78" t="s">
        <v>157</v>
      </c>
    </row>
    <row r="21" spans="2:23" x14ac:dyDescent="0.3">
      <c r="G21" s="70"/>
      <c r="S21" s="73" t="s">
        <v>7</v>
      </c>
      <c r="T21" s="91">
        <v>0.87209999999999999</v>
      </c>
      <c r="U21" s="91">
        <v>0.89949999999999997</v>
      </c>
      <c r="V21" s="91">
        <v>0.8518</v>
      </c>
      <c r="W21" s="95">
        <v>0.90990000000000004</v>
      </c>
    </row>
    <row r="22" spans="2:23" x14ac:dyDescent="0.3">
      <c r="G22" s="70"/>
      <c r="S22" s="73" t="s">
        <v>8</v>
      </c>
      <c r="T22" s="91">
        <v>0.30620000000000003</v>
      </c>
      <c r="U22" s="91">
        <v>0.42870000000000003</v>
      </c>
      <c r="V22" s="91">
        <v>0.23200000000000001</v>
      </c>
      <c r="W22" s="95">
        <v>0.48180000000000001</v>
      </c>
    </row>
    <row r="23" spans="2:23" x14ac:dyDescent="0.3">
      <c r="G23" s="70"/>
      <c r="S23" s="79"/>
      <c r="T23" s="91"/>
      <c r="U23" s="91"/>
      <c r="V23" s="91"/>
      <c r="W23" s="95"/>
    </row>
    <row r="24" spans="2:23" x14ac:dyDescent="0.3">
      <c r="G24" s="70"/>
      <c r="S24" s="68" t="s">
        <v>13</v>
      </c>
      <c r="T24" s="90"/>
      <c r="U24" s="90"/>
      <c r="V24" s="90"/>
      <c r="W24" s="78"/>
    </row>
    <row r="25" spans="2:23" x14ac:dyDescent="0.3">
      <c r="G25" s="70"/>
      <c r="S25" s="73" t="s">
        <v>11</v>
      </c>
      <c r="T25" s="90" t="s">
        <v>158</v>
      </c>
      <c r="U25" s="90"/>
      <c r="V25" s="90"/>
      <c r="W25" s="78"/>
    </row>
    <row r="26" spans="2:23" x14ac:dyDescent="0.3">
      <c r="G26" s="70"/>
      <c r="S26" s="73" t="s">
        <v>8</v>
      </c>
      <c r="T26" s="90">
        <v>0.127</v>
      </c>
      <c r="U26" s="90"/>
      <c r="V26" s="90"/>
      <c r="W26" s="78"/>
    </row>
    <row r="27" spans="2:23" x14ac:dyDescent="0.3">
      <c r="G27" s="70"/>
      <c r="S27" s="118"/>
      <c r="T27" s="119"/>
      <c r="U27" s="90"/>
      <c r="V27" s="90"/>
      <c r="W27" s="78"/>
    </row>
    <row r="28" spans="2:23" x14ac:dyDescent="0.3">
      <c r="G28" s="70"/>
      <c r="H28" s="70"/>
      <c r="I28" s="70"/>
      <c r="J28" s="70"/>
      <c r="K28" s="70"/>
      <c r="L28" s="70"/>
      <c r="S28" s="96" t="s">
        <v>9</v>
      </c>
      <c r="T28" s="90"/>
      <c r="U28" s="90"/>
      <c r="V28" s="90"/>
      <c r="W28" s="78"/>
    </row>
    <row r="29" spans="2:23" x14ac:dyDescent="0.3">
      <c r="G29" s="70"/>
      <c r="H29" s="70"/>
      <c r="I29" s="70"/>
      <c r="J29" s="70"/>
      <c r="K29" s="70"/>
      <c r="L29" s="70"/>
      <c r="S29" s="68" t="s">
        <v>18</v>
      </c>
      <c r="T29" s="90" t="s">
        <v>19</v>
      </c>
      <c r="U29" s="90" t="s">
        <v>20</v>
      </c>
      <c r="V29" s="90" t="s">
        <v>21</v>
      </c>
      <c r="W29" s="78"/>
    </row>
    <row r="30" spans="2:23" x14ac:dyDescent="0.3">
      <c r="G30" s="70"/>
      <c r="H30" s="70"/>
      <c r="I30" s="70"/>
      <c r="J30" s="70"/>
      <c r="K30" s="70"/>
      <c r="L30" s="70"/>
      <c r="S30" s="73" t="s">
        <v>160</v>
      </c>
      <c r="T30" s="90">
        <v>4.7E-2</v>
      </c>
      <c r="U30" s="90" t="s">
        <v>161</v>
      </c>
      <c r="V30" s="90">
        <v>0.64180000000000004</v>
      </c>
      <c r="W30" s="78"/>
    </row>
    <row r="31" spans="2:23" x14ac:dyDescent="0.3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S31" s="73" t="s">
        <v>162</v>
      </c>
      <c r="T31" s="90">
        <v>-1.7000000000000001E-2</v>
      </c>
      <c r="U31" s="90" t="s">
        <v>163</v>
      </c>
      <c r="V31" s="90">
        <v>0.8659</v>
      </c>
      <c r="W31" s="78"/>
    </row>
    <row r="32" spans="2:23" x14ac:dyDescent="0.3">
      <c r="S32" s="73" t="s">
        <v>164</v>
      </c>
      <c r="T32" s="90">
        <v>4.9000000000000002E-2</v>
      </c>
      <c r="U32" s="90" t="s">
        <v>165</v>
      </c>
      <c r="V32" s="90">
        <v>0.62790000000000001</v>
      </c>
      <c r="W32" s="78"/>
    </row>
    <row r="33" spans="19:23" ht="14.5" thickBot="1" x14ac:dyDescent="0.35">
      <c r="S33" s="80"/>
      <c r="T33" s="81"/>
      <c r="U33" s="81"/>
      <c r="V33" s="81"/>
      <c r="W33" s="82"/>
    </row>
  </sheetData>
  <mergeCells count="20">
    <mergeCell ref="S18:W18"/>
    <mergeCell ref="B7:E7"/>
    <mergeCell ref="F7:I7"/>
    <mergeCell ref="J7:M7"/>
    <mergeCell ref="A1:B1"/>
    <mergeCell ref="A6:B6"/>
    <mergeCell ref="N7:Q7"/>
    <mergeCell ref="B9:E9"/>
    <mergeCell ref="F9:I9"/>
    <mergeCell ref="J9:M9"/>
    <mergeCell ref="N9:Q9"/>
    <mergeCell ref="B2:E2"/>
    <mergeCell ref="F2:I2"/>
    <mergeCell ref="J2:M2"/>
    <mergeCell ref="N2:Q2"/>
    <mergeCell ref="B4:E4"/>
    <mergeCell ref="F4:I4"/>
    <mergeCell ref="J4:M4"/>
    <mergeCell ref="N4:Q4"/>
    <mergeCell ref="S1:W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08C7-51E4-4F84-88BE-FB383BC3ADFE}">
  <dimension ref="A1:W33"/>
  <sheetViews>
    <sheetView tabSelected="1" zoomScale="55" zoomScaleNormal="55" workbookViewId="0">
      <selection activeCell="L24" sqref="L24"/>
    </sheetView>
  </sheetViews>
  <sheetFormatPr defaultRowHeight="14" x14ac:dyDescent="0.3"/>
  <cols>
    <col min="1" max="1" width="18.08203125" style="97" bestFit="1" customWidth="1"/>
    <col min="2" max="17" width="5.33203125" style="97" bestFit="1" customWidth="1"/>
    <col min="18" max="18" width="8.6640625" style="97"/>
    <col min="19" max="19" width="24.25" style="97" bestFit="1" customWidth="1"/>
    <col min="20" max="20" width="11.75" style="97" bestFit="1" customWidth="1"/>
    <col min="21" max="21" width="8.4140625" style="97" customWidth="1"/>
    <col min="22" max="22" width="7.08203125" style="97" bestFit="1" customWidth="1"/>
    <col min="23" max="23" width="6.6640625" style="97" bestFit="1" customWidth="1"/>
    <col min="24" max="16384" width="8.6640625" style="97"/>
  </cols>
  <sheetData>
    <row r="1" spans="1:23" ht="14.5" thickBot="1" x14ac:dyDescent="0.35">
      <c r="A1" s="199" t="s">
        <v>0</v>
      </c>
      <c r="B1" s="19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S1" s="190" t="s">
        <v>0</v>
      </c>
      <c r="T1" s="191"/>
      <c r="U1" s="191"/>
      <c r="V1" s="191"/>
      <c r="W1" s="192"/>
    </row>
    <row r="2" spans="1:23" x14ac:dyDescent="0.3">
      <c r="A2" s="134" t="s">
        <v>319</v>
      </c>
      <c r="B2" s="193" t="s">
        <v>145</v>
      </c>
      <c r="C2" s="194"/>
      <c r="D2" s="194"/>
      <c r="E2" s="195"/>
      <c r="F2" s="196" t="s">
        <v>152</v>
      </c>
      <c r="G2" s="197"/>
      <c r="H2" s="197"/>
      <c r="I2" s="198"/>
      <c r="J2" s="193" t="s">
        <v>153</v>
      </c>
      <c r="K2" s="194"/>
      <c r="L2" s="194"/>
      <c r="M2" s="195"/>
      <c r="N2" s="193" t="s">
        <v>154</v>
      </c>
      <c r="O2" s="194"/>
      <c r="P2" s="194"/>
      <c r="Q2" s="195"/>
      <c r="S2" s="138" t="s">
        <v>1</v>
      </c>
      <c r="T2" s="139"/>
      <c r="U2" s="139"/>
      <c r="V2" s="139"/>
      <c r="W2" s="89"/>
    </row>
    <row r="3" spans="1:23" x14ac:dyDescent="0.3">
      <c r="A3" s="134" t="s">
        <v>334</v>
      </c>
      <c r="B3" s="126">
        <v>0.85684108791027958</v>
      </c>
      <c r="C3" s="126">
        <v>0.97699554263665511</v>
      </c>
      <c r="D3" s="126">
        <v>0.88481352714317962</v>
      </c>
      <c r="E3" s="126">
        <v>1.2813498423098861</v>
      </c>
      <c r="F3" s="126">
        <v>0.91480919250126214</v>
      </c>
      <c r="G3" s="126">
        <v>0.80564549133220198</v>
      </c>
      <c r="H3" s="126">
        <v>1.215203348448348</v>
      </c>
      <c r="I3" s="126">
        <v>1.2520577548894414</v>
      </c>
      <c r="J3" s="126">
        <v>0.82002176835777907</v>
      </c>
      <c r="K3" s="126">
        <v>0.82976534153940851</v>
      </c>
      <c r="L3" s="126">
        <v>1.1848777173420417</v>
      </c>
      <c r="M3" s="126">
        <v>1.0947798101950981</v>
      </c>
      <c r="N3" s="126">
        <v>1.0037333729353928</v>
      </c>
      <c r="O3" s="126">
        <v>0.78079554941697182</v>
      </c>
      <c r="P3" s="126">
        <v>1.2096058415697026</v>
      </c>
      <c r="Q3" s="126">
        <v>1.1829409313878227</v>
      </c>
      <c r="S3" s="77" t="s">
        <v>2</v>
      </c>
      <c r="T3" s="90" t="s">
        <v>145</v>
      </c>
      <c r="U3" s="90" t="s">
        <v>155</v>
      </c>
      <c r="V3" s="90" t="s">
        <v>156</v>
      </c>
      <c r="W3" s="78" t="s">
        <v>157</v>
      </c>
    </row>
    <row r="4" spans="1:23" x14ac:dyDescent="0.3">
      <c r="A4" s="134" t="s">
        <v>335</v>
      </c>
      <c r="B4" s="175">
        <f>AVERAGE(B3:E3)</f>
        <v>1.0000000000000002</v>
      </c>
      <c r="C4" s="175"/>
      <c r="D4" s="175"/>
      <c r="E4" s="175"/>
      <c r="F4" s="175">
        <f>AVERAGE(F3:I3)</f>
        <v>1.0469289467928133</v>
      </c>
      <c r="G4" s="175"/>
      <c r="H4" s="175"/>
      <c r="I4" s="175"/>
      <c r="J4" s="175">
        <f>AVERAGE(J3:M3)</f>
        <v>0.98236115935858181</v>
      </c>
      <c r="K4" s="175"/>
      <c r="L4" s="175"/>
      <c r="M4" s="175"/>
      <c r="N4" s="175">
        <f>AVERAGE(N3:Q3)</f>
        <v>1.0442689238274725</v>
      </c>
      <c r="O4" s="175"/>
      <c r="P4" s="175"/>
      <c r="Q4" s="175"/>
      <c r="S4" s="76" t="s">
        <v>7</v>
      </c>
      <c r="T4" s="91">
        <v>0.83120000000000005</v>
      </c>
      <c r="U4" s="91">
        <v>0.87139999999999995</v>
      </c>
      <c r="V4" s="91">
        <v>0.84160000000000001</v>
      </c>
      <c r="W4" s="95">
        <v>0.89529999999999998</v>
      </c>
    </row>
    <row r="5" spans="1:23" x14ac:dyDescent="0.3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S5" s="76" t="s">
        <v>8</v>
      </c>
      <c r="T5" s="91">
        <v>0.17100000000000001</v>
      </c>
      <c r="U5" s="91">
        <v>0.30320000000000003</v>
      </c>
      <c r="V5" s="91">
        <v>0.2</v>
      </c>
      <c r="W5" s="95">
        <v>0.40799999999999997</v>
      </c>
    </row>
    <row r="6" spans="1:23" x14ac:dyDescent="0.3">
      <c r="A6" s="199" t="s">
        <v>346</v>
      </c>
      <c r="B6" s="19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S6" s="76"/>
      <c r="T6" s="93"/>
      <c r="U6" s="93"/>
      <c r="V6" s="93"/>
      <c r="W6" s="75"/>
    </row>
    <row r="7" spans="1:23" x14ac:dyDescent="0.3">
      <c r="A7" s="134" t="s">
        <v>319</v>
      </c>
      <c r="B7" s="193" t="s">
        <v>145</v>
      </c>
      <c r="C7" s="194"/>
      <c r="D7" s="194"/>
      <c r="E7" s="195"/>
      <c r="F7" s="196" t="s">
        <v>152</v>
      </c>
      <c r="G7" s="197"/>
      <c r="H7" s="197"/>
      <c r="I7" s="198"/>
      <c r="J7" s="193" t="s">
        <v>153</v>
      </c>
      <c r="K7" s="194"/>
      <c r="L7" s="194"/>
      <c r="M7" s="195"/>
      <c r="N7" s="193" t="s">
        <v>154</v>
      </c>
      <c r="O7" s="194"/>
      <c r="P7" s="194"/>
      <c r="Q7" s="195"/>
      <c r="S7" s="68" t="s">
        <v>13</v>
      </c>
      <c r="T7" s="92"/>
      <c r="U7" s="92"/>
      <c r="V7" s="92"/>
      <c r="W7" s="75"/>
    </row>
    <row r="8" spans="1:23" x14ac:dyDescent="0.3">
      <c r="A8" s="134" t="s">
        <v>334</v>
      </c>
      <c r="B8" s="126">
        <v>1.0843835831797382</v>
      </c>
      <c r="C8" s="126">
        <v>1.2739436133157709</v>
      </c>
      <c r="D8" s="126">
        <v>0.81272190839390301</v>
      </c>
      <c r="E8" s="126">
        <v>0.82895089511058828</v>
      </c>
      <c r="F8" s="126">
        <v>1.2078859268456457</v>
      </c>
      <c r="G8" s="126">
        <v>0.88281679892287135</v>
      </c>
      <c r="H8" s="126">
        <v>0.93834739393243805</v>
      </c>
      <c r="I8" s="126">
        <v>0.93705657978165724</v>
      </c>
      <c r="J8" s="126">
        <v>0.92443208009442213</v>
      </c>
      <c r="K8" s="126">
        <v>0.94886221139332094</v>
      </c>
      <c r="L8" s="126">
        <v>0.80843788981024534</v>
      </c>
      <c r="M8" s="126">
        <v>0.82144090332006436</v>
      </c>
      <c r="N8" s="126">
        <v>0.78393276781280974</v>
      </c>
      <c r="O8" s="126">
        <v>0.6966352123895686</v>
      </c>
      <c r="P8" s="126">
        <v>0.93691182448263433</v>
      </c>
      <c r="Q8" s="126">
        <v>0.87348888936154745</v>
      </c>
      <c r="S8" s="73" t="s">
        <v>11</v>
      </c>
      <c r="T8" s="92" t="s">
        <v>166</v>
      </c>
      <c r="U8" s="92"/>
      <c r="V8" s="92"/>
      <c r="W8" s="75"/>
    </row>
    <row r="9" spans="1:23" x14ac:dyDescent="0.3">
      <c r="A9" s="134" t="s">
        <v>335</v>
      </c>
      <c r="B9" s="175">
        <f>AVERAGE(B8:E8)</f>
        <v>1</v>
      </c>
      <c r="C9" s="175"/>
      <c r="D9" s="175"/>
      <c r="E9" s="175"/>
      <c r="F9" s="175">
        <f>AVERAGE(F8:I8)</f>
        <v>0.99152667487065305</v>
      </c>
      <c r="G9" s="175"/>
      <c r="H9" s="175"/>
      <c r="I9" s="175"/>
      <c r="J9" s="175">
        <f>AVERAGE(J8:M8)</f>
        <v>0.87579327115451322</v>
      </c>
      <c r="K9" s="175"/>
      <c r="L9" s="175"/>
      <c r="M9" s="175"/>
      <c r="N9" s="175">
        <f>AVERAGE(N8:Q8)</f>
        <v>0.82274217351164003</v>
      </c>
      <c r="O9" s="175"/>
      <c r="P9" s="175"/>
      <c r="Q9" s="175"/>
      <c r="S9" s="73" t="s">
        <v>8</v>
      </c>
      <c r="T9" s="90">
        <v>0.87009999999999998</v>
      </c>
      <c r="U9" s="92"/>
      <c r="V9" s="92"/>
      <c r="W9" s="75"/>
    </row>
    <row r="10" spans="1:23" x14ac:dyDescent="0.3">
      <c r="S10" s="98"/>
      <c r="T10" s="99"/>
      <c r="U10" s="99"/>
      <c r="V10" s="92"/>
      <c r="W10" s="69"/>
    </row>
    <row r="11" spans="1:23" x14ac:dyDescent="0.3">
      <c r="H11" s="70"/>
      <c r="S11" s="77" t="s">
        <v>9</v>
      </c>
      <c r="T11" s="93"/>
      <c r="U11" s="93"/>
      <c r="V11" s="93"/>
      <c r="W11" s="75"/>
    </row>
    <row r="12" spans="1:23" x14ac:dyDescent="0.3">
      <c r="H12" s="70"/>
      <c r="S12" s="68" t="s">
        <v>18</v>
      </c>
      <c r="T12" s="90" t="s">
        <v>19</v>
      </c>
      <c r="U12" s="92" t="s">
        <v>20</v>
      </c>
      <c r="V12" s="90" t="s">
        <v>21</v>
      </c>
      <c r="W12" s="75"/>
    </row>
    <row r="13" spans="1:23" x14ac:dyDescent="0.3">
      <c r="H13" s="70"/>
      <c r="S13" s="73" t="s">
        <v>168</v>
      </c>
      <c r="T13" s="90">
        <v>-4.6929999999999999E-2</v>
      </c>
      <c r="U13" s="92" t="s">
        <v>169</v>
      </c>
      <c r="V13" s="90">
        <v>0.74580000000000002</v>
      </c>
      <c r="W13" s="75"/>
    </row>
    <row r="14" spans="1:23" ht="13.5" customHeight="1" x14ac:dyDescent="0.3">
      <c r="H14" s="70"/>
      <c r="S14" s="73" t="s">
        <v>171</v>
      </c>
      <c r="T14" s="90">
        <v>1.7639999999999999E-2</v>
      </c>
      <c r="U14" s="92" t="s">
        <v>172</v>
      </c>
      <c r="V14" s="90">
        <v>0.90280000000000005</v>
      </c>
      <c r="W14" s="75"/>
    </row>
    <row r="15" spans="1:23" x14ac:dyDescent="0.3">
      <c r="H15" s="70"/>
      <c r="S15" s="73" t="s">
        <v>174</v>
      </c>
      <c r="T15" s="90">
        <v>-4.4269999999999997E-2</v>
      </c>
      <c r="U15" s="92" t="s">
        <v>175</v>
      </c>
      <c r="V15" s="90">
        <v>0.75970000000000004</v>
      </c>
      <c r="W15" s="75"/>
    </row>
    <row r="16" spans="1:23" ht="14.5" thickBot="1" x14ac:dyDescent="0.35">
      <c r="H16" s="70"/>
      <c r="S16" s="83"/>
      <c r="T16" s="84"/>
      <c r="U16" s="84"/>
      <c r="V16" s="84"/>
      <c r="W16" s="85"/>
    </row>
    <row r="17" spans="2:23" ht="14.5" thickBot="1" x14ac:dyDescent="0.35">
      <c r="H17" s="70"/>
    </row>
    <row r="18" spans="2:23" ht="14.5" thickBot="1" x14ac:dyDescent="0.35">
      <c r="H18" s="70"/>
      <c r="S18" s="190" t="s">
        <v>346</v>
      </c>
      <c r="T18" s="191"/>
      <c r="U18" s="191"/>
      <c r="V18" s="191"/>
      <c r="W18" s="192"/>
    </row>
    <row r="19" spans="2:23" x14ac:dyDescent="0.3">
      <c r="H19" s="70"/>
      <c r="S19" s="77" t="s">
        <v>1</v>
      </c>
      <c r="T19" s="93"/>
      <c r="U19" s="93"/>
      <c r="V19" s="93"/>
      <c r="W19" s="69"/>
    </row>
    <row r="20" spans="2:23" x14ac:dyDescent="0.3">
      <c r="H20" s="70"/>
      <c r="S20" s="96" t="s">
        <v>2</v>
      </c>
      <c r="T20" s="90" t="s">
        <v>145</v>
      </c>
      <c r="U20" s="90" t="s">
        <v>155</v>
      </c>
      <c r="V20" s="90" t="s">
        <v>156</v>
      </c>
      <c r="W20" s="78" t="s">
        <v>157</v>
      </c>
    </row>
    <row r="21" spans="2:23" x14ac:dyDescent="0.3">
      <c r="H21" s="70"/>
      <c r="S21" s="79" t="s">
        <v>7</v>
      </c>
      <c r="T21" s="91">
        <v>0.8821</v>
      </c>
      <c r="U21" s="91">
        <v>0.7762</v>
      </c>
      <c r="V21" s="91">
        <v>0.8498</v>
      </c>
      <c r="W21" s="95">
        <v>0.98160000000000003</v>
      </c>
    </row>
    <row r="22" spans="2:23" x14ac:dyDescent="0.3">
      <c r="H22" s="70"/>
      <c r="S22" s="79" t="s">
        <v>8</v>
      </c>
      <c r="T22" s="91">
        <v>0.34749999999999998</v>
      </c>
      <c r="U22" s="91">
        <v>6.6000000000000003E-2</v>
      </c>
      <c r="V22" s="91">
        <v>0.22570000000000001</v>
      </c>
      <c r="W22" s="95">
        <v>0.91120000000000001</v>
      </c>
    </row>
    <row r="23" spans="2:23" x14ac:dyDescent="0.3">
      <c r="H23" s="70"/>
      <c r="S23" s="76"/>
      <c r="T23" s="93"/>
      <c r="U23" s="93"/>
      <c r="V23" s="93"/>
      <c r="W23" s="69"/>
    </row>
    <row r="24" spans="2:23" x14ac:dyDescent="0.3">
      <c r="H24" s="70"/>
      <c r="S24" s="68" t="s">
        <v>13</v>
      </c>
      <c r="T24" s="92"/>
      <c r="U24" s="92"/>
      <c r="V24" s="92"/>
      <c r="W24" s="75"/>
    </row>
    <row r="25" spans="2:23" x14ac:dyDescent="0.3">
      <c r="H25" s="70"/>
      <c r="S25" s="73" t="s">
        <v>11</v>
      </c>
      <c r="T25" s="92" t="s">
        <v>167</v>
      </c>
      <c r="U25" s="92"/>
      <c r="V25" s="92"/>
      <c r="W25" s="75"/>
    </row>
    <row r="26" spans="2:23" x14ac:dyDescent="0.3">
      <c r="H26" s="70"/>
      <c r="S26" s="73" t="s">
        <v>8</v>
      </c>
      <c r="T26" s="90">
        <v>0.23069999999999999</v>
      </c>
      <c r="U26" s="92"/>
      <c r="V26" s="92"/>
      <c r="W26" s="75"/>
    </row>
    <row r="27" spans="2:23" x14ac:dyDescent="0.3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S27" s="98"/>
      <c r="T27" s="99"/>
      <c r="U27" s="99"/>
      <c r="V27" s="92"/>
      <c r="W27" s="75"/>
    </row>
    <row r="28" spans="2:23" x14ac:dyDescent="0.3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S28" s="77" t="s">
        <v>9</v>
      </c>
      <c r="T28" s="91"/>
      <c r="U28" s="93"/>
      <c r="V28" s="92"/>
      <c r="W28" s="75"/>
    </row>
    <row r="29" spans="2:23" x14ac:dyDescent="0.3">
      <c r="S29" s="73" t="s">
        <v>18</v>
      </c>
      <c r="T29" s="90" t="s">
        <v>19</v>
      </c>
      <c r="U29" s="92" t="s">
        <v>20</v>
      </c>
      <c r="V29" s="90" t="s">
        <v>21</v>
      </c>
      <c r="W29" s="75"/>
    </row>
    <row r="30" spans="2:23" x14ac:dyDescent="0.3">
      <c r="S30" s="73" t="s">
        <v>160</v>
      </c>
      <c r="T30" s="90">
        <v>8.5000000000000006E-3</v>
      </c>
      <c r="U30" s="92" t="s">
        <v>170</v>
      </c>
      <c r="V30" s="90">
        <v>0.93610000000000004</v>
      </c>
      <c r="W30" s="75"/>
    </row>
    <row r="31" spans="2:23" x14ac:dyDescent="0.3">
      <c r="S31" s="73" t="s">
        <v>162</v>
      </c>
      <c r="T31" s="90">
        <v>0.1245</v>
      </c>
      <c r="U31" s="92" t="s">
        <v>173</v>
      </c>
      <c r="V31" s="90">
        <v>0.25390000000000001</v>
      </c>
      <c r="W31" s="75"/>
    </row>
    <row r="32" spans="2:23" x14ac:dyDescent="0.3">
      <c r="S32" s="73" t="s">
        <v>164</v>
      </c>
      <c r="T32" s="90">
        <v>0.17730000000000001</v>
      </c>
      <c r="U32" s="92" t="s">
        <v>176</v>
      </c>
      <c r="V32" s="90">
        <v>0.1137</v>
      </c>
      <c r="W32" s="75"/>
    </row>
    <row r="33" spans="19:23" ht="14.5" thickBot="1" x14ac:dyDescent="0.35">
      <c r="S33" s="80"/>
      <c r="T33" s="81"/>
      <c r="U33" s="81"/>
      <c r="V33" s="81"/>
      <c r="W33" s="82"/>
    </row>
  </sheetData>
  <mergeCells count="20">
    <mergeCell ref="S1:W1"/>
    <mergeCell ref="A1:B1"/>
    <mergeCell ref="A6:B6"/>
    <mergeCell ref="S18:W18"/>
    <mergeCell ref="B2:E2"/>
    <mergeCell ref="F2:I2"/>
    <mergeCell ref="J2:M2"/>
    <mergeCell ref="N2:Q2"/>
    <mergeCell ref="B4:E4"/>
    <mergeCell ref="F4:I4"/>
    <mergeCell ref="J4:M4"/>
    <mergeCell ref="N4:Q4"/>
    <mergeCell ref="B7:E7"/>
    <mergeCell ref="F7:I7"/>
    <mergeCell ref="J7:M7"/>
    <mergeCell ref="N7:Q7"/>
    <mergeCell ref="B9:E9"/>
    <mergeCell ref="F9:I9"/>
    <mergeCell ref="J9:M9"/>
    <mergeCell ref="N9:Q9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A6428-53A6-4644-92FA-5F814E2ECC6B}">
  <dimension ref="A1:W33"/>
  <sheetViews>
    <sheetView zoomScale="70" zoomScaleNormal="70" workbookViewId="0">
      <selection activeCell="S9" sqref="S9:W9"/>
    </sheetView>
  </sheetViews>
  <sheetFormatPr defaultRowHeight="14" x14ac:dyDescent="0.3"/>
  <cols>
    <col min="1" max="1" width="18.08203125" style="97" bestFit="1" customWidth="1"/>
    <col min="2" max="17" width="5.33203125" style="97" bestFit="1" customWidth="1"/>
    <col min="18" max="18" width="8.6640625" style="97"/>
    <col min="19" max="19" width="24.58203125" style="97" bestFit="1" customWidth="1"/>
    <col min="20" max="16384" width="8.6640625" style="97"/>
  </cols>
  <sheetData>
    <row r="1" spans="1:23" ht="14.5" thickBot="1" x14ac:dyDescent="0.35">
      <c r="A1" s="199" t="s">
        <v>0</v>
      </c>
      <c r="B1" s="19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S1" s="190" t="s">
        <v>0</v>
      </c>
      <c r="T1" s="191"/>
      <c r="U1" s="191"/>
      <c r="V1" s="191"/>
      <c r="W1" s="192"/>
    </row>
    <row r="2" spans="1:23" x14ac:dyDescent="0.3">
      <c r="A2" s="134" t="s">
        <v>319</v>
      </c>
      <c r="B2" s="193" t="s">
        <v>145</v>
      </c>
      <c r="C2" s="194"/>
      <c r="D2" s="194"/>
      <c r="E2" s="195"/>
      <c r="F2" s="196" t="s">
        <v>177</v>
      </c>
      <c r="G2" s="197"/>
      <c r="H2" s="197"/>
      <c r="I2" s="198"/>
      <c r="J2" s="193" t="s">
        <v>178</v>
      </c>
      <c r="K2" s="194"/>
      <c r="L2" s="194"/>
      <c r="M2" s="195"/>
      <c r="N2" s="193" t="s">
        <v>179</v>
      </c>
      <c r="O2" s="194"/>
      <c r="P2" s="194"/>
      <c r="Q2" s="195"/>
      <c r="S2" s="77" t="s">
        <v>1</v>
      </c>
      <c r="T2" s="92"/>
      <c r="U2" s="92"/>
      <c r="V2" s="92"/>
      <c r="W2" s="75"/>
    </row>
    <row r="3" spans="1:23" x14ac:dyDescent="0.3">
      <c r="A3" s="134" t="s">
        <v>334</v>
      </c>
      <c r="B3" s="126">
        <v>0.98072527332598303</v>
      </c>
      <c r="C3" s="126">
        <v>0.87691747500003991</v>
      </c>
      <c r="D3" s="126">
        <v>1.1058006770500062</v>
      </c>
      <c r="E3" s="126">
        <v>1.0365565746239707</v>
      </c>
      <c r="F3" s="126">
        <v>0.91016598256138215</v>
      </c>
      <c r="G3" s="126">
        <v>1.0167822065536853</v>
      </c>
      <c r="H3" s="126">
        <v>1.0030113294240601</v>
      </c>
      <c r="I3" s="126">
        <v>0.93701179261923839</v>
      </c>
      <c r="J3" s="126">
        <v>0.94742238017852509</v>
      </c>
      <c r="K3" s="126">
        <v>0.86986844136280594</v>
      </c>
      <c r="L3" s="126">
        <v>1.0191900983003839</v>
      </c>
      <c r="M3" s="126">
        <v>1.0904010089268203</v>
      </c>
      <c r="N3" s="126">
        <v>0.65259730290601059</v>
      </c>
      <c r="O3" s="126">
        <v>0.61754060451009996</v>
      </c>
      <c r="P3" s="126">
        <v>0.95874302276086687</v>
      </c>
      <c r="Q3" s="126">
        <v>0.63355673534182444</v>
      </c>
      <c r="S3" s="68" t="s">
        <v>2</v>
      </c>
      <c r="T3" s="90" t="s">
        <v>3</v>
      </c>
      <c r="U3" s="90" t="s">
        <v>177</v>
      </c>
      <c r="V3" s="90" t="s">
        <v>178</v>
      </c>
      <c r="W3" s="78" t="s">
        <v>179</v>
      </c>
    </row>
    <row r="4" spans="1:23" x14ac:dyDescent="0.3">
      <c r="A4" s="134" t="s">
        <v>335</v>
      </c>
      <c r="B4" s="175">
        <f>AVERAGE(B3:E3)</f>
        <v>1</v>
      </c>
      <c r="C4" s="175"/>
      <c r="D4" s="175"/>
      <c r="E4" s="175"/>
      <c r="F4" s="175">
        <f>AVERAGE(F3:I3)</f>
        <v>0.96674282778959142</v>
      </c>
      <c r="G4" s="175"/>
      <c r="H4" s="175"/>
      <c r="I4" s="175"/>
      <c r="J4" s="175">
        <f>AVERAGE(J3:M3)</f>
        <v>0.9817204821921337</v>
      </c>
      <c r="K4" s="175"/>
      <c r="L4" s="175"/>
      <c r="M4" s="175"/>
      <c r="N4" s="175">
        <f>AVERAGE(N3:Q3)</f>
        <v>0.71560941637970044</v>
      </c>
      <c r="O4" s="175"/>
      <c r="P4" s="175"/>
      <c r="Q4" s="175"/>
      <c r="S4" s="73" t="s">
        <v>7</v>
      </c>
      <c r="T4" s="90">
        <v>0.98909999999999998</v>
      </c>
      <c r="U4" s="90">
        <v>0.89910000000000001</v>
      </c>
      <c r="V4" s="90">
        <v>0.99350000000000005</v>
      </c>
      <c r="W4" s="78">
        <v>0.71099999999999997</v>
      </c>
    </row>
    <row r="5" spans="1:23" x14ac:dyDescent="0.3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S5" s="73" t="s">
        <v>8</v>
      </c>
      <c r="T5" s="90">
        <v>0.95279999999999998</v>
      </c>
      <c r="U5" s="90">
        <v>0.4264</v>
      </c>
      <c r="V5" s="90">
        <v>0.97450000000000003</v>
      </c>
      <c r="W5" s="78">
        <v>1.55E-2</v>
      </c>
    </row>
    <row r="6" spans="1:23" x14ac:dyDescent="0.3">
      <c r="A6" s="199" t="s">
        <v>346</v>
      </c>
      <c r="B6" s="19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S6" s="73"/>
      <c r="T6" s="92"/>
      <c r="U6" s="92"/>
      <c r="V6" s="92"/>
      <c r="W6" s="75"/>
    </row>
    <row r="7" spans="1:23" x14ac:dyDescent="0.3">
      <c r="A7" s="134" t="s">
        <v>319</v>
      </c>
      <c r="B7" s="193" t="s">
        <v>145</v>
      </c>
      <c r="C7" s="194"/>
      <c r="D7" s="194"/>
      <c r="E7" s="195"/>
      <c r="F7" s="196" t="s">
        <v>177</v>
      </c>
      <c r="G7" s="197"/>
      <c r="H7" s="197"/>
      <c r="I7" s="198"/>
      <c r="J7" s="193" t="s">
        <v>178</v>
      </c>
      <c r="K7" s="194"/>
      <c r="L7" s="194"/>
      <c r="M7" s="195"/>
      <c r="N7" s="193" t="s">
        <v>179</v>
      </c>
      <c r="O7" s="194"/>
      <c r="P7" s="194"/>
      <c r="Q7" s="195"/>
      <c r="S7" s="68" t="s">
        <v>39</v>
      </c>
      <c r="T7" s="90"/>
      <c r="U7" s="92"/>
      <c r="V7" s="93"/>
      <c r="W7" s="69"/>
    </row>
    <row r="8" spans="1:23" x14ac:dyDescent="0.3">
      <c r="A8" s="134" t="s">
        <v>334</v>
      </c>
      <c r="B8" s="126">
        <v>0.99642396318856008</v>
      </c>
      <c r="C8" s="126">
        <v>1.1263071839901975</v>
      </c>
      <c r="D8" s="126">
        <v>0.83794455328329265</v>
      </c>
      <c r="E8" s="126">
        <v>1.0393242995379495</v>
      </c>
      <c r="F8" s="126">
        <v>1.0596842940464277</v>
      </c>
      <c r="G8" s="126">
        <v>0.95342476853172875</v>
      </c>
      <c r="H8" s="126">
        <v>1.0049406136081307</v>
      </c>
      <c r="I8" s="126">
        <v>1.1473448524159537</v>
      </c>
      <c r="J8" s="126">
        <v>0.97902197750368547</v>
      </c>
      <c r="K8" s="126">
        <v>0.84911842858744824</v>
      </c>
      <c r="L8" s="126">
        <v>1.0869406753101567</v>
      </c>
      <c r="M8" s="126">
        <v>1.1254455369316978</v>
      </c>
      <c r="N8" s="126">
        <v>0.84724485343774703</v>
      </c>
      <c r="O8" s="126">
        <v>0.8322038646604335</v>
      </c>
      <c r="P8" s="126">
        <v>0.95246880263530731</v>
      </c>
      <c r="Q8" s="126">
        <v>0.70496673999263071</v>
      </c>
      <c r="S8" s="73" t="s">
        <v>8</v>
      </c>
      <c r="T8" s="90">
        <v>0.1187</v>
      </c>
      <c r="U8" s="92"/>
      <c r="V8" s="93"/>
      <c r="W8" s="69"/>
    </row>
    <row r="9" spans="1:23" x14ac:dyDescent="0.3">
      <c r="A9" s="134" t="s">
        <v>335</v>
      </c>
      <c r="B9" s="175">
        <f>AVERAGE(B8:E8)</f>
        <v>1</v>
      </c>
      <c r="C9" s="175"/>
      <c r="D9" s="175"/>
      <c r="E9" s="175"/>
      <c r="F9" s="175">
        <f>AVERAGE(F8:I8)</f>
        <v>1.0413486321505601</v>
      </c>
      <c r="G9" s="175"/>
      <c r="H9" s="175"/>
      <c r="I9" s="175"/>
      <c r="J9" s="175">
        <f>AVERAGE(J8:M8)</f>
        <v>1.0101316545832471</v>
      </c>
      <c r="K9" s="175"/>
      <c r="L9" s="175"/>
      <c r="M9" s="175"/>
      <c r="N9" s="175">
        <f>AVERAGE(N8:Q8)</f>
        <v>0.83422106518152961</v>
      </c>
      <c r="O9" s="175"/>
      <c r="P9" s="175"/>
      <c r="Q9" s="175"/>
      <c r="S9" s="73" t="s">
        <v>45</v>
      </c>
      <c r="T9" s="90" t="s">
        <v>159</v>
      </c>
      <c r="U9" s="92"/>
      <c r="V9" s="93"/>
      <c r="W9" s="69"/>
    </row>
    <row r="10" spans="1:23" x14ac:dyDescent="0.3">
      <c r="S10" s="73" t="s">
        <v>47</v>
      </c>
      <c r="T10" s="90">
        <v>5.7569999999999997</v>
      </c>
      <c r="U10" s="92"/>
      <c r="V10" s="92"/>
      <c r="W10" s="75"/>
    </row>
    <row r="11" spans="1:23" x14ac:dyDescent="0.3">
      <c r="H11" s="133"/>
      <c r="S11" s="76"/>
      <c r="T11" s="91"/>
      <c r="U11" s="92"/>
      <c r="V11" s="92"/>
      <c r="W11" s="75"/>
    </row>
    <row r="12" spans="1:23" x14ac:dyDescent="0.3">
      <c r="H12" s="70"/>
      <c r="S12" s="71" t="s">
        <v>54</v>
      </c>
      <c r="T12" s="90" t="s">
        <v>55</v>
      </c>
      <c r="U12" s="91" t="s">
        <v>21</v>
      </c>
      <c r="V12" s="93"/>
      <c r="W12" s="69"/>
    </row>
    <row r="13" spans="1:23" x14ac:dyDescent="0.3">
      <c r="H13" s="70"/>
      <c r="S13" s="73" t="s">
        <v>315</v>
      </c>
      <c r="T13" s="90">
        <v>2.25</v>
      </c>
      <c r="U13" s="91">
        <v>0.50390000000000001</v>
      </c>
      <c r="V13" s="93"/>
      <c r="W13" s="69"/>
    </row>
    <row r="14" spans="1:23" x14ac:dyDescent="0.3">
      <c r="H14" s="70"/>
      <c r="S14" s="73" t="s">
        <v>316</v>
      </c>
      <c r="T14" s="91">
        <v>1.25</v>
      </c>
      <c r="U14" s="91">
        <v>0.71040000000000003</v>
      </c>
      <c r="V14" s="93"/>
      <c r="W14" s="69"/>
    </row>
    <row r="15" spans="1:23" x14ac:dyDescent="0.3">
      <c r="H15" s="70"/>
      <c r="S15" s="73" t="s">
        <v>317</v>
      </c>
      <c r="T15" s="90">
        <v>7.5</v>
      </c>
      <c r="U15" s="90">
        <v>2.5899999999999999E-2</v>
      </c>
      <c r="V15" s="92"/>
      <c r="W15" s="69"/>
    </row>
    <row r="16" spans="1:23" ht="14.5" thickBot="1" x14ac:dyDescent="0.35">
      <c r="H16" s="70"/>
      <c r="S16" s="83"/>
      <c r="T16" s="84"/>
      <c r="U16" s="84"/>
      <c r="V16" s="84"/>
      <c r="W16" s="85"/>
    </row>
    <row r="17" spans="2:23" ht="14.5" thickBot="1" x14ac:dyDescent="0.35">
      <c r="H17" s="70"/>
    </row>
    <row r="18" spans="2:23" ht="14.5" thickBot="1" x14ac:dyDescent="0.35">
      <c r="H18" s="70"/>
      <c r="S18" s="190" t="s">
        <v>346</v>
      </c>
      <c r="T18" s="191"/>
      <c r="U18" s="191"/>
      <c r="V18" s="191"/>
      <c r="W18" s="192"/>
    </row>
    <row r="19" spans="2:23" x14ac:dyDescent="0.3">
      <c r="H19" s="70"/>
      <c r="S19" s="77" t="s">
        <v>1</v>
      </c>
      <c r="T19" s="93"/>
      <c r="U19" s="93"/>
      <c r="V19" s="93"/>
      <c r="W19" s="69"/>
    </row>
    <row r="20" spans="2:23" x14ac:dyDescent="0.3">
      <c r="H20" s="70"/>
      <c r="S20" s="77" t="s">
        <v>2</v>
      </c>
      <c r="T20" s="90" t="s">
        <v>3</v>
      </c>
      <c r="U20" s="90" t="s">
        <v>177</v>
      </c>
      <c r="V20" s="90" t="s">
        <v>178</v>
      </c>
      <c r="W20" s="78" t="s">
        <v>179</v>
      </c>
    </row>
    <row r="21" spans="2:23" x14ac:dyDescent="0.3">
      <c r="H21" s="70"/>
      <c r="S21" s="76" t="s">
        <v>7</v>
      </c>
      <c r="T21" s="91">
        <v>0.96340000000000003</v>
      </c>
      <c r="U21" s="91">
        <v>0.98370000000000002</v>
      </c>
      <c r="V21" s="91">
        <v>0.93659999999999999</v>
      </c>
      <c r="W21" s="95">
        <v>0.96519999999999995</v>
      </c>
    </row>
    <row r="22" spans="2:23" x14ac:dyDescent="0.3">
      <c r="H22" s="72"/>
      <c r="S22" s="76" t="s">
        <v>8</v>
      </c>
      <c r="T22" s="91">
        <v>0.8004</v>
      </c>
      <c r="U22" s="91">
        <v>0.92320000000000002</v>
      </c>
      <c r="V22" s="91">
        <v>0.63380000000000003</v>
      </c>
      <c r="W22" s="95">
        <v>0.81189999999999996</v>
      </c>
    </row>
    <row r="23" spans="2:23" x14ac:dyDescent="0.3">
      <c r="H23" s="72"/>
      <c r="S23" s="76"/>
      <c r="T23" s="91"/>
      <c r="U23" s="93"/>
      <c r="V23" s="93"/>
      <c r="W23" s="69"/>
    </row>
    <row r="24" spans="2:23" x14ac:dyDescent="0.3">
      <c r="H24" s="72"/>
      <c r="S24" s="68" t="s">
        <v>13</v>
      </c>
      <c r="T24" s="90"/>
      <c r="U24" s="92"/>
      <c r="V24" s="92"/>
      <c r="W24" s="75"/>
    </row>
    <row r="25" spans="2:23" x14ac:dyDescent="0.3">
      <c r="H25" s="72"/>
      <c r="S25" s="73" t="s">
        <v>11</v>
      </c>
      <c r="T25" s="90" t="s">
        <v>180</v>
      </c>
      <c r="U25" s="92"/>
      <c r="V25" s="92"/>
      <c r="W25" s="75"/>
    </row>
    <row r="26" spans="2:23" x14ac:dyDescent="0.3">
      <c r="H26" s="72"/>
      <c r="S26" s="73" t="s">
        <v>8</v>
      </c>
      <c r="T26" s="90">
        <v>0.86119999999999997</v>
      </c>
      <c r="U26" s="92"/>
      <c r="V26" s="92"/>
      <c r="W26" s="75"/>
    </row>
    <row r="27" spans="2:23" x14ac:dyDescent="0.3">
      <c r="H27" s="70"/>
      <c r="I27" s="70"/>
      <c r="J27" s="70"/>
      <c r="K27" s="70"/>
      <c r="L27" s="70"/>
      <c r="M27" s="70"/>
      <c r="N27" s="70"/>
      <c r="S27" s="98"/>
      <c r="T27" s="99"/>
      <c r="U27" s="99"/>
      <c r="V27" s="92"/>
      <c r="W27" s="75"/>
    </row>
    <row r="28" spans="2:23" x14ac:dyDescent="0.3">
      <c r="H28" s="70"/>
      <c r="I28" s="70"/>
      <c r="J28" s="70"/>
      <c r="K28" s="70"/>
      <c r="L28" s="70"/>
      <c r="M28" s="70"/>
      <c r="N28" s="70"/>
      <c r="S28" s="77" t="s">
        <v>9</v>
      </c>
      <c r="T28" s="91"/>
      <c r="U28" s="93"/>
      <c r="V28" s="93"/>
      <c r="W28" s="69"/>
    </row>
    <row r="29" spans="2:23" x14ac:dyDescent="0.3">
      <c r="H29" s="70"/>
      <c r="I29" s="70"/>
      <c r="J29" s="70"/>
      <c r="K29" s="70"/>
      <c r="L29" s="70"/>
      <c r="M29" s="70"/>
      <c r="N29" s="70"/>
      <c r="S29" s="68" t="s">
        <v>18</v>
      </c>
      <c r="T29" s="90" t="s">
        <v>19</v>
      </c>
      <c r="U29" s="92" t="s">
        <v>20</v>
      </c>
      <c r="V29" s="92" t="s">
        <v>21</v>
      </c>
      <c r="W29" s="75"/>
    </row>
    <row r="30" spans="2:23" x14ac:dyDescent="0.3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S30" s="73" t="s">
        <v>315</v>
      </c>
      <c r="T30" s="90">
        <v>-4.1500000000000002E-2</v>
      </c>
      <c r="U30" s="92" t="s">
        <v>181</v>
      </c>
      <c r="V30" s="90">
        <v>0.59819999999999995</v>
      </c>
      <c r="W30" s="75"/>
    </row>
    <row r="31" spans="2:23" x14ac:dyDescent="0.3">
      <c r="S31" s="73" t="s">
        <v>316</v>
      </c>
      <c r="T31" s="90">
        <v>-1.025E-2</v>
      </c>
      <c r="U31" s="92" t="s">
        <v>182</v>
      </c>
      <c r="V31" s="90">
        <v>0.89590000000000003</v>
      </c>
      <c r="W31" s="75"/>
    </row>
    <row r="32" spans="2:23" x14ac:dyDescent="0.3">
      <c r="S32" s="73" t="s">
        <v>317</v>
      </c>
      <c r="T32" s="90">
        <v>0.1658</v>
      </c>
      <c r="U32" s="92" t="s">
        <v>183</v>
      </c>
      <c r="V32" s="90">
        <v>5.1499999999999997E-2</v>
      </c>
      <c r="W32" s="75"/>
    </row>
    <row r="33" spans="19:23" ht="14.5" thickBot="1" x14ac:dyDescent="0.35">
      <c r="S33" s="83"/>
      <c r="T33" s="84"/>
      <c r="U33" s="84"/>
      <c r="V33" s="84"/>
      <c r="W33" s="85"/>
    </row>
  </sheetData>
  <mergeCells count="20">
    <mergeCell ref="S18:W18"/>
    <mergeCell ref="A1:B1"/>
    <mergeCell ref="A6:B6"/>
    <mergeCell ref="B7:E7"/>
    <mergeCell ref="F7:I7"/>
    <mergeCell ref="J7:M7"/>
    <mergeCell ref="N7:Q7"/>
    <mergeCell ref="B9:E9"/>
    <mergeCell ref="F9:I9"/>
    <mergeCell ref="J9:M9"/>
    <mergeCell ref="N9:Q9"/>
    <mergeCell ref="B2:E2"/>
    <mergeCell ref="F2:I2"/>
    <mergeCell ref="J2:M2"/>
    <mergeCell ref="N2:Q2"/>
    <mergeCell ref="B4:E4"/>
    <mergeCell ref="F4:I4"/>
    <mergeCell ref="J4:M4"/>
    <mergeCell ref="N4:Q4"/>
    <mergeCell ref="S1:W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89A43-5E2F-4374-9CAF-6410FE08C291}">
  <dimension ref="A1:W34"/>
  <sheetViews>
    <sheetView zoomScale="70" zoomScaleNormal="70" workbookViewId="0">
      <selection activeCell="S1" sqref="S1:W1"/>
    </sheetView>
  </sheetViews>
  <sheetFormatPr defaultRowHeight="14" x14ac:dyDescent="0.3"/>
  <cols>
    <col min="1" max="1" width="18.58203125" style="97" bestFit="1" customWidth="1"/>
    <col min="2" max="17" width="7" style="97" bestFit="1" customWidth="1"/>
    <col min="18" max="18" width="8.6640625" style="97"/>
    <col min="19" max="19" width="25.1640625" style="97" bestFit="1" customWidth="1"/>
    <col min="20" max="21" width="8.6640625" style="97"/>
    <col min="22" max="22" width="13.25" style="97" customWidth="1"/>
    <col min="23" max="23" width="11.83203125" style="97" customWidth="1"/>
    <col min="24" max="16384" width="8.6640625" style="97"/>
  </cols>
  <sheetData>
    <row r="1" spans="1:23" ht="14.5" thickBot="1" x14ac:dyDescent="0.35">
      <c r="A1" s="199" t="s">
        <v>0</v>
      </c>
      <c r="B1" s="19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S1" s="190" t="s">
        <v>0</v>
      </c>
      <c r="T1" s="191"/>
      <c r="U1" s="191"/>
      <c r="V1" s="191"/>
      <c r="W1" s="192"/>
    </row>
    <row r="2" spans="1:23" x14ac:dyDescent="0.3">
      <c r="A2" s="143" t="s">
        <v>319</v>
      </c>
      <c r="B2" s="193" t="s">
        <v>145</v>
      </c>
      <c r="C2" s="194"/>
      <c r="D2" s="194"/>
      <c r="E2" s="195"/>
      <c r="F2" s="196" t="s">
        <v>151</v>
      </c>
      <c r="G2" s="197"/>
      <c r="H2" s="197"/>
      <c r="I2" s="198"/>
      <c r="J2" s="193" t="s">
        <v>184</v>
      </c>
      <c r="K2" s="194"/>
      <c r="L2" s="194"/>
      <c r="M2" s="195"/>
      <c r="N2" s="193" t="s">
        <v>185</v>
      </c>
      <c r="O2" s="194"/>
      <c r="P2" s="194"/>
      <c r="Q2" s="195"/>
      <c r="S2" s="68" t="s">
        <v>1</v>
      </c>
      <c r="T2" s="90"/>
      <c r="U2" s="90"/>
      <c r="V2" s="90"/>
      <c r="W2" s="78"/>
    </row>
    <row r="3" spans="1:23" s="148" customFormat="1" ht="28" x14ac:dyDescent="0.3">
      <c r="A3" s="149" t="s">
        <v>334</v>
      </c>
      <c r="B3" s="147">
        <v>0.72184821815884836</v>
      </c>
      <c r="C3" s="147">
        <v>0.61804474404472509</v>
      </c>
      <c r="D3" s="147">
        <v>1.1921443721717526</v>
      </c>
      <c r="E3" s="147">
        <v>1.467962665624674</v>
      </c>
      <c r="F3" s="147">
        <v>1.2855085380650202</v>
      </c>
      <c r="G3" s="147">
        <v>1.2512299077280797</v>
      </c>
      <c r="H3" s="147">
        <v>1.889041883614837</v>
      </c>
      <c r="I3" s="147">
        <v>1.9304234197458578</v>
      </c>
      <c r="J3" s="147">
        <v>0.82973288814711255</v>
      </c>
      <c r="K3" s="147">
        <v>0.79018482312208704</v>
      </c>
      <c r="L3" s="147">
        <v>1.449006702003129</v>
      </c>
      <c r="M3" s="147">
        <v>1.1954934708724099</v>
      </c>
      <c r="N3" s="147">
        <v>0.73847345373633966</v>
      </c>
      <c r="O3" s="147">
        <v>0.89476016128626668</v>
      </c>
      <c r="P3" s="147">
        <v>1.0525966399875031</v>
      </c>
      <c r="Q3" s="147">
        <v>0.6457961655991421</v>
      </c>
      <c r="S3" s="144" t="s">
        <v>2</v>
      </c>
      <c r="T3" s="145" t="s">
        <v>3</v>
      </c>
      <c r="U3" s="145" t="s">
        <v>186</v>
      </c>
      <c r="V3" s="145" t="s">
        <v>187</v>
      </c>
      <c r="W3" s="146" t="s">
        <v>188</v>
      </c>
    </row>
    <row r="4" spans="1:23" x14ac:dyDescent="0.3">
      <c r="A4" s="143" t="s">
        <v>335</v>
      </c>
      <c r="B4" s="175">
        <f>AVERAGE(B3:E3)</f>
        <v>1</v>
      </c>
      <c r="C4" s="175"/>
      <c r="D4" s="175"/>
      <c r="E4" s="175"/>
      <c r="F4" s="175">
        <f>AVERAGE(F3:I3)</f>
        <v>1.5890509372884487</v>
      </c>
      <c r="G4" s="175"/>
      <c r="H4" s="175"/>
      <c r="I4" s="175"/>
      <c r="J4" s="175">
        <f>AVERAGE(J3:M3)</f>
        <v>1.0661044710361844</v>
      </c>
      <c r="K4" s="175"/>
      <c r="L4" s="175"/>
      <c r="M4" s="175"/>
      <c r="N4" s="175">
        <f>AVERAGE(N3:Q3)</f>
        <v>0.83290660515231285</v>
      </c>
      <c r="O4" s="175"/>
      <c r="P4" s="175"/>
      <c r="Q4" s="175"/>
      <c r="S4" s="73" t="s">
        <v>7</v>
      </c>
      <c r="T4" s="90">
        <v>0.91569999999999996</v>
      </c>
      <c r="U4" s="90">
        <v>0.77959999999999996</v>
      </c>
      <c r="V4" s="90">
        <v>0.89359999999999995</v>
      </c>
      <c r="W4" s="78">
        <v>0.97189999999999999</v>
      </c>
    </row>
    <row r="5" spans="1:23" x14ac:dyDescent="0.3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S5" s="73" t="s">
        <v>8</v>
      </c>
      <c r="T5" s="90">
        <v>0.51319999999999999</v>
      </c>
      <c r="U5" s="90">
        <v>7.0300000000000001E-2</v>
      </c>
      <c r="V5" s="90">
        <v>0.4002</v>
      </c>
      <c r="W5" s="78">
        <v>0.85319999999999996</v>
      </c>
    </row>
    <row r="6" spans="1:23" x14ac:dyDescent="0.3">
      <c r="A6" s="199" t="s">
        <v>346</v>
      </c>
      <c r="B6" s="19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S6" s="79"/>
      <c r="T6" s="91"/>
      <c r="U6" s="91"/>
      <c r="V6" s="91"/>
      <c r="W6" s="95"/>
    </row>
    <row r="7" spans="1:23" x14ac:dyDescent="0.3">
      <c r="A7" s="143" t="s">
        <v>319</v>
      </c>
      <c r="B7" s="193" t="s">
        <v>145</v>
      </c>
      <c r="C7" s="194"/>
      <c r="D7" s="194"/>
      <c r="E7" s="195"/>
      <c r="F7" s="196" t="s">
        <v>151</v>
      </c>
      <c r="G7" s="197"/>
      <c r="H7" s="197"/>
      <c r="I7" s="198"/>
      <c r="J7" s="193" t="s">
        <v>184</v>
      </c>
      <c r="K7" s="194"/>
      <c r="L7" s="194"/>
      <c r="M7" s="195"/>
      <c r="N7" s="193" t="s">
        <v>185</v>
      </c>
      <c r="O7" s="194"/>
      <c r="P7" s="194"/>
      <c r="Q7" s="195"/>
      <c r="S7" s="68" t="s">
        <v>13</v>
      </c>
      <c r="T7" s="90"/>
      <c r="U7" s="90"/>
      <c r="V7" s="90"/>
      <c r="W7" s="78"/>
    </row>
    <row r="8" spans="1:23" x14ac:dyDescent="0.3">
      <c r="A8" s="143" t="s">
        <v>334</v>
      </c>
      <c r="B8" s="126">
        <v>0.89451403458292811</v>
      </c>
      <c r="C8" s="126">
        <v>0.98434778152064228</v>
      </c>
      <c r="D8" s="126">
        <v>1.0533941794671406</v>
      </c>
      <c r="E8" s="126">
        <v>1.0677440044292883</v>
      </c>
      <c r="F8" s="126">
        <v>1.3437787883167633</v>
      </c>
      <c r="G8" s="126">
        <v>1.6226945287447421</v>
      </c>
      <c r="H8" s="126">
        <v>1.1670897256385844</v>
      </c>
      <c r="I8" s="126">
        <v>1.5484331542880843</v>
      </c>
      <c r="J8" s="126">
        <v>1.2215700831089822</v>
      </c>
      <c r="K8" s="126">
        <v>1.3707352000519131</v>
      </c>
      <c r="L8" s="126">
        <v>1.2992671051510964</v>
      </c>
      <c r="M8" s="126">
        <v>1.0180209731110645</v>
      </c>
      <c r="N8" s="126">
        <v>1.0560442821347911</v>
      </c>
      <c r="O8" s="126">
        <v>1.062634895468491</v>
      </c>
      <c r="P8" s="126">
        <v>0.73544571831327887</v>
      </c>
      <c r="Q8" s="126">
        <v>0.83830981546129513</v>
      </c>
      <c r="S8" s="73" t="s">
        <v>11</v>
      </c>
      <c r="T8" s="90" t="s">
        <v>189</v>
      </c>
      <c r="U8" s="90"/>
      <c r="V8" s="90"/>
      <c r="W8" s="78"/>
    </row>
    <row r="9" spans="1:23" x14ac:dyDescent="0.3">
      <c r="A9" s="143" t="s">
        <v>335</v>
      </c>
      <c r="B9" s="175">
        <f>AVERAGE(B8:E8)</f>
        <v>0.99999999999999978</v>
      </c>
      <c r="C9" s="175"/>
      <c r="D9" s="175"/>
      <c r="E9" s="175"/>
      <c r="F9" s="175">
        <f>AVERAGE(F8:I8)</f>
        <v>1.4204990492470437</v>
      </c>
      <c r="G9" s="175"/>
      <c r="H9" s="175"/>
      <c r="I9" s="175"/>
      <c r="J9" s="175">
        <f>AVERAGE(J8:M8)</f>
        <v>1.227398340355764</v>
      </c>
      <c r="K9" s="175"/>
      <c r="L9" s="175"/>
      <c r="M9" s="175"/>
      <c r="N9" s="175">
        <f>AVERAGE(N8:Q8)</f>
        <v>0.92310867784446404</v>
      </c>
      <c r="O9" s="175"/>
      <c r="P9" s="175"/>
      <c r="Q9" s="175"/>
      <c r="S9" s="73" t="s">
        <v>8</v>
      </c>
      <c r="T9" s="90">
        <v>6.3700000000000007E-2</v>
      </c>
      <c r="U9" s="90"/>
      <c r="V9" s="90"/>
      <c r="W9" s="78"/>
    </row>
    <row r="10" spans="1:23" x14ac:dyDescent="0.3">
      <c r="S10" s="118"/>
      <c r="T10" s="119"/>
      <c r="U10" s="90"/>
      <c r="V10" s="90"/>
      <c r="W10" s="78"/>
    </row>
    <row r="11" spans="1:23" x14ac:dyDescent="0.3">
      <c r="H11" s="70"/>
      <c r="S11" s="96" t="s">
        <v>9</v>
      </c>
      <c r="T11" s="91"/>
      <c r="U11" s="91"/>
      <c r="V11" s="91"/>
      <c r="W11" s="95"/>
    </row>
    <row r="12" spans="1:23" x14ac:dyDescent="0.3">
      <c r="H12" s="70"/>
      <c r="S12" s="68" t="s">
        <v>18</v>
      </c>
      <c r="T12" s="90" t="s">
        <v>19</v>
      </c>
      <c r="U12" s="90" t="s">
        <v>20</v>
      </c>
      <c r="V12" s="90" t="s">
        <v>21</v>
      </c>
      <c r="W12" s="78"/>
    </row>
    <row r="13" spans="1:23" x14ac:dyDescent="0.3">
      <c r="H13" s="70"/>
      <c r="S13" s="73" t="s">
        <v>191</v>
      </c>
      <c r="T13" s="90">
        <v>-0.58899999999999997</v>
      </c>
      <c r="U13" s="90" t="s">
        <v>192</v>
      </c>
      <c r="V13" s="90">
        <v>2.5600000000000001E-2</v>
      </c>
      <c r="W13" s="78"/>
    </row>
    <row r="14" spans="1:23" x14ac:dyDescent="0.3">
      <c r="H14" s="70"/>
      <c r="S14" s="73" t="s">
        <v>195</v>
      </c>
      <c r="T14" s="90">
        <v>0.52300000000000002</v>
      </c>
      <c r="U14" s="90" t="s">
        <v>196</v>
      </c>
      <c r="V14" s="90">
        <v>4.2999999999999997E-2</v>
      </c>
      <c r="W14" s="78"/>
    </row>
    <row r="15" spans="1:23" x14ac:dyDescent="0.3">
      <c r="H15" s="70"/>
      <c r="S15" s="73" t="s">
        <v>199</v>
      </c>
      <c r="T15" s="90">
        <v>0.75600000000000001</v>
      </c>
      <c r="U15" s="90" t="s">
        <v>200</v>
      </c>
      <c r="V15" s="90">
        <v>6.7000000000000002E-3</v>
      </c>
      <c r="W15" s="78"/>
    </row>
    <row r="16" spans="1:23" ht="14.5" thickBot="1" x14ac:dyDescent="0.35">
      <c r="H16" s="70"/>
      <c r="S16" s="80"/>
      <c r="T16" s="81"/>
      <c r="U16" s="81"/>
      <c r="V16" s="81"/>
      <c r="W16" s="82"/>
    </row>
    <row r="17" spans="2:23" ht="14.5" thickBot="1" x14ac:dyDescent="0.35">
      <c r="H17" s="70"/>
    </row>
    <row r="18" spans="2:23" ht="14.5" thickBot="1" x14ac:dyDescent="0.35">
      <c r="H18" s="70"/>
      <c r="S18" s="190" t="s">
        <v>346</v>
      </c>
      <c r="T18" s="191"/>
      <c r="U18" s="191"/>
      <c r="V18" s="191"/>
      <c r="W18" s="192"/>
    </row>
    <row r="19" spans="2:23" x14ac:dyDescent="0.3">
      <c r="H19" s="70"/>
      <c r="S19" s="68" t="s">
        <v>1</v>
      </c>
      <c r="T19" s="90"/>
      <c r="U19" s="90"/>
      <c r="V19" s="90"/>
      <c r="W19" s="78"/>
    </row>
    <row r="20" spans="2:23" ht="28" x14ac:dyDescent="0.3">
      <c r="H20" s="70"/>
      <c r="S20" s="68" t="s">
        <v>2</v>
      </c>
      <c r="T20" s="141" t="s">
        <v>3</v>
      </c>
      <c r="U20" s="141" t="s">
        <v>186</v>
      </c>
      <c r="V20" s="141" t="s">
        <v>187</v>
      </c>
      <c r="W20" s="142" t="s">
        <v>188</v>
      </c>
    </row>
    <row r="21" spans="2:23" x14ac:dyDescent="0.3">
      <c r="H21" s="70"/>
      <c r="S21" s="79" t="s">
        <v>7</v>
      </c>
      <c r="T21" s="91">
        <v>0.9083</v>
      </c>
      <c r="U21" s="91">
        <v>0.94710000000000005</v>
      </c>
      <c r="V21" s="91">
        <v>0.93700000000000006</v>
      </c>
      <c r="W21" s="95">
        <v>0.85750000000000004</v>
      </c>
    </row>
    <row r="22" spans="2:23" x14ac:dyDescent="0.3">
      <c r="H22" s="70"/>
      <c r="S22" s="79" t="s">
        <v>8</v>
      </c>
      <c r="T22" s="91">
        <v>0.4733</v>
      </c>
      <c r="U22" s="91">
        <v>0.69789999999999996</v>
      </c>
      <c r="V22" s="91">
        <v>0.63580000000000003</v>
      </c>
      <c r="W22" s="95">
        <v>0.25140000000000001</v>
      </c>
    </row>
    <row r="23" spans="2:23" x14ac:dyDescent="0.3">
      <c r="H23" s="70"/>
      <c r="S23" s="73"/>
      <c r="T23" s="90"/>
      <c r="U23" s="90"/>
      <c r="V23" s="90"/>
      <c r="W23" s="78"/>
    </row>
    <row r="24" spans="2:23" x14ac:dyDescent="0.3">
      <c r="H24" s="70"/>
      <c r="S24" s="68" t="s">
        <v>13</v>
      </c>
      <c r="T24" s="90"/>
      <c r="U24" s="90"/>
      <c r="V24" s="90"/>
      <c r="W24" s="78"/>
    </row>
    <row r="25" spans="2:23" x14ac:dyDescent="0.3">
      <c r="H25" s="70"/>
      <c r="S25" s="73" t="s">
        <v>11</v>
      </c>
      <c r="T25" s="90" t="s">
        <v>190</v>
      </c>
      <c r="U25" s="90"/>
      <c r="V25" s="90"/>
      <c r="W25" s="78"/>
    </row>
    <row r="26" spans="2:23" x14ac:dyDescent="0.3">
      <c r="H26" s="70"/>
      <c r="S26" s="73" t="s">
        <v>8</v>
      </c>
      <c r="T26" s="90">
        <v>0.2545</v>
      </c>
      <c r="U26" s="90"/>
      <c r="V26" s="90"/>
      <c r="W26" s="78"/>
    </row>
    <row r="27" spans="2:23" x14ac:dyDescent="0.3">
      <c r="B27" s="70"/>
      <c r="C27" s="70"/>
      <c r="D27" s="70"/>
      <c r="E27" s="70"/>
      <c r="F27" s="72"/>
      <c r="G27" s="70"/>
      <c r="H27" s="70"/>
      <c r="S27" s="118"/>
      <c r="T27" s="119"/>
      <c r="U27" s="91"/>
      <c r="V27" s="91"/>
      <c r="W27" s="95"/>
    </row>
    <row r="28" spans="2:23" x14ac:dyDescent="0.3">
      <c r="S28" s="96" t="s">
        <v>9</v>
      </c>
      <c r="T28" s="91"/>
      <c r="U28" s="91"/>
      <c r="V28" s="91"/>
      <c r="W28" s="95"/>
    </row>
    <row r="29" spans="2:23" x14ac:dyDescent="0.3">
      <c r="S29" s="68" t="s">
        <v>18</v>
      </c>
      <c r="T29" s="90" t="s">
        <v>19</v>
      </c>
      <c r="U29" s="90" t="s">
        <v>20</v>
      </c>
      <c r="V29" s="90" t="s">
        <v>21</v>
      </c>
      <c r="W29" s="78"/>
    </row>
    <row r="30" spans="2:23" x14ac:dyDescent="0.3">
      <c r="S30" s="73" t="s">
        <v>193</v>
      </c>
      <c r="T30" s="90">
        <v>-0.42049999999999998</v>
      </c>
      <c r="U30" s="90" t="s">
        <v>194</v>
      </c>
      <c r="V30" s="90">
        <v>2.5999999999999999E-3</v>
      </c>
      <c r="W30" s="78"/>
    </row>
    <row r="31" spans="2:23" x14ac:dyDescent="0.3">
      <c r="S31" s="73" t="s">
        <v>197</v>
      </c>
      <c r="T31" s="90">
        <v>0.193</v>
      </c>
      <c r="U31" s="90" t="s">
        <v>198</v>
      </c>
      <c r="V31" s="90">
        <v>0.1076</v>
      </c>
      <c r="W31" s="78"/>
    </row>
    <row r="32" spans="2:23" x14ac:dyDescent="0.3">
      <c r="S32" s="73" t="s">
        <v>201</v>
      </c>
      <c r="T32" s="90">
        <v>0.4975</v>
      </c>
      <c r="U32" s="90" t="s">
        <v>202</v>
      </c>
      <c r="V32" s="90">
        <v>6.9999999999999999E-4</v>
      </c>
      <c r="W32" s="78"/>
    </row>
    <row r="33" spans="19:23" ht="14.5" thickBot="1" x14ac:dyDescent="0.35">
      <c r="S33" s="83"/>
      <c r="T33" s="116"/>
      <c r="U33" s="84"/>
      <c r="V33" s="116"/>
      <c r="W33" s="85"/>
    </row>
    <row r="34" spans="19:23" x14ac:dyDescent="0.3">
      <c r="S34" s="70"/>
      <c r="T34" s="70"/>
      <c r="U34" s="70"/>
      <c r="V34" s="70"/>
      <c r="W34" s="70"/>
    </row>
  </sheetData>
  <mergeCells count="20">
    <mergeCell ref="N9:Q9"/>
    <mergeCell ref="A1:B1"/>
    <mergeCell ref="A6:B6"/>
    <mergeCell ref="S1:W1"/>
    <mergeCell ref="S18:W18"/>
    <mergeCell ref="B2:E2"/>
    <mergeCell ref="F2:I2"/>
    <mergeCell ref="J2:M2"/>
    <mergeCell ref="N2:Q2"/>
    <mergeCell ref="B4:E4"/>
    <mergeCell ref="F4:I4"/>
    <mergeCell ref="J4:M4"/>
    <mergeCell ref="N4:Q4"/>
    <mergeCell ref="B7:E7"/>
    <mergeCell ref="F7:I7"/>
    <mergeCell ref="J7:M7"/>
    <mergeCell ref="N7:Q7"/>
    <mergeCell ref="B9:E9"/>
    <mergeCell ref="F9:I9"/>
    <mergeCell ref="J9:M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F5F0B-8384-4CA6-85EA-B7180C47C3DD}">
  <dimension ref="A1:AB35"/>
  <sheetViews>
    <sheetView topLeftCell="D1" zoomScale="55" zoomScaleNormal="55" workbookViewId="0">
      <selection activeCell="W1" sqref="W1:AB1"/>
    </sheetView>
  </sheetViews>
  <sheetFormatPr defaultRowHeight="14" x14ac:dyDescent="0.3"/>
  <cols>
    <col min="1" max="1" width="18.1640625" style="97" customWidth="1"/>
    <col min="2" max="20" width="7" style="97" bestFit="1" customWidth="1"/>
    <col min="21" max="21" width="5.33203125" style="97" bestFit="1" customWidth="1"/>
    <col min="22" max="22" width="8.6640625" style="97"/>
    <col min="23" max="23" width="30.83203125" style="97" bestFit="1" customWidth="1"/>
    <col min="24" max="16384" width="8.6640625" style="97"/>
  </cols>
  <sheetData>
    <row r="1" spans="1:28" ht="14.5" thickBot="1" x14ac:dyDescent="0.35">
      <c r="A1" s="199" t="s">
        <v>0</v>
      </c>
      <c r="B1" s="19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W1" s="190" t="s">
        <v>0</v>
      </c>
      <c r="X1" s="191"/>
      <c r="Y1" s="191"/>
      <c r="Z1" s="191"/>
      <c r="AA1" s="191"/>
      <c r="AB1" s="192"/>
    </row>
    <row r="2" spans="1:28" x14ac:dyDescent="0.3">
      <c r="A2" s="143" t="s">
        <v>319</v>
      </c>
      <c r="B2" s="193" t="s">
        <v>145</v>
      </c>
      <c r="C2" s="194"/>
      <c r="D2" s="194"/>
      <c r="E2" s="195"/>
      <c r="F2" s="196" t="s">
        <v>203</v>
      </c>
      <c r="G2" s="197"/>
      <c r="H2" s="197"/>
      <c r="I2" s="198"/>
      <c r="J2" s="193" t="s">
        <v>205</v>
      </c>
      <c r="K2" s="194"/>
      <c r="L2" s="194"/>
      <c r="M2" s="195"/>
      <c r="N2" s="193" t="s">
        <v>206</v>
      </c>
      <c r="O2" s="194"/>
      <c r="P2" s="194"/>
      <c r="Q2" s="195"/>
      <c r="R2" s="193" t="s">
        <v>207</v>
      </c>
      <c r="S2" s="194"/>
      <c r="T2" s="194"/>
      <c r="U2" s="195"/>
      <c r="W2" s="150" t="s">
        <v>1</v>
      </c>
      <c r="X2" s="151"/>
      <c r="Y2" s="151"/>
      <c r="Z2" s="151"/>
      <c r="AA2" s="151"/>
      <c r="AB2" s="152"/>
    </row>
    <row r="3" spans="1:28" s="148" customFormat="1" ht="28" x14ac:dyDescent="0.3">
      <c r="A3" s="149" t="s">
        <v>334</v>
      </c>
      <c r="B3" s="147">
        <v>0.72514101894643945</v>
      </c>
      <c r="C3" s="147">
        <v>1.0822916579793271</v>
      </c>
      <c r="D3" s="147">
        <v>0.96869367016081898</v>
      </c>
      <c r="E3" s="147">
        <v>1.2238736529134147</v>
      </c>
      <c r="F3" s="147">
        <v>1.7483443301399715</v>
      </c>
      <c r="G3" s="147">
        <v>1.5086377714725998</v>
      </c>
      <c r="H3" s="147">
        <v>1.5944929262023084</v>
      </c>
      <c r="I3" s="147">
        <v>1.2293369567408006</v>
      </c>
      <c r="J3" s="147">
        <v>1.3078432887581437</v>
      </c>
      <c r="K3" s="147">
        <v>1.4828043328112748</v>
      </c>
      <c r="L3" s="147">
        <v>1.1658158195625277</v>
      </c>
      <c r="M3" s="147">
        <v>1.1923165097348705</v>
      </c>
      <c r="N3" s="147">
        <v>1.6411500780128716</v>
      </c>
      <c r="O3" s="147">
        <v>1.17144559418879</v>
      </c>
      <c r="P3" s="147">
        <v>0.97055672930746428</v>
      </c>
      <c r="Q3" s="147">
        <v>0.91038189835712402</v>
      </c>
      <c r="R3" s="147">
        <v>0.95824533820595714</v>
      </c>
      <c r="S3" s="147">
        <v>0.95945687052830186</v>
      </c>
      <c r="T3" s="147">
        <v>0.88581451198760386</v>
      </c>
      <c r="U3" s="147">
        <v>0.82419284406824378</v>
      </c>
      <c r="W3" s="161" t="s">
        <v>2</v>
      </c>
      <c r="X3" s="162" t="s">
        <v>3</v>
      </c>
      <c r="Y3" s="162" t="s">
        <v>83</v>
      </c>
      <c r="Z3" s="162" t="s">
        <v>204</v>
      </c>
      <c r="AA3" s="162" t="s">
        <v>206</v>
      </c>
      <c r="AB3" s="163" t="s">
        <v>207</v>
      </c>
    </row>
    <row r="4" spans="1:28" x14ac:dyDescent="0.3">
      <c r="A4" s="143" t="s">
        <v>335</v>
      </c>
      <c r="B4" s="175">
        <f>AVERAGE(B3:E3)</f>
        <v>1</v>
      </c>
      <c r="C4" s="175"/>
      <c r="D4" s="175"/>
      <c r="E4" s="175"/>
      <c r="F4" s="175">
        <f>AVERAGE(F3:I3)</f>
        <v>1.5202029961389201</v>
      </c>
      <c r="G4" s="175"/>
      <c r="H4" s="175"/>
      <c r="I4" s="175"/>
      <c r="J4" s="175">
        <f>AVERAGE(J3:M3)</f>
        <v>1.2871949877167042</v>
      </c>
      <c r="K4" s="175"/>
      <c r="L4" s="175"/>
      <c r="M4" s="175"/>
      <c r="N4" s="175">
        <f>AVERAGE(N3:Q3)</f>
        <v>1.1733835749665624</v>
      </c>
      <c r="O4" s="175"/>
      <c r="P4" s="175"/>
      <c r="Q4" s="175"/>
      <c r="R4" s="175">
        <f>AVERAGE(R3:U3)</f>
        <v>0.90692739119752663</v>
      </c>
      <c r="S4" s="175"/>
      <c r="T4" s="175"/>
      <c r="U4" s="175"/>
      <c r="W4" s="155" t="s">
        <v>7</v>
      </c>
      <c r="X4" s="151">
        <v>0.98029999999999995</v>
      </c>
      <c r="Y4" s="151">
        <v>0.96660000000000001</v>
      </c>
      <c r="Z4" s="151">
        <v>0.89959999999999996</v>
      </c>
      <c r="AA4" s="151">
        <v>0.87209999999999999</v>
      </c>
      <c r="AB4" s="152">
        <v>0.86860000000000004</v>
      </c>
    </row>
    <row r="5" spans="1:28" x14ac:dyDescent="0.3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W5" s="155" t="s">
        <v>8</v>
      </c>
      <c r="X5" s="151">
        <v>0.90380000000000005</v>
      </c>
      <c r="Y5" s="151">
        <v>0.82050000000000001</v>
      </c>
      <c r="Z5" s="151">
        <v>0.4289</v>
      </c>
      <c r="AA5" s="151">
        <v>0.30609999999999998</v>
      </c>
      <c r="AB5" s="152">
        <v>0.29210000000000003</v>
      </c>
    </row>
    <row r="6" spans="1:28" x14ac:dyDescent="0.3">
      <c r="A6" s="199" t="s">
        <v>346</v>
      </c>
      <c r="B6" s="19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W6" s="155"/>
      <c r="X6" s="151"/>
      <c r="Y6" s="151"/>
      <c r="Z6" s="151"/>
      <c r="AA6" s="151"/>
      <c r="AB6" s="78"/>
    </row>
    <row r="7" spans="1:28" x14ac:dyDescent="0.3">
      <c r="A7" s="143" t="s">
        <v>319</v>
      </c>
      <c r="B7" s="193" t="s">
        <v>145</v>
      </c>
      <c r="C7" s="194"/>
      <c r="D7" s="194"/>
      <c r="E7" s="195"/>
      <c r="F7" s="196" t="s">
        <v>151</v>
      </c>
      <c r="G7" s="197"/>
      <c r="H7" s="197"/>
      <c r="I7" s="198"/>
      <c r="J7" s="193" t="s">
        <v>184</v>
      </c>
      <c r="K7" s="194"/>
      <c r="L7" s="194"/>
      <c r="M7" s="195"/>
      <c r="N7" s="193" t="s">
        <v>185</v>
      </c>
      <c r="O7" s="194"/>
      <c r="P7" s="194"/>
      <c r="Q7" s="195"/>
      <c r="R7" s="193" t="s">
        <v>207</v>
      </c>
      <c r="S7" s="194"/>
      <c r="T7" s="194"/>
      <c r="U7" s="195"/>
      <c r="W7" s="68" t="s">
        <v>13</v>
      </c>
      <c r="X7" s="90"/>
      <c r="Y7" s="90"/>
      <c r="Z7" s="90"/>
      <c r="AA7" s="90"/>
      <c r="AB7" s="78"/>
    </row>
    <row r="8" spans="1:28" x14ac:dyDescent="0.3">
      <c r="A8" s="149" t="s">
        <v>334</v>
      </c>
      <c r="B8" s="126">
        <v>0.78492937157628651</v>
      </c>
      <c r="C8" s="126">
        <v>0.88788708210039147</v>
      </c>
      <c r="D8" s="126">
        <v>1.2311901194911912</v>
      </c>
      <c r="E8" s="126">
        <v>1.095993426832131</v>
      </c>
      <c r="F8" s="126">
        <v>1.2890508698614813</v>
      </c>
      <c r="G8" s="126">
        <v>1.2043566192009896</v>
      </c>
      <c r="H8" s="126">
        <v>1.6325535981880299</v>
      </c>
      <c r="I8" s="126">
        <v>1.5108520554385709</v>
      </c>
      <c r="J8" s="126">
        <v>0.88839104891591381</v>
      </c>
      <c r="K8" s="126">
        <v>0.69153607145201201</v>
      </c>
      <c r="L8" s="126">
        <v>0.87229505256680928</v>
      </c>
      <c r="M8" s="126">
        <v>0.81425131381427396</v>
      </c>
      <c r="N8" s="126">
        <v>0.5655209652551979</v>
      </c>
      <c r="O8" s="126">
        <v>0.66810040470928378</v>
      </c>
      <c r="P8" s="126">
        <v>0.88250274242255855</v>
      </c>
      <c r="Q8" s="126">
        <v>0.73144258850000399</v>
      </c>
      <c r="R8" s="126">
        <v>0.68810872716489457</v>
      </c>
      <c r="S8" s="126">
        <v>0.84050662898974593</v>
      </c>
      <c r="T8" s="126">
        <v>0.91242087254618109</v>
      </c>
      <c r="U8" s="126">
        <v>1.1269437643449327</v>
      </c>
      <c r="W8" s="73" t="s">
        <v>11</v>
      </c>
      <c r="X8" s="90" t="s">
        <v>208</v>
      </c>
      <c r="Y8" s="90"/>
      <c r="Z8" s="90"/>
      <c r="AA8" s="90"/>
      <c r="AB8" s="78"/>
    </row>
    <row r="9" spans="1:28" x14ac:dyDescent="0.3">
      <c r="A9" s="143" t="s">
        <v>335</v>
      </c>
      <c r="B9" s="175">
        <f>AVERAGE(B8:E8)</f>
        <v>1</v>
      </c>
      <c r="C9" s="175"/>
      <c r="D9" s="175"/>
      <c r="E9" s="175"/>
      <c r="F9" s="175">
        <f>AVERAGE(F8:I8)</f>
        <v>1.4092032856722678</v>
      </c>
      <c r="G9" s="175"/>
      <c r="H9" s="175"/>
      <c r="I9" s="175"/>
      <c r="J9" s="175">
        <f>AVERAGE(J8:M8)</f>
        <v>0.81661837168725238</v>
      </c>
      <c r="K9" s="175"/>
      <c r="L9" s="175"/>
      <c r="M9" s="175"/>
      <c r="N9" s="175">
        <f>AVERAGE(N8:Q8)</f>
        <v>0.711891675221761</v>
      </c>
      <c r="O9" s="175"/>
      <c r="P9" s="175"/>
      <c r="Q9" s="175"/>
      <c r="R9" s="175">
        <f>AVERAGE(R8:U8)</f>
        <v>0.89199499826143858</v>
      </c>
      <c r="S9" s="175"/>
      <c r="T9" s="175"/>
      <c r="U9" s="175"/>
      <c r="W9" s="73" t="s">
        <v>8</v>
      </c>
      <c r="X9" s="90">
        <v>0.45639999999999997</v>
      </c>
      <c r="Y9" s="90"/>
      <c r="Z9" s="90"/>
      <c r="AA9" s="90"/>
      <c r="AB9" s="78"/>
    </row>
    <row r="10" spans="1:28" x14ac:dyDescent="0.3">
      <c r="W10" s="118"/>
      <c r="X10" s="119"/>
      <c r="Y10" s="119"/>
      <c r="Z10" s="90"/>
      <c r="AA10" s="90"/>
      <c r="AB10" s="152"/>
    </row>
    <row r="11" spans="1:28" x14ac:dyDescent="0.3">
      <c r="I11" s="133"/>
      <c r="W11" s="96" t="s">
        <v>9</v>
      </c>
      <c r="X11" s="151"/>
      <c r="Y11" s="151"/>
      <c r="Z11" s="151"/>
      <c r="AA11" s="151"/>
      <c r="AB11" s="152"/>
    </row>
    <row r="12" spans="1:28" x14ac:dyDescent="0.3">
      <c r="I12" s="70"/>
      <c r="W12" s="68" t="s">
        <v>18</v>
      </c>
      <c r="X12" s="90" t="s">
        <v>19</v>
      </c>
      <c r="Y12" s="90" t="s">
        <v>20</v>
      </c>
      <c r="Z12" s="90" t="s">
        <v>21</v>
      </c>
      <c r="AA12" s="90"/>
      <c r="AB12" s="152"/>
    </row>
    <row r="13" spans="1:28" x14ac:dyDescent="0.3">
      <c r="I13" s="156"/>
      <c r="W13" s="73" t="s">
        <v>210</v>
      </c>
      <c r="X13" s="90">
        <v>-0.52</v>
      </c>
      <c r="Y13" s="90" t="s">
        <v>211</v>
      </c>
      <c r="Z13" s="90">
        <v>3.5000000000000001E-3</v>
      </c>
      <c r="AA13" s="90"/>
      <c r="AB13" s="152"/>
    </row>
    <row r="14" spans="1:28" x14ac:dyDescent="0.3">
      <c r="I14" s="156"/>
      <c r="W14" s="73" t="s">
        <v>214</v>
      </c>
      <c r="X14" s="90">
        <v>0.23280000000000001</v>
      </c>
      <c r="Y14" s="90" t="s">
        <v>215</v>
      </c>
      <c r="Z14" s="90">
        <v>0.1429</v>
      </c>
      <c r="AA14" s="90"/>
      <c r="AB14" s="152"/>
    </row>
    <row r="15" spans="1:28" x14ac:dyDescent="0.3">
      <c r="I15" s="156"/>
      <c r="W15" s="73" t="s">
        <v>218</v>
      </c>
      <c r="X15" s="90">
        <v>0.3468</v>
      </c>
      <c r="Y15" s="90" t="s">
        <v>219</v>
      </c>
      <c r="Z15" s="90">
        <v>3.5999999999999997E-2</v>
      </c>
      <c r="AA15" s="90"/>
      <c r="AB15" s="152"/>
    </row>
    <row r="16" spans="1:28" x14ac:dyDescent="0.3">
      <c r="I16" s="156"/>
      <c r="W16" s="73" t="s">
        <v>222</v>
      </c>
      <c r="X16" s="90">
        <v>0.61329999999999996</v>
      </c>
      <c r="Y16" s="90" t="s">
        <v>223</v>
      </c>
      <c r="Z16" s="90">
        <v>1E-3</v>
      </c>
      <c r="AA16" s="90"/>
      <c r="AB16" s="152"/>
    </row>
    <row r="17" spans="2:28" ht="14.5" thickBot="1" x14ac:dyDescent="0.35">
      <c r="I17" s="156"/>
      <c r="W17" s="157"/>
      <c r="X17" s="158"/>
      <c r="Y17" s="158"/>
      <c r="Z17" s="158"/>
      <c r="AA17" s="158"/>
      <c r="AB17" s="159"/>
    </row>
    <row r="18" spans="2:28" ht="14.5" thickBot="1" x14ac:dyDescent="0.35">
      <c r="I18" s="156"/>
    </row>
    <row r="19" spans="2:28" ht="14.5" thickBot="1" x14ac:dyDescent="0.35">
      <c r="I19" s="156"/>
      <c r="W19" s="190" t="s">
        <v>346</v>
      </c>
      <c r="X19" s="191"/>
      <c r="Y19" s="191"/>
      <c r="Z19" s="191"/>
      <c r="AA19" s="191"/>
      <c r="AB19" s="192"/>
    </row>
    <row r="20" spans="2:28" x14ac:dyDescent="0.3">
      <c r="I20" s="156"/>
      <c r="W20" s="150" t="s">
        <v>1</v>
      </c>
      <c r="X20" s="151"/>
      <c r="Y20" s="151"/>
      <c r="Z20" s="151"/>
      <c r="AA20" s="151"/>
      <c r="AB20" s="152"/>
    </row>
    <row r="21" spans="2:28" ht="28" x14ac:dyDescent="0.3">
      <c r="I21" s="156"/>
      <c r="W21" s="160" t="s">
        <v>2</v>
      </c>
      <c r="X21" s="153" t="s">
        <v>3</v>
      </c>
      <c r="Y21" s="153" t="s">
        <v>83</v>
      </c>
      <c r="Z21" s="153" t="s">
        <v>204</v>
      </c>
      <c r="AA21" s="153" t="s">
        <v>206</v>
      </c>
      <c r="AB21" s="154" t="s">
        <v>207</v>
      </c>
    </row>
    <row r="22" spans="2:28" x14ac:dyDescent="0.3">
      <c r="I22" s="72"/>
      <c r="W22" s="155" t="s">
        <v>7</v>
      </c>
      <c r="X22" s="151">
        <v>0.95889999999999997</v>
      </c>
      <c r="Y22" s="151">
        <v>0.94069999999999998</v>
      </c>
      <c r="Z22" s="151">
        <v>0.87919999999999998</v>
      </c>
      <c r="AA22" s="151">
        <v>0.98650000000000004</v>
      </c>
      <c r="AB22" s="152">
        <v>0.98450000000000004</v>
      </c>
    </row>
    <row r="23" spans="2:28" x14ac:dyDescent="0.3">
      <c r="I23" s="72"/>
      <c r="W23" s="155" t="s">
        <v>8</v>
      </c>
      <c r="X23" s="151">
        <v>0.77210000000000001</v>
      </c>
      <c r="Y23" s="151">
        <v>0.65859999999999996</v>
      </c>
      <c r="Z23" s="151">
        <v>0.33539999999999998</v>
      </c>
      <c r="AA23" s="151">
        <v>0.93889999999999996</v>
      </c>
      <c r="AB23" s="152">
        <v>0.92779999999999996</v>
      </c>
    </row>
    <row r="24" spans="2:28" x14ac:dyDescent="0.3">
      <c r="I24" s="72"/>
      <c r="W24" s="155"/>
      <c r="X24" s="151"/>
      <c r="Y24" s="151"/>
      <c r="Z24" s="151"/>
      <c r="AA24" s="151"/>
      <c r="AB24" s="152"/>
    </row>
    <row r="25" spans="2:28" x14ac:dyDescent="0.3">
      <c r="I25" s="72"/>
      <c r="W25" s="68" t="s">
        <v>13</v>
      </c>
      <c r="X25" s="90"/>
      <c r="Y25" s="90"/>
      <c r="Z25" s="90"/>
      <c r="AA25" s="90"/>
      <c r="AB25" s="78"/>
    </row>
    <row r="26" spans="2:28" x14ac:dyDescent="0.3">
      <c r="I26" s="72"/>
      <c r="W26" s="73" t="s">
        <v>11</v>
      </c>
      <c r="X26" s="90" t="s">
        <v>209</v>
      </c>
      <c r="Y26" s="90"/>
      <c r="Z26" s="90"/>
      <c r="AA26" s="90"/>
      <c r="AB26" s="78"/>
    </row>
    <row r="27" spans="2:28" x14ac:dyDescent="0.3">
      <c r="I27" s="72"/>
      <c r="W27" s="73" t="s">
        <v>8</v>
      </c>
      <c r="X27" s="90">
        <v>0.32650000000000001</v>
      </c>
      <c r="Y27" s="90"/>
      <c r="Z27" s="90"/>
      <c r="AA27" s="90"/>
      <c r="AB27" s="78"/>
    </row>
    <row r="28" spans="2:28" x14ac:dyDescent="0.3">
      <c r="I28" s="72"/>
      <c r="W28" s="118"/>
      <c r="X28" s="119"/>
      <c r="Y28" s="119"/>
      <c r="Z28" s="90"/>
      <c r="AA28" s="90"/>
      <c r="AB28" s="78"/>
    </row>
    <row r="29" spans="2:28" x14ac:dyDescent="0.3">
      <c r="B29" s="156"/>
      <c r="C29" s="156"/>
      <c r="D29" s="156"/>
      <c r="E29" s="156"/>
      <c r="F29" s="156"/>
      <c r="G29" s="156"/>
      <c r="H29" s="72"/>
      <c r="I29" s="72"/>
      <c r="J29" s="156"/>
      <c r="K29" s="156"/>
      <c r="L29" s="156"/>
      <c r="M29" s="156"/>
      <c r="N29" s="156"/>
      <c r="O29" s="156"/>
      <c r="P29" s="156"/>
      <c r="W29" s="96" t="s">
        <v>9</v>
      </c>
      <c r="X29" s="151"/>
      <c r="Y29" s="151"/>
      <c r="Z29" s="151"/>
      <c r="AA29" s="151"/>
      <c r="AB29" s="152"/>
    </row>
    <row r="30" spans="2:28" x14ac:dyDescent="0.3">
      <c r="W30" s="68" t="s">
        <v>18</v>
      </c>
      <c r="X30" s="90" t="s">
        <v>19</v>
      </c>
      <c r="Y30" s="90" t="s">
        <v>20</v>
      </c>
      <c r="Z30" s="90" t="s">
        <v>21</v>
      </c>
      <c r="AA30" s="90"/>
      <c r="AB30" s="152"/>
    </row>
    <row r="31" spans="2:28" x14ac:dyDescent="0.3">
      <c r="W31" s="73" t="s">
        <v>212</v>
      </c>
      <c r="X31" s="90">
        <v>-0.4093</v>
      </c>
      <c r="Y31" s="90" t="s">
        <v>213</v>
      </c>
      <c r="Z31" s="90">
        <v>3.3999999999999998E-3</v>
      </c>
      <c r="AA31" s="90"/>
      <c r="AB31" s="152"/>
    </row>
    <row r="32" spans="2:28" x14ac:dyDescent="0.3">
      <c r="W32" s="73" t="s">
        <v>216</v>
      </c>
      <c r="X32" s="90">
        <v>0.59279999999999999</v>
      </c>
      <c r="Y32" s="90" t="s">
        <v>217</v>
      </c>
      <c r="Z32" s="90">
        <v>1E-4</v>
      </c>
      <c r="AA32" s="90"/>
      <c r="AB32" s="152"/>
    </row>
    <row r="33" spans="23:28" x14ac:dyDescent="0.3">
      <c r="W33" s="73" t="s">
        <v>220</v>
      </c>
      <c r="X33" s="90">
        <v>0.69730000000000003</v>
      </c>
      <c r="Y33" s="90" t="s">
        <v>221</v>
      </c>
      <c r="Z33" s="90" t="s">
        <v>53</v>
      </c>
      <c r="AA33" s="90"/>
      <c r="AB33" s="152"/>
    </row>
    <row r="34" spans="23:28" x14ac:dyDescent="0.3">
      <c r="W34" s="73" t="s">
        <v>224</v>
      </c>
      <c r="X34" s="90">
        <v>0.51729999999999998</v>
      </c>
      <c r="Y34" s="90" t="s">
        <v>225</v>
      </c>
      <c r="Z34" s="90">
        <v>5.0000000000000001E-4</v>
      </c>
      <c r="AA34" s="90"/>
      <c r="AB34" s="152"/>
    </row>
    <row r="35" spans="23:28" ht="14.5" thickBot="1" x14ac:dyDescent="0.35">
      <c r="W35" s="157"/>
      <c r="X35" s="158"/>
      <c r="Y35" s="158"/>
      <c r="Z35" s="158"/>
      <c r="AA35" s="158"/>
      <c r="AB35" s="159"/>
    </row>
  </sheetData>
  <mergeCells count="24">
    <mergeCell ref="W19:AB19"/>
    <mergeCell ref="J2:M2"/>
    <mergeCell ref="N2:Q2"/>
    <mergeCell ref="B4:E4"/>
    <mergeCell ref="F4:I4"/>
    <mergeCell ref="J4:M4"/>
    <mergeCell ref="N4:Q4"/>
    <mergeCell ref="R2:U2"/>
    <mergeCell ref="R4:U4"/>
    <mergeCell ref="R7:U7"/>
    <mergeCell ref="R9:U9"/>
    <mergeCell ref="B7:E7"/>
    <mergeCell ref="A6:B6"/>
    <mergeCell ref="B9:E9"/>
    <mergeCell ref="F9:I9"/>
    <mergeCell ref="J9:M9"/>
    <mergeCell ref="N7:Q7"/>
    <mergeCell ref="N9:Q9"/>
    <mergeCell ref="B2:E2"/>
    <mergeCell ref="F2:I2"/>
    <mergeCell ref="W1:AB1"/>
    <mergeCell ref="A1:B1"/>
    <mergeCell ref="F7:I7"/>
    <mergeCell ref="J7:M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Figure 2-2A</vt:lpstr>
      <vt:lpstr>Figure 2-2B</vt:lpstr>
      <vt:lpstr>Figure 2-2C</vt:lpstr>
      <vt:lpstr>Figure 2-2D</vt:lpstr>
      <vt:lpstr>Figure 2-2E</vt:lpstr>
      <vt:lpstr>Figure 2-2F</vt:lpstr>
      <vt:lpstr>Figure 2-2G</vt:lpstr>
      <vt:lpstr>Figure 2-2H</vt:lpstr>
      <vt:lpstr>Figure 2-2I</vt:lpstr>
      <vt:lpstr>Figure 2-2J</vt:lpstr>
      <vt:lpstr>Figure 2-2K</vt:lpstr>
      <vt:lpstr>Figure 2-2L</vt:lpstr>
      <vt:lpstr>Figure 2-2M</vt:lpstr>
      <vt:lpstr>Figure 2-2N</vt:lpstr>
      <vt:lpstr>Figure 2-2O</vt:lpstr>
      <vt:lpstr>Figure 2-2P</vt:lpstr>
      <vt:lpstr>Figure 2-2Q</vt:lpstr>
      <vt:lpstr>Figure 2-2R</vt:lpstr>
      <vt:lpstr>Figure 2-2S</vt:lpstr>
      <vt:lpstr>Figure 2-2T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yang</dc:creator>
  <cp:lastModifiedBy>yang lu</cp:lastModifiedBy>
  <dcterms:created xsi:type="dcterms:W3CDTF">2015-06-05T18:19:34Z</dcterms:created>
  <dcterms:modified xsi:type="dcterms:W3CDTF">2024-07-15T08:05:42Z</dcterms:modified>
</cp:coreProperties>
</file>