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E:\Research (KAIST MO lab)\6. Publication works\Kim et al. eLIFE. 2024\[VOR]\[Source files]\[2] Quantifications\"/>
    </mc:Choice>
  </mc:AlternateContent>
  <xr:revisionPtr revIDLastSave="0" documentId="13_ncr:1_{77008FAE-E223-4139-8FF6-E7A58984967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9" i="1" s="1"/>
  <c r="F48" i="1"/>
  <c r="E48" i="1"/>
  <c r="E49" i="1" s="1"/>
  <c r="D48" i="1"/>
  <c r="C48" i="1"/>
  <c r="C49" i="1" s="1"/>
  <c r="B48" i="1"/>
  <c r="E41" i="1"/>
  <c r="C41" i="1"/>
  <c r="M40" i="1"/>
  <c r="M41" i="1" s="1"/>
  <c r="L40" i="1"/>
  <c r="K40" i="1"/>
  <c r="K41" i="1" s="1"/>
  <c r="J40" i="1"/>
  <c r="I40" i="1"/>
  <c r="I41" i="1" s="1"/>
  <c r="H40" i="1"/>
  <c r="O11" i="1" s="1"/>
  <c r="G40" i="1"/>
  <c r="G41" i="1" s="1"/>
  <c r="F40" i="1"/>
  <c r="E40" i="1"/>
  <c r="D40" i="1"/>
  <c r="C40" i="1"/>
  <c r="B40" i="1"/>
  <c r="M31" i="1"/>
  <c r="E31" i="1"/>
  <c r="M30" i="1"/>
  <c r="L30" i="1"/>
  <c r="K30" i="1"/>
  <c r="J30" i="1"/>
  <c r="K31" i="1" s="1"/>
  <c r="I30" i="1"/>
  <c r="I31" i="1" s="1"/>
  <c r="H30" i="1"/>
  <c r="G30" i="1"/>
  <c r="G31" i="1" s="1"/>
  <c r="F30" i="1"/>
  <c r="E30" i="1"/>
  <c r="D30" i="1"/>
  <c r="C30" i="1"/>
  <c r="C31" i="1" s="1"/>
  <c r="B30" i="1"/>
  <c r="O8" i="1" s="1"/>
  <c r="M22" i="1"/>
  <c r="M21" i="1"/>
  <c r="L21" i="1"/>
  <c r="K21" i="1"/>
  <c r="J21" i="1"/>
  <c r="K22" i="1" s="1"/>
  <c r="I21" i="1"/>
  <c r="I22" i="1" s="1"/>
  <c r="H21" i="1"/>
  <c r="O7" i="1" s="1"/>
  <c r="G21" i="1"/>
  <c r="G20" i="1"/>
  <c r="F20" i="1"/>
  <c r="E20" i="1"/>
  <c r="D20" i="1"/>
  <c r="O6" i="1" s="1"/>
  <c r="C20" i="1"/>
  <c r="C21" i="1" s="1"/>
  <c r="B20" i="1"/>
  <c r="O12" i="1"/>
  <c r="O10" i="1"/>
  <c r="L10" i="1"/>
  <c r="C10" i="1"/>
  <c r="J9" i="1"/>
  <c r="I9" i="1"/>
  <c r="H9" i="1"/>
  <c r="O5" i="1" s="1"/>
  <c r="G9" i="1"/>
  <c r="G10" i="1" s="1"/>
  <c r="F9" i="1"/>
  <c r="E9" i="1"/>
  <c r="E10" i="1" s="1"/>
  <c r="D9" i="1"/>
  <c r="O4" i="1" s="1"/>
  <c r="C9" i="1"/>
  <c r="B9" i="1"/>
  <c r="E21" i="1" l="1"/>
  <c r="O9" i="1"/>
</calcChain>
</file>

<file path=xl/sharedStrings.xml><?xml version="1.0" encoding="utf-8"?>
<sst xmlns="http://schemas.openxmlformats.org/spreadsheetml/2006/main" count="103" uniqueCount="43">
  <si>
    <t>Figure 1 (F)</t>
    <phoneticPr fontId="4" type="noConversion"/>
  </si>
  <si>
    <t>susp 24hr</t>
    <phoneticPr fontId="4" type="noConversion"/>
  </si>
  <si>
    <t>DMSO_1</t>
    <phoneticPr fontId="4" type="noConversion"/>
  </si>
  <si>
    <t>DMSO_2</t>
    <phoneticPr fontId="4" type="noConversion"/>
  </si>
  <si>
    <t>DMSO_3</t>
    <phoneticPr fontId="4" type="noConversion"/>
  </si>
  <si>
    <t>Blebbistatin_1</t>
    <phoneticPr fontId="4" type="noConversion"/>
  </si>
  <si>
    <t>Blebbistatin_2</t>
    <phoneticPr fontId="4" type="noConversion"/>
  </si>
  <si>
    <t>Blebbistatin_3</t>
    <phoneticPr fontId="4" type="noConversion"/>
  </si>
  <si>
    <t>Total number of cells</t>
    <phoneticPr fontId="4" type="noConversion"/>
  </si>
  <si>
    <t>Hoechst</t>
    <phoneticPr fontId="4" type="noConversion"/>
  </si>
  <si>
    <t>Vac</t>
    <phoneticPr fontId="4" type="noConversion"/>
  </si>
  <si>
    <t>DMSO</t>
    <phoneticPr fontId="4" type="noConversion"/>
  </si>
  <si>
    <t>Blebbistatin</t>
    <phoneticPr fontId="4" type="noConversion"/>
  </si>
  <si>
    <t>Lat.B</t>
    <phoneticPr fontId="4" type="noConversion"/>
  </si>
  <si>
    <t>Nocodazole</t>
    <phoneticPr fontId="4" type="noConversion"/>
  </si>
  <si>
    <t>Rho i</t>
    <phoneticPr fontId="4" type="noConversion"/>
  </si>
  <si>
    <t>sum</t>
    <phoneticPr fontId="4" type="noConversion"/>
  </si>
  <si>
    <t>Y-27632</t>
    <phoneticPr fontId="4" type="noConversion"/>
  </si>
  <si>
    <t>% vac</t>
    <phoneticPr fontId="4" type="noConversion"/>
  </si>
  <si>
    <t>EHT 1864</t>
    <phoneticPr fontId="4" type="noConversion"/>
  </si>
  <si>
    <t>ML-141</t>
    <phoneticPr fontId="4" type="noConversion"/>
  </si>
  <si>
    <t>Jasplakinolide</t>
    <phoneticPr fontId="4" type="noConversion"/>
  </si>
  <si>
    <t>Lat.B_1</t>
    <phoneticPr fontId="4" type="noConversion"/>
  </si>
  <si>
    <t>Lat.B_2</t>
    <phoneticPr fontId="4" type="noConversion"/>
  </si>
  <si>
    <t>Lat.B_3</t>
    <phoneticPr fontId="4" type="noConversion"/>
  </si>
  <si>
    <t>Nocodazole_1</t>
    <phoneticPr fontId="4" type="noConversion"/>
  </si>
  <si>
    <t>Nocodazole_2</t>
    <phoneticPr fontId="4" type="noConversion"/>
  </si>
  <si>
    <t>Nocodazole_3</t>
    <phoneticPr fontId="4" type="noConversion"/>
  </si>
  <si>
    <t>Rho inhibitor_1</t>
    <phoneticPr fontId="4" type="noConversion"/>
  </si>
  <si>
    <t>Rho inhibitor_2</t>
    <phoneticPr fontId="4" type="noConversion"/>
  </si>
  <si>
    <t>Rho inhibitor_3</t>
    <phoneticPr fontId="4" type="noConversion"/>
  </si>
  <si>
    <t>Y-27632_1</t>
    <phoneticPr fontId="4" type="noConversion"/>
  </si>
  <si>
    <t>Y-27632_2</t>
    <phoneticPr fontId="4" type="noConversion"/>
  </si>
  <si>
    <t>Y-27632_3</t>
    <phoneticPr fontId="4" type="noConversion"/>
  </si>
  <si>
    <t>EHT 1864_1</t>
    <phoneticPr fontId="4" type="noConversion"/>
  </si>
  <si>
    <t>EHT 1864_2</t>
    <phoneticPr fontId="4" type="noConversion"/>
  </si>
  <si>
    <t>EHT 1864_3</t>
    <phoneticPr fontId="4" type="noConversion"/>
  </si>
  <si>
    <t>ML-141_1</t>
    <phoneticPr fontId="4" type="noConversion"/>
  </si>
  <si>
    <t>ML-141_2</t>
    <phoneticPr fontId="4" type="noConversion"/>
  </si>
  <si>
    <t>ML-141_3</t>
    <phoneticPr fontId="4" type="noConversion"/>
  </si>
  <si>
    <t>Jasplakinolide 100nM_1</t>
    <phoneticPr fontId="4" type="noConversion"/>
  </si>
  <si>
    <t>Jasplakinolide 100nM_2</t>
    <phoneticPr fontId="4" type="noConversion"/>
  </si>
  <si>
    <t>Jasplakinolide 100nM_3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</si>
</sst>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11"/>
      <color theme="1"/>
      <name val="Arial"/>
      <family val="2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>
      <alignment vertical="center"/>
    </xf>
  </cellStyleXfs>
  <cellXfs count="10">
    <xf numFmtId="0" fontId="0" fillId="0" borderId="0" xfId="0"/>
    <xf numFmtId="0" fontId="2" fillId="2" borderId="2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workbookViewId="0">
      <selection activeCell="P2" sqref="P2"/>
    </sheetView>
  </sheetViews>
  <sheetFormatPr defaultRowHeight="16.5" x14ac:dyDescent="0.3"/>
  <cols>
    <col min="1" max="1" width="12.75" customWidth="1"/>
    <col min="14" max="14" width="10.5" customWidth="1"/>
  </cols>
  <sheetData>
    <row r="1" spans="1:15" ht="30" x14ac:dyDescent="0.3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30" x14ac:dyDescent="0.3">
      <c r="A2" s="1" t="s">
        <v>1</v>
      </c>
      <c r="B2" s="5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">
      <c r="A3" s="7"/>
      <c r="B3" s="8" t="s">
        <v>2</v>
      </c>
      <c r="C3" s="8"/>
      <c r="D3" s="8" t="s">
        <v>3</v>
      </c>
      <c r="E3" s="8"/>
      <c r="F3" s="8" t="s">
        <v>4</v>
      </c>
      <c r="G3" s="8"/>
      <c r="H3" s="8" t="s">
        <v>5</v>
      </c>
      <c r="I3" s="8"/>
      <c r="J3" s="8" t="s">
        <v>6</v>
      </c>
      <c r="K3" s="8"/>
      <c r="L3" s="8" t="s">
        <v>7</v>
      </c>
      <c r="M3" s="8"/>
      <c r="N3" s="4"/>
      <c r="O3" s="4" t="s">
        <v>8</v>
      </c>
    </row>
    <row r="4" spans="1:15" x14ac:dyDescent="0.3">
      <c r="A4" s="7"/>
      <c r="B4" s="9" t="s">
        <v>9</v>
      </c>
      <c r="C4" s="9" t="s">
        <v>10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9</v>
      </c>
      <c r="I4" s="9" t="s">
        <v>10</v>
      </c>
      <c r="J4" s="9" t="s">
        <v>9</v>
      </c>
      <c r="K4" s="9" t="s">
        <v>10</v>
      </c>
      <c r="L4" s="9" t="s">
        <v>9</v>
      </c>
      <c r="M4" s="9" t="s">
        <v>10</v>
      </c>
      <c r="N4" s="4" t="s">
        <v>11</v>
      </c>
      <c r="O4" s="4">
        <f>SUM(B9,D9,F9)</f>
        <v>1087</v>
      </c>
    </row>
    <row r="5" spans="1:15" x14ac:dyDescent="0.3">
      <c r="A5" s="7"/>
      <c r="B5" s="9">
        <v>75</v>
      </c>
      <c r="C5" s="9">
        <v>0</v>
      </c>
      <c r="D5" s="9">
        <v>57</v>
      </c>
      <c r="E5" s="9">
        <v>0</v>
      </c>
      <c r="F5" s="9">
        <v>95</v>
      </c>
      <c r="G5" s="9">
        <v>1</v>
      </c>
      <c r="H5" s="9">
        <v>34</v>
      </c>
      <c r="I5" s="9">
        <v>0</v>
      </c>
      <c r="J5" s="9">
        <v>35</v>
      </c>
      <c r="K5" s="9">
        <v>0</v>
      </c>
      <c r="L5" s="9">
        <v>35</v>
      </c>
      <c r="M5" s="9">
        <v>0</v>
      </c>
      <c r="N5" s="4" t="s">
        <v>12</v>
      </c>
      <c r="O5" s="4">
        <f>SUM(H9,J9,L10)</f>
        <v>520</v>
      </c>
    </row>
    <row r="6" spans="1:15" x14ac:dyDescent="0.3">
      <c r="A6" s="7"/>
      <c r="B6" s="9">
        <v>116</v>
      </c>
      <c r="C6" s="9">
        <v>1</v>
      </c>
      <c r="D6" s="9">
        <v>83</v>
      </c>
      <c r="E6" s="9">
        <v>1</v>
      </c>
      <c r="F6" s="9">
        <v>105</v>
      </c>
      <c r="G6" s="9">
        <v>1</v>
      </c>
      <c r="H6" s="9">
        <v>42</v>
      </c>
      <c r="I6" s="9">
        <v>0</v>
      </c>
      <c r="J6" s="9">
        <v>56</v>
      </c>
      <c r="K6" s="9">
        <v>0</v>
      </c>
      <c r="L6" s="9">
        <v>38</v>
      </c>
      <c r="M6" s="9">
        <v>0</v>
      </c>
      <c r="N6" s="4" t="s">
        <v>13</v>
      </c>
      <c r="O6" s="4">
        <f>SUM(B20,D20,F20)</f>
        <v>1634</v>
      </c>
    </row>
    <row r="7" spans="1:15" x14ac:dyDescent="0.3">
      <c r="A7" s="7"/>
      <c r="B7" s="9">
        <v>51</v>
      </c>
      <c r="C7" s="9">
        <v>0</v>
      </c>
      <c r="D7" s="9">
        <v>82</v>
      </c>
      <c r="E7" s="9">
        <v>0</v>
      </c>
      <c r="F7" s="9">
        <v>134</v>
      </c>
      <c r="G7" s="9">
        <v>0</v>
      </c>
      <c r="H7" s="9">
        <v>27</v>
      </c>
      <c r="I7" s="9">
        <v>0</v>
      </c>
      <c r="J7" s="9">
        <v>55</v>
      </c>
      <c r="K7" s="9">
        <v>0</v>
      </c>
      <c r="L7" s="9">
        <v>24</v>
      </c>
      <c r="M7" s="9">
        <v>0</v>
      </c>
      <c r="N7" s="4" t="s">
        <v>14</v>
      </c>
      <c r="O7" s="4">
        <f>SUM(H21,J21,L21)</f>
        <v>1342</v>
      </c>
    </row>
    <row r="8" spans="1:15" x14ac:dyDescent="0.3">
      <c r="A8" s="7"/>
      <c r="B8" s="9">
        <v>76</v>
      </c>
      <c r="C8" s="9">
        <v>1</v>
      </c>
      <c r="D8" s="9">
        <v>133</v>
      </c>
      <c r="E8" s="9">
        <v>1</v>
      </c>
      <c r="F8" s="9">
        <v>80</v>
      </c>
      <c r="G8" s="9">
        <v>1</v>
      </c>
      <c r="H8" s="9">
        <v>49</v>
      </c>
      <c r="I8" s="9">
        <v>0</v>
      </c>
      <c r="J8" s="9">
        <v>44</v>
      </c>
      <c r="K8" s="9">
        <v>0</v>
      </c>
      <c r="L8" s="9">
        <v>38</v>
      </c>
      <c r="M8" s="9">
        <v>0</v>
      </c>
      <c r="N8" s="4" t="s">
        <v>15</v>
      </c>
      <c r="O8" s="4">
        <f>SUM(B30,D30,F30)</f>
        <v>839</v>
      </c>
    </row>
    <row r="9" spans="1:15" x14ac:dyDescent="0.3">
      <c r="A9" s="7" t="s">
        <v>16</v>
      </c>
      <c r="B9" s="9">
        <f t="shared" ref="B9:J9" si="0">SUM(B5:B8)</f>
        <v>318</v>
      </c>
      <c r="C9" s="9">
        <f t="shared" si="0"/>
        <v>2</v>
      </c>
      <c r="D9" s="9">
        <f t="shared" si="0"/>
        <v>355</v>
      </c>
      <c r="E9" s="9">
        <f t="shared" si="0"/>
        <v>2</v>
      </c>
      <c r="F9" s="9">
        <f t="shared" si="0"/>
        <v>414</v>
      </c>
      <c r="G9" s="9">
        <f t="shared" si="0"/>
        <v>3</v>
      </c>
      <c r="H9" s="9">
        <f t="shared" si="0"/>
        <v>152</v>
      </c>
      <c r="I9" s="9">
        <f t="shared" si="0"/>
        <v>0</v>
      </c>
      <c r="J9" s="9">
        <f t="shared" si="0"/>
        <v>190</v>
      </c>
      <c r="K9" s="9">
        <v>0</v>
      </c>
      <c r="L9" s="9">
        <v>43</v>
      </c>
      <c r="M9" s="9">
        <v>0</v>
      </c>
      <c r="N9" s="4" t="s">
        <v>17</v>
      </c>
      <c r="O9" s="4">
        <f>SUM(H30,J30,L30)</f>
        <v>1322</v>
      </c>
    </row>
    <row r="10" spans="1:15" x14ac:dyDescent="0.3">
      <c r="A10" s="7" t="s">
        <v>18</v>
      </c>
      <c r="B10" s="9"/>
      <c r="C10" s="9">
        <f>C9/B9*100</f>
        <v>0.62893081761006298</v>
      </c>
      <c r="D10" s="9"/>
      <c r="E10" s="9">
        <f>E9/D9*100</f>
        <v>0.56338028169014087</v>
      </c>
      <c r="F10" s="9"/>
      <c r="G10" s="9">
        <f>G9/F9*100</f>
        <v>0.72463768115942029</v>
      </c>
      <c r="H10" s="9"/>
      <c r="I10" s="9"/>
      <c r="J10" s="9"/>
      <c r="K10" s="9"/>
      <c r="L10" s="9">
        <f>SUM(L5:L9)</f>
        <v>178</v>
      </c>
      <c r="M10" s="9">
        <v>0</v>
      </c>
      <c r="N10" s="4" t="s">
        <v>19</v>
      </c>
      <c r="O10" s="4">
        <f>SUM(B40,D40,F40)</f>
        <v>905</v>
      </c>
    </row>
    <row r="11" spans="1:15" x14ac:dyDescent="0.3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 t="s">
        <v>20</v>
      </c>
      <c r="O11" s="4">
        <f>SUM(H40,J40,L40)</f>
        <v>997</v>
      </c>
    </row>
    <row r="12" spans="1:15" x14ac:dyDescent="0.3">
      <c r="A12" s="7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 t="s">
        <v>21</v>
      </c>
      <c r="O12" s="4">
        <f>SUM(B48,D48,F48)</f>
        <v>2578</v>
      </c>
    </row>
    <row r="13" spans="1:15" x14ac:dyDescent="0.3">
      <c r="A13" s="7"/>
      <c r="B13" s="8" t="s">
        <v>22</v>
      </c>
      <c r="C13" s="8"/>
      <c r="D13" s="8" t="s">
        <v>23</v>
      </c>
      <c r="E13" s="8"/>
      <c r="F13" s="8" t="s">
        <v>24</v>
      </c>
      <c r="G13" s="8"/>
      <c r="H13" s="8" t="s">
        <v>25</v>
      </c>
      <c r="I13" s="8"/>
      <c r="J13" s="8" t="s">
        <v>26</v>
      </c>
      <c r="K13" s="8"/>
      <c r="L13" s="8" t="s">
        <v>27</v>
      </c>
      <c r="M13" s="8"/>
      <c r="N13" s="4"/>
      <c r="O13" s="4"/>
    </row>
    <row r="14" spans="1:15" x14ac:dyDescent="0.3">
      <c r="A14" s="7"/>
      <c r="B14" s="9" t="s">
        <v>9</v>
      </c>
      <c r="C14" s="9" t="s">
        <v>10</v>
      </c>
      <c r="D14" s="9" t="s">
        <v>9</v>
      </c>
      <c r="E14" s="9" t="s">
        <v>10</v>
      </c>
      <c r="F14" s="9" t="s">
        <v>9</v>
      </c>
      <c r="G14" s="9" t="s">
        <v>10</v>
      </c>
      <c r="H14" s="9" t="s">
        <v>9</v>
      </c>
      <c r="I14" s="9" t="s">
        <v>10</v>
      </c>
      <c r="J14" s="9" t="s">
        <v>9</v>
      </c>
      <c r="K14" s="9" t="s">
        <v>10</v>
      </c>
      <c r="L14" s="9" t="s">
        <v>9</v>
      </c>
      <c r="M14" s="9" t="s">
        <v>10</v>
      </c>
      <c r="N14" s="4"/>
      <c r="O14" s="4"/>
    </row>
    <row r="15" spans="1:15" x14ac:dyDescent="0.3">
      <c r="A15" s="7"/>
      <c r="B15" s="9">
        <v>189</v>
      </c>
      <c r="C15" s="9">
        <v>28</v>
      </c>
      <c r="D15" s="9">
        <v>91</v>
      </c>
      <c r="E15" s="9">
        <v>12</v>
      </c>
      <c r="F15" s="9">
        <v>66</v>
      </c>
      <c r="G15" s="9">
        <v>14</v>
      </c>
      <c r="H15" s="9">
        <v>55</v>
      </c>
      <c r="I15" s="9">
        <v>2</v>
      </c>
      <c r="J15" s="9">
        <v>52</v>
      </c>
      <c r="K15" s="9">
        <v>1</v>
      </c>
      <c r="L15" s="9">
        <v>70</v>
      </c>
      <c r="M15" s="9">
        <v>3</v>
      </c>
      <c r="N15" s="4"/>
      <c r="O15" s="4"/>
    </row>
    <row r="16" spans="1:15" x14ac:dyDescent="0.3">
      <c r="A16" s="7"/>
      <c r="B16" s="9">
        <v>116</v>
      </c>
      <c r="C16" s="9">
        <v>25</v>
      </c>
      <c r="D16" s="9">
        <v>109</v>
      </c>
      <c r="E16" s="9">
        <v>20</v>
      </c>
      <c r="F16" s="9">
        <v>99</v>
      </c>
      <c r="G16" s="9">
        <v>16</v>
      </c>
      <c r="H16" s="9">
        <v>67</v>
      </c>
      <c r="I16" s="9">
        <v>1</v>
      </c>
      <c r="J16" s="9">
        <v>61</v>
      </c>
      <c r="K16" s="9">
        <v>2</v>
      </c>
      <c r="L16" s="9">
        <v>73</v>
      </c>
      <c r="M16" s="9">
        <v>1</v>
      </c>
      <c r="N16" s="4"/>
      <c r="O16" s="4"/>
    </row>
    <row r="17" spans="1:15" x14ac:dyDescent="0.3">
      <c r="A17" s="7"/>
      <c r="B17" s="9">
        <v>194</v>
      </c>
      <c r="C17" s="9">
        <v>27</v>
      </c>
      <c r="D17" s="9">
        <v>112</v>
      </c>
      <c r="E17" s="9">
        <v>20</v>
      </c>
      <c r="F17" s="9">
        <v>73</v>
      </c>
      <c r="G17" s="9">
        <v>24</v>
      </c>
      <c r="H17" s="9">
        <v>68</v>
      </c>
      <c r="I17" s="9">
        <v>3</v>
      </c>
      <c r="J17" s="9">
        <v>47</v>
      </c>
      <c r="K17" s="9">
        <v>1</v>
      </c>
      <c r="L17" s="9">
        <v>56</v>
      </c>
      <c r="M17" s="9">
        <v>1</v>
      </c>
      <c r="N17" s="4"/>
      <c r="O17" s="4"/>
    </row>
    <row r="18" spans="1:15" x14ac:dyDescent="0.3">
      <c r="A18" s="7"/>
      <c r="B18" s="9">
        <v>94</v>
      </c>
      <c r="C18" s="9">
        <v>30</v>
      </c>
      <c r="D18" s="9">
        <v>118</v>
      </c>
      <c r="E18" s="9">
        <v>27</v>
      </c>
      <c r="F18" s="9">
        <v>104</v>
      </c>
      <c r="G18" s="9">
        <v>37</v>
      </c>
      <c r="H18" s="9">
        <v>110</v>
      </c>
      <c r="I18" s="9">
        <v>0</v>
      </c>
      <c r="J18" s="9">
        <v>54</v>
      </c>
      <c r="K18" s="9">
        <v>3</v>
      </c>
      <c r="L18" s="9">
        <v>83</v>
      </c>
      <c r="M18" s="9">
        <v>1</v>
      </c>
      <c r="N18" s="4"/>
      <c r="O18" s="4"/>
    </row>
    <row r="19" spans="1:15" x14ac:dyDescent="0.3">
      <c r="A19" s="7"/>
      <c r="B19" s="9">
        <v>63</v>
      </c>
      <c r="C19" s="9">
        <v>20</v>
      </c>
      <c r="D19" s="9">
        <v>127</v>
      </c>
      <c r="E19" s="9">
        <v>36</v>
      </c>
      <c r="F19" s="9">
        <v>79</v>
      </c>
      <c r="G19" s="9">
        <v>28</v>
      </c>
      <c r="H19" s="9">
        <v>92</v>
      </c>
      <c r="I19" s="9">
        <v>2</v>
      </c>
      <c r="J19" s="9">
        <v>73</v>
      </c>
      <c r="K19" s="9">
        <v>2</v>
      </c>
      <c r="L19" s="9">
        <v>93</v>
      </c>
      <c r="M19" s="9">
        <v>2</v>
      </c>
      <c r="N19" s="4"/>
      <c r="O19" s="4"/>
    </row>
    <row r="20" spans="1:15" x14ac:dyDescent="0.3">
      <c r="A20" s="7" t="s">
        <v>16</v>
      </c>
      <c r="B20" s="9">
        <f t="shared" ref="B20:G20" si="1">SUM(B15:B19)</f>
        <v>656</v>
      </c>
      <c r="C20" s="9">
        <f t="shared" si="1"/>
        <v>130</v>
      </c>
      <c r="D20" s="9">
        <f t="shared" si="1"/>
        <v>557</v>
      </c>
      <c r="E20" s="9">
        <f t="shared" si="1"/>
        <v>115</v>
      </c>
      <c r="F20" s="9">
        <f t="shared" si="1"/>
        <v>421</v>
      </c>
      <c r="G20" s="9">
        <f t="shared" si="1"/>
        <v>119</v>
      </c>
      <c r="H20" s="9">
        <v>86</v>
      </c>
      <c r="I20" s="9">
        <v>3</v>
      </c>
      <c r="J20" s="9">
        <v>111</v>
      </c>
      <c r="K20" s="9">
        <v>1</v>
      </c>
      <c r="L20" s="9">
        <v>91</v>
      </c>
      <c r="M20" s="9">
        <v>1</v>
      </c>
      <c r="N20" s="4"/>
      <c r="O20" s="4"/>
    </row>
    <row r="21" spans="1:15" x14ac:dyDescent="0.3">
      <c r="A21" s="7" t="s">
        <v>18</v>
      </c>
      <c r="B21" s="9"/>
      <c r="C21" s="9">
        <f>C20/B20*100</f>
        <v>19.817073170731707</v>
      </c>
      <c r="D21" s="9"/>
      <c r="E21" s="9">
        <f>E20/D20*100</f>
        <v>20.646319569120287</v>
      </c>
      <c r="F21" s="9"/>
      <c r="G21" s="9">
        <f>G20/F20*100</f>
        <v>28.26603325415677</v>
      </c>
      <c r="H21" s="9">
        <f t="shared" ref="H21:M21" si="2">SUM(H15:H20)</f>
        <v>478</v>
      </c>
      <c r="I21" s="9">
        <f t="shared" si="2"/>
        <v>11</v>
      </c>
      <c r="J21" s="9">
        <f t="shared" si="2"/>
        <v>398</v>
      </c>
      <c r="K21" s="9">
        <f t="shared" si="2"/>
        <v>10</v>
      </c>
      <c r="L21" s="9">
        <f t="shared" si="2"/>
        <v>466</v>
      </c>
      <c r="M21" s="9">
        <f t="shared" si="2"/>
        <v>9</v>
      </c>
      <c r="N21" s="4"/>
      <c r="O21" s="4"/>
    </row>
    <row r="22" spans="1:15" x14ac:dyDescent="0.3">
      <c r="A22" s="7"/>
      <c r="B22" s="9"/>
      <c r="C22" s="9"/>
      <c r="D22" s="9"/>
      <c r="E22" s="9"/>
      <c r="F22" s="9"/>
      <c r="G22" s="9"/>
      <c r="H22" s="9"/>
      <c r="I22" s="9">
        <f>I21/H21*100</f>
        <v>2.3012552301255229</v>
      </c>
      <c r="J22" s="9"/>
      <c r="K22" s="9">
        <f>K21/J21*100</f>
        <v>2.512562814070352</v>
      </c>
      <c r="L22" s="9"/>
      <c r="M22" s="9">
        <f>M21/L21*100</f>
        <v>1.9313304721030045</v>
      </c>
      <c r="N22" s="4"/>
      <c r="O22" s="4"/>
    </row>
    <row r="23" spans="1:15" x14ac:dyDescent="0.3">
      <c r="A23" s="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4"/>
      <c r="O23" s="4"/>
    </row>
    <row r="24" spans="1:15" x14ac:dyDescent="0.3">
      <c r="A24" s="7"/>
      <c r="B24" s="8" t="s">
        <v>28</v>
      </c>
      <c r="C24" s="8"/>
      <c r="D24" s="8" t="s">
        <v>29</v>
      </c>
      <c r="E24" s="8"/>
      <c r="F24" s="8" t="s">
        <v>30</v>
      </c>
      <c r="G24" s="8"/>
      <c r="H24" s="8" t="s">
        <v>31</v>
      </c>
      <c r="I24" s="8"/>
      <c r="J24" s="8" t="s">
        <v>32</v>
      </c>
      <c r="K24" s="8"/>
      <c r="L24" s="8" t="s">
        <v>33</v>
      </c>
      <c r="M24" s="8"/>
      <c r="N24" s="4"/>
      <c r="O24" s="4"/>
    </row>
    <row r="25" spans="1:15" x14ac:dyDescent="0.3">
      <c r="A25" s="7"/>
      <c r="B25" s="9" t="s">
        <v>9</v>
      </c>
      <c r="C25" s="9" t="s">
        <v>10</v>
      </c>
      <c r="D25" s="9" t="s">
        <v>9</v>
      </c>
      <c r="E25" s="9" t="s">
        <v>10</v>
      </c>
      <c r="F25" s="9" t="s">
        <v>9</v>
      </c>
      <c r="G25" s="9" t="s">
        <v>10</v>
      </c>
      <c r="H25" s="9" t="s">
        <v>9</v>
      </c>
      <c r="I25" s="9" t="s">
        <v>10</v>
      </c>
      <c r="J25" s="9" t="s">
        <v>9</v>
      </c>
      <c r="K25" s="9" t="s">
        <v>10</v>
      </c>
      <c r="L25" s="9" t="s">
        <v>9</v>
      </c>
      <c r="M25" s="9" t="s">
        <v>10</v>
      </c>
      <c r="N25" s="4"/>
      <c r="O25" s="4"/>
    </row>
    <row r="26" spans="1:15" x14ac:dyDescent="0.3">
      <c r="A26" s="7"/>
      <c r="B26" s="9">
        <v>87</v>
      </c>
      <c r="C26" s="9">
        <v>2</v>
      </c>
      <c r="D26" s="9">
        <v>73</v>
      </c>
      <c r="E26" s="9">
        <v>0</v>
      </c>
      <c r="F26" s="9">
        <v>69</v>
      </c>
      <c r="G26" s="9">
        <v>0</v>
      </c>
      <c r="H26" s="9">
        <v>96</v>
      </c>
      <c r="I26" s="9">
        <v>0</v>
      </c>
      <c r="J26" s="9">
        <v>129</v>
      </c>
      <c r="K26" s="9">
        <v>1</v>
      </c>
      <c r="L26" s="9">
        <v>89</v>
      </c>
      <c r="M26" s="9">
        <v>0</v>
      </c>
      <c r="N26" s="4"/>
      <c r="O26" s="4"/>
    </row>
    <row r="27" spans="1:15" x14ac:dyDescent="0.3">
      <c r="A27" s="7"/>
      <c r="B27" s="9">
        <v>35</v>
      </c>
      <c r="C27" s="9">
        <v>1</v>
      </c>
      <c r="D27" s="9">
        <v>92</v>
      </c>
      <c r="E27" s="9">
        <v>2</v>
      </c>
      <c r="F27" s="9">
        <v>66</v>
      </c>
      <c r="G27" s="9">
        <v>0</v>
      </c>
      <c r="H27" s="9">
        <v>130</v>
      </c>
      <c r="I27" s="9">
        <v>0</v>
      </c>
      <c r="J27" s="9">
        <v>104</v>
      </c>
      <c r="K27" s="9">
        <v>0</v>
      </c>
      <c r="L27" s="9">
        <v>81</v>
      </c>
      <c r="M27" s="9">
        <v>0</v>
      </c>
      <c r="N27" s="4"/>
      <c r="O27" s="4"/>
    </row>
    <row r="28" spans="1:15" x14ac:dyDescent="0.3">
      <c r="A28" s="7"/>
      <c r="B28" s="9">
        <v>63</v>
      </c>
      <c r="C28" s="9">
        <v>0</v>
      </c>
      <c r="D28" s="9">
        <v>85</v>
      </c>
      <c r="E28" s="9">
        <v>0</v>
      </c>
      <c r="F28" s="9">
        <v>74</v>
      </c>
      <c r="G28" s="9">
        <v>1</v>
      </c>
      <c r="H28" s="9">
        <v>119</v>
      </c>
      <c r="I28" s="9">
        <v>0</v>
      </c>
      <c r="J28" s="9">
        <v>96</v>
      </c>
      <c r="K28" s="9">
        <v>0</v>
      </c>
      <c r="L28" s="9">
        <v>53</v>
      </c>
      <c r="M28" s="9">
        <v>1</v>
      </c>
      <c r="N28" s="4"/>
      <c r="O28" s="4"/>
    </row>
    <row r="29" spans="1:15" x14ac:dyDescent="0.3">
      <c r="A29" s="7"/>
      <c r="B29" s="9">
        <v>37</v>
      </c>
      <c r="C29" s="9">
        <v>0</v>
      </c>
      <c r="D29" s="9">
        <v>78</v>
      </c>
      <c r="E29" s="9">
        <v>0</v>
      </c>
      <c r="F29" s="9">
        <v>80</v>
      </c>
      <c r="G29" s="9">
        <v>0</v>
      </c>
      <c r="H29" s="9">
        <v>143</v>
      </c>
      <c r="I29" s="9">
        <v>1</v>
      </c>
      <c r="J29" s="9">
        <v>159</v>
      </c>
      <c r="K29" s="9">
        <v>0</v>
      </c>
      <c r="L29" s="9">
        <v>123</v>
      </c>
      <c r="M29" s="9">
        <v>0</v>
      </c>
      <c r="N29" s="4"/>
      <c r="O29" s="4"/>
    </row>
    <row r="30" spans="1:15" x14ac:dyDescent="0.3">
      <c r="A30" s="7" t="s">
        <v>16</v>
      </c>
      <c r="B30" s="9">
        <f t="shared" ref="B30:M30" si="3">SUM(B26:B29)</f>
        <v>222</v>
      </c>
      <c r="C30" s="9">
        <f t="shared" si="3"/>
        <v>3</v>
      </c>
      <c r="D30" s="9">
        <f t="shared" si="3"/>
        <v>328</v>
      </c>
      <c r="E30" s="9">
        <f t="shared" si="3"/>
        <v>2</v>
      </c>
      <c r="F30" s="9">
        <f t="shared" si="3"/>
        <v>289</v>
      </c>
      <c r="G30" s="9">
        <f t="shared" si="3"/>
        <v>1</v>
      </c>
      <c r="H30" s="9">
        <f t="shared" si="3"/>
        <v>488</v>
      </c>
      <c r="I30" s="9">
        <f t="shared" si="3"/>
        <v>1</v>
      </c>
      <c r="J30" s="9">
        <f t="shared" si="3"/>
        <v>488</v>
      </c>
      <c r="K30" s="9">
        <f t="shared" si="3"/>
        <v>1</v>
      </c>
      <c r="L30" s="9">
        <f t="shared" si="3"/>
        <v>346</v>
      </c>
      <c r="M30" s="9">
        <f t="shared" si="3"/>
        <v>1</v>
      </c>
      <c r="N30" s="4"/>
      <c r="O30" s="4"/>
    </row>
    <row r="31" spans="1:15" x14ac:dyDescent="0.3">
      <c r="A31" s="7" t="s">
        <v>18</v>
      </c>
      <c r="B31" s="9"/>
      <c r="C31" s="9">
        <f>C30/B30*100</f>
        <v>1.3513513513513513</v>
      </c>
      <c r="D31" s="9"/>
      <c r="E31" s="9">
        <f>E30/D30*100</f>
        <v>0.6097560975609756</v>
      </c>
      <c r="F31" s="9"/>
      <c r="G31" s="9">
        <f>G30/F30*100</f>
        <v>0.34602076124567477</v>
      </c>
      <c r="H31" s="9"/>
      <c r="I31" s="9">
        <f>I30/H30*100</f>
        <v>0.20491803278688525</v>
      </c>
      <c r="J31" s="9"/>
      <c r="K31" s="9">
        <f>K30/J30*100</f>
        <v>0.20491803278688525</v>
      </c>
      <c r="L31" s="9"/>
      <c r="M31" s="9">
        <f>M30/L30*100</f>
        <v>0.28901734104046239</v>
      </c>
      <c r="N31" s="4"/>
      <c r="O31" s="4"/>
    </row>
    <row r="32" spans="1:15" x14ac:dyDescent="0.3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4"/>
      <c r="O32" s="4"/>
    </row>
    <row r="33" spans="1:15" x14ac:dyDescent="0.3">
      <c r="A33" s="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4"/>
      <c r="O33" s="4"/>
    </row>
    <row r="34" spans="1:15" x14ac:dyDescent="0.3">
      <c r="A34" s="7"/>
      <c r="B34" s="8" t="s">
        <v>34</v>
      </c>
      <c r="C34" s="8"/>
      <c r="D34" s="8" t="s">
        <v>35</v>
      </c>
      <c r="E34" s="8"/>
      <c r="F34" s="8" t="s">
        <v>36</v>
      </c>
      <c r="G34" s="8"/>
      <c r="H34" s="8" t="s">
        <v>37</v>
      </c>
      <c r="I34" s="8"/>
      <c r="J34" s="8" t="s">
        <v>38</v>
      </c>
      <c r="K34" s="8"/>
      <c r="L34" s="8" t="s">
        <v>39</v>
      </c>
      <c r="M34" s="8"/>
      <c r="N34" s="4"/>
      <c r="O34" s="4"/>
    </row>
    <row r="35" spans="1:15" x14ac:dyDescent="0.3">
      <c r="A35" s="7"/>
      <c r="B35" s="9" t="s">
        <v>9</v>
      </c>
      <c r="C35" s="9" t="s">
        <v>10</v>
      </c>
      <c r="D35" s="9" t="s">
        <v>9</v>
      </c>
      <c r="E35" s="9" t="s">
        <v>10</v>
      </c>
      <c r="F35" s="9" t="s">
        <v>9</v>
      </c>
      <c r="G35" s="9" t="s">
        <v>10</v>
      </c>
      <c r="H35" s="9" t="s">
        <v>9</v>
      </c>
      <c r="I35" s="9" t="s">
        <v>10</v>
      </c>
      <c r="J35" s="9" t="s">
        <v>9</v>
      </c>
      <c r="K35" s="9" t="s">
        <v>10</v>
      </c>
      <c r="L35" s="9" t="s">
        <v>9</v>
      </c>
      <c r="M35" s="9" t="s">
        <v>10</v>
      </c>
      <c r="N35" s="4"/>
      <c r="O35" s="4"/>
    </row>
    <row r="36" spans="1:15" x14ac:dyDescent="0.3">
      <c r="A36" s="7"/>
      <c r="B36" s="9">
        <v>72</v>
      </c>
      <c r="C36" s="9">
        <v>4</v>
      </c>
      <c r="D36" s="9">
        <v>67</v>
      </c>
      <c r="E36" s="9">
        <v>2</v>
      </c>
      <c r="F36" s="9">
        <v>57</v>
      </c>
      <c r="G36" s="9">
        <v>0</v>
      </c>
      <c r="H36" s="9">
        <v>124</v>
      </c>
      <c r="I36" s="9">
        <v>0</v>
      </c>
      <c r="J36" s="9">
        <v>85</v>
      </c>
      <c r="K36" s="9">
        <v>1</v>
      </c>
      <c r="L36" s="9">
        <v>75</v>
      </c>
      <c r="M36" s="9">
        <v>0</v>
      </c>
      <c r="N36" s="4"/>
      <c r="O36" s="4"/>
    </row>
    <row r="37" spans="1:15" x14ac:dyDescent="0.3">
      <c r="A37" s="7"/>
      <c r="B37" s="9">
        <v>66</v>
      </c>
      <c r="C37" s="9">
        <v>1</v>
      </c>
      <c r="D37" s="9">
        <v>95</v>
      </c>
      <c r="E37" s="9">
        <v>1</v>
      </c>
      <c r="F37" s="9">
        <v>86</v>
      </c>
      <c r="G37" s="9">
        <v>1</v>
      </c>
      <c r="H37" s="9">
        <v>106</v>
      </c>
      <c r="I37" s="9">
        <v>1</v>
      </c>
      <c r="J37" s="9">
        <v>78</v>
      </c>
      <c r="K37" s="9">
        <v>0</v>
      </c>
      <c r="L37" s="9">
        <v>66</v>
      </c>
      <c r="M37" s="9">
        <v>1</v>
      </c>
      <c r="N37" s="4"/>
      <c r="O37" s="4"/>
    </row>
    <row r="38" spans="1:15" x14ac:dyDescent="0.3">
      <c r="A38" s="7"/>
      <c r="B38" s="9">
        <v>83</v>
      </c>
      <c r="C38" s="9">
        <v>1</v>
      </c>
      <c r="D38" s="9">
        <v>86</v>
      </c>
      <c r="E38" s="9">
        <v>1</v>
      </c>
      <c r="F38" s="9">
        <v>84</v>
      </c>
      <c r="G38" s="9">
        <v>1</v>
      </c>
      <c r="H38" s="9">
        <v>109</v>
      </c>
      <c r="I38" s="9">
        <v>2</v>
      </c>
      <c r="J38" s="9">
        <v>61</v>
      </c>
      <c r="K38" s="9">
        <v>3</v>
      </c>
      <c r="L38" s="9">
        <v>73</v>
      </c>
      <c r="M38" s="9">
        <v>0</v>
      </c>
      <c r="N38" s="4"/>
      <c r="O38" s="4"/>
    </row>
    <row r="39" spans="1:15" x14ac:dyDescent="0.3">
      <c r="A39" s="7"/>
      <c r="B39" s="9">
        <v>51</v>
      </c>
      <c r="C39" s="9">
        <v>1</v>
      </c>
      <c r="D39" s="9">
        <v>61</v>
      </c>
      <c r="E39" s="9">
        <v>0</v>
      </c>
      <c r="F39" s="9">
        <v>97</v>
      </c>
      <c r="G39" s="9">
        <v>2</v>
      </c>
      <c r="H39" s="9">
        <v>88</v>
      </c>
      <c r="I39" s="9">
        <v>4</v>
      </c>
      <c r="J39" s="9">
        <v>71</v>
      </c>
      <c r="K39" s="9">
        <v>2</v>
      </c>
      <c r="L39" s="9">
        <v>61</v>
      </c>
      <c r="M39" s="9">
        <v>1</v>
      </c>
      <c r="N39" s="4"/>
      <c r="O39" s="4"/>
    </row>
    <row r="40" spans="1:15" x14ac:dyDescent="0.3">
      <c r="A40" s="7" t="s">
        <v>16</v>
      </c>
      <c r="B40" s="9">
        <f t="shared" ref="B40:M40" si="4">SUM(B36:B39)</f>
        <v>272</v>
      </c>
      <c r="C40" s="9">
        <f t="shared" si="4"/>
        <v>7</v>
      </c>
      <c r="D40" s="9">
        <f t="shared" si="4"/>
        <v>309</v>
      </c>
      <c r="E40" s="9">
        <f t="shared" si="4"/>
        <v>4</v>
      </c>
      <c r="F40" s="9">
        <f t="shared" si="4"/>
        <v>324</v>
      </c>
      <c r="G40" s="9">
        <f t="shared" si="4"/>
        <v>4</v>
      </c>
      <c r="H40" s="9">
        <f t="shared" si="4"/>
        <v>427</v>
      </c>
      <c r="I40" s="9">
        <f t="shared" si="4"/>
        <v>7</v>
      </c>
      <c r="J40" s="9">
        <f t="shared" si="4"/>
        <v>295</v>
      </c>
      <c r="K40" s="9">
        <f t="shared" si="4"/>
        <v>6</v>
      </c>
      <c r="L40" s="9">
        <f t="shared" si="4"/>
        <v>275</v>
      </c>
      <c r="M40" s="9">
        <f t="shared" si="4"/>
        <v>2</v>
      </c>
      <c r="N40" s="4"/>
      <c r="O40" s="4"/>
    </row>
    <row r="41" spans="1:15" x14ac:dyDescent="0.3">
      <c r="A41" s="7" t="s">
        <v>18</v>
      </c>
      <c r="B41" s="9"/>
      <c r="C41" s="9">
        <f>C40/B40*100</f>
        <v>2.5735294117647056</v>
      </c>
      <c r="D41" s="9"/>
      <c r="E41" s="9">
        <f>E40/D40*100</f>
        <v>1.2944983818770228</v>
      </c>
      <c r="F41" s="9"/>
      <c r="G41" s="9">
        <f>G40/F40*100</f>
        <v>1.2345679012345678</v>
      </c>
      <c r="H41" s="9"/>
      <c r="I41" s="9">
        <f>I40/H40*100</f>
        <v>1.639344262295082</v>
      </c>
      <c r="J41" s="9"/>
      <c r="K41" s="9">
        <f>K40/J40*100</f>
        <v>2.0338983050847457</v>
      </c>
      <c r="L41" s="9"/>
      <c r="M41" s="9">
        <f>M40/L40*100</f>
        <v>0.72727272727272729</v>
      </c>
      <c r="N41" s="4"/>
      <c r="O41" s="4"/>
    </row>
    <row r="42" spans="1:15" x14ac:dyDescent="0.3">
      <c r="A42" s="7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4"/>
      <c r="O42" s="4"/>
    </row>
    <row r="43" spans="1:15" x14ac:dyDescent="0.3">
      <c r="A43" s="7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4"/>
      <c r="O43" s="4"/>
    </row>
    <row r="44" spans="1:15" x14ac:dyDescent="0.3">
      <c r="A44" s="7"/>
      <c r="B44" s="8" t="s">
        <v>40</v>
      </c>
      <c r="C44" s="8"/>
      <c r="D44" s="8" t="s">
        <v>41</v>
      </c>
      <c r="E44" s="8"/>
      <c r="F44" s="8" t="s">
        <v>42</v>
      </c>
      <c r="G44" s="8"/>
      <c r="H44" s="9"/>
      <c r="I44" s="9"/>
      <c r="J44" s="9"/>
      <c r="K44" s="9"/>
      <c r="L44" s="9"/>
      <c r="M44" s="9"/>
      <c r="N44" s="4"/>
      <c r="O44" s="4"/>
    </row>
    <row r="45" spans="1:15" x14ac:dyDescent="0.3">
      <c r="A45" s="7"/>
      <c r="B45" s="9" t="s">
        <v>9</v>
      </c>
      <c r="C45" s="9" t="s">
        <v>10</v>
      </c>
      <c r="D45" s="9" t="s">
        <v>9</v>
      </c>
      <c r="E45" s="9" t="s">
        <v>10</v>
      </c>
      <c r="F45" s="9" t="s">
        <v>9</v>
      </c>
      <c r="G45" s="9" t="s">
        <v>10</v>
      </c>
      <c r="H45" s="9"/>
      <c r="I45" s="9"/>
      <c r="J45" s="9"/>
      <c r="K45" s="9"/>
      <c r="L45" s="9"/>
      <c r="M45" s="9"/>
      <c r="N45" s="4"/>
      <c r="O45" s="4"/>
    </row>
    <row r="46" spans="1:15" x14ac:dyDescent="0.3">
      <c r="A46" s="7"/>
      <c r="B46" s="9">
        <v>398</v>
      </c>
      <c r="C46" s="9">
        <v>2</v>
      </c>
      <c r="D46" s="9">
        <v>384</v>
      </c>
      <c r="E46" s="9">
        <v>4</v>
      </c>
      <c r="F46" s="9">
        <v>487</v>
      </c>
      <c r="G46" s="9">
        <v>2</v>
      </c>
      <c r="H46" s="9"/>
      <c r="I46" s="9"/>
      <c r="J46" s="9"/>
      <c r="K46" s="9"/>
      <c r="L46" s="9"/>
      <c r="M46" s="9"/>
      <c r="N46" s="4"/>
      <c r="O46" s="4"/>
    </row>
    <row r="47" spans="1:15" x14ac:dyDescent="0.3">
      <c r="A47" s="7"/>
      <c r="B47" s="9">
        <v>488</v>
      </c>
      <c r="C47" s="9">
        <v>2</v>
      </c>
      <c r="D47" s="9">
        <v>408</v>
      </c>
      <c r="E47" s="9">
        <v>3</v>
      </c>
      <c r="F47" s="9">
        <v>413</v>
      </c>
      <c r="G47" s="9">
        <v>1</v>
      </c>
      <c r="H47" s="9"/>
      <c r="I47" s="9"/>
      <c r="J47" s="9"/>
      <c r="K47" s="9"/>
      <c r="L47" s="9"/>
      <c r="M47" s="9"/>
      <c r="N47" s="4"/>
      <c r="O47" s="4"/>
    </row>
    <row r="48" spans="1:15" x14ac:dyDescent="0.3">
      <c r="A48" s="7" t="s">
        <v>16</v>
      </c>
      <c r="B48" s="9">
        <f t="shared" ref="B48:G48" si="5">SUM(B46:B47)</f>
        <v>886</v>
      </c>
      <c r="C48" s="9">
        <f t="shared" si="5"/>
        <v>4</v>
      </c>
      <c r="D48" s="9">
        <f t="shared" si="5"/>
        <v>792</v>
      </c>
      <c r="E48" s="9">
        <f t="shared" si="5"/>
        <v>7</v>
      </c>
      <c r="F48" s="9">
        <f t="shared" si="5"/>
        <v>900</v>
      </c>
      <c r="G48" s="9">
        <f t="shared" si="5"/>
        <v>3</v>
      </c>
      <c r="H48" s="9"/>
      <c r="I48" s="9"/>
      <c r="J48" s="9"/>
      <c r="K48" s="9"/>
      <c r="L48" s="9"/>
      <c r="M48" s="9"/>
      <c r="N48" s="4"/>
      <c r="O48" s="4"/>
    </row>
    <row r="49" spans="1:15" x14ac:dyDescent="0.3">
      <c r="A49" s="7" t="s">
        <v>18</v>
      </c>
      <c r="B49" s="9"/>
      <c r="C49" s="9">
        <f>C48/B48*100</f>
        <v>0.45146726862302478</v>
      </c>
      <c r="D49" s="9"/>
      <c r="E49" s="9">
        <f>E48/D48*100</f>
        <v>0.88383838383838376</v>
      </c>
      <c r="F49" s="9"/>
      <c r="G49" s="9">
        <f>G48/F48*100</f>
        <v>0.33333333333333337</v>
      </c>
      <c r="H49" s="9"/>
      <c r="I49" s="9"/>
      <c r="J49" s="9"/>
      <c r="K49" s="9"/>
      <c r="L49" s="9"/>
      <c r="M49" s="9"/>
      <c r="N49" s="4"/>
      <c r="O49" s="4"/>
    </row>
  </sheetData>
  <mergeCells count="27">
    <mergeCell ref="B44:C44"/>
    <mergeCell ref="D44:E44"/>
    <mergeCell ref="F44:G44"/>
    <mergeCell ref="B34:C34"/>
    <mergeCell ref="D34:E34"/>
    <mergeCell ref="F34:G34"/>
    <mergeCell ref="H34:I34"/>
    <mergeCell ref="J34:K34"/>
    <mergeCell ref="L34:M34"/>
    <mergeCell ref="B24:C24"/>
    <mergeCell ref="D24:E24"/>
    <mergeCell ref="F24:G24"/>
    <mergeCell ref="H24:I24"/>
    <mergeCell ref="J24:K24"/>
    <mergeCell ref="L24:M24"/>
    <mergeCell ref="B13:C13"/>
    <mergeCell ref="D13:E13"/>
    <mergeCell ref="F13:G13"/>
    <mergeCell ref="H13:I13"/>
    <mergeCell ref="J13:K13"/>
    <mergeCell ref="L13:M13"/>
    <mergeCell ref="B3:C3"/>
    <mergeCell ref="D3:E3"/>
    <mergeCell ref="F3:G3"/>
    <mergeCell ref="H3:I3"/>
    <mergeCell ref="J3:K3"/>
    <mergeCell ref="L3:M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2024-10-17T04:15:39Z</dcterms:modified>
</cp:coreProperties>
</file>