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Kim et al_eLife_raw data\Figure 5\"/>
    </mc:Choice>
  </mc:AlternateContent>
  <xr:revisionPtr revIDLastSave="0" documentId="13_ncr:1_{47F352F3-C03D-41A8-90BF-63858DDFAAB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3" i="1" l="1"/>
  <c r="R53" i="1"/>
  <c r="Q53" i="1"/>
  <c r="P53" i="1"/>
  <c r="O53" i="1"/>
  <c r="N53" i="1"/>
  <c r="N54" i="1" s="1"/>
  <c r="M53" i="1"/>
  <c r="L53" i="1"/>
  <c r="L54" i="1" s="1"/>
  <c r="K53" i="1"/>
  <c r="J53" i="1"/>
  <c r="I53" i="1"/>
  <c r="H53" i="1"/>
  <c r="H54" i="1" s="1"/>
  <c r="G53" i="1"/>
  <c r="F53" i="1"/>
  <c r="E53" i="1"/>
  <c r="D53" i="1"/>
  <c r="C53" i="1"/>
  <c r="B53" i="1"/>
  <c r="S37" i="1"/>
  <c r="R37" i="1"/>
  <c r="Q37" i="1"/>
  <c r="Q38" i="1" s="1"/>
  <c r="P37" i="1"/>
  <c r="O37" i="1"/>
  <c r="N37" i="1"/>
  <c r="M37" i="1"/>
  <c r="L37" i="1"/>
  <c r="K37" i="1"/>
  <c r="J37" i="1"/>
  <c r="I37" i="1"/>
  <c r="H37" i="1"/>
  <c r="H38" i="1" s="1"/>
  <c r="G37" i="1"/>
  <c r="F37" i="1"/>
  <c r="F38" i="1" s="1"/>
  <c r="E37" i="1"/>
  <c r="D37" i="1"/>
  <c r="C37" i="1"/>
  <c r="C38" i="1" s="1"/>
  <c r="B37" i="1"/>
  <c r="B38" i="1" s="1"/>
  <c r="S16" i="1"/>
  <c r="V11" i="1" s="1"/>
  <c r="R16" i="1"/>
  <c r="Q16" i="1"/>
  <c r="P16" i="1"/>
  <c r="O16" i="1"/>
  <c r="N16" i="1"/>
  <c r="N17" i="1" s="1"/>
  <c r="M16" i="1"/>
  <c r="L16" i="1"/>
  <c r="L17" i="1" s="1"/>
  <c r="K16" i="1"/>
  <c r="K17" i="1" s="1"/>
  <c r="J16" i="1"/>
  <c r="I16" i="1"/>
  <c r="H16" i="1"/>
  <c r="G16" i="1"/>
  <c r="F16" i="1"/>
  <c r="F17" i="1" s="1"/>
  <c r="E16" i="1"/>
  <c r="E17" i="1" s="1"/>
  <c r="D16" i="1"/>
  <c r="C16" i="1"/>
  <c r="C17" i="1" s="1"/>
  <c r="B16" i="1"/>
  <c r="V8" i="1"/>
  <c r="V7" i="1"/>
  <c r="V10" i="1" l="1"/>
  <c r="V9" i="1"/>
  <c r="K38" i="1"/>
  <c r="Q54" i="1"/>
  <c r="B17" i="1"/>
  <c r="L38" i="1"/>
  <c r="B54" i="1"/>
  <c r="H17" i="1"/>
  <c r="E38" i="1"/>
  <c r="C54" i="1"/>
  <c r="K54" i="1"/>
  <c r="F54" i="1"/>
  <c r="V6" i="1"/>
  <c r="E54" i="1"/>
  <c r="Q17" i="1"/>
  <c r="N38" i="1"/>
</calcChain>
</file>

<file path=xl/sharedStrings.xml><?xml version="1.0" encoding="utf-8"?>
<sst xmlns="http://schemas.openxmlformats.org/spreadsheetml/2006/main" count="90" uniqueCount="23">
  <si>
    <t>Trypan blue</t>
    <phoneticPr fontId="3" type="noConversion"/>
  </si>
  <si>
    <t>Total</t>
    <phoneticPr fontId="3" type="noConversion"/>
  </si>
  <si>
    <t>sum</t>
    <phoneticPr fontId="3" type="noConversion"/>
  </si>
  <si>
    <t>sgNTC_DMSO</t>
    <phoneticPr fontId="3" type="noConversion"/>
  </si>
  <si>
    <t>sgNTC_Lat.B</t>
    <phoneticPr fontId="3" type="noConversion"/>
  </si>
  <si>
    <t>sgC2A_DMSO</t>
    <phoneticPr fontId="3" type="noConversion"/>
  </si>
  <si>
    <t>sgC2A_Lat.B</t>
    <phoneticPr fontId="3" type="noConversion"/>
  </si>
  <si>
    <t>sgC3_DMSO</t>
    <phoneticPr fontId="3" type="noConversion"/>
  </si>
  <si>
    <t>sgC3_Lat.B</t>
    <phoneticPr fontId="3" type="noConversion"/>
  </si>
  <si>
    <t>GUVac</t>
    <phoneticPr fontId="3" type="noConversion"/>
  </si>
  <si>
    <t>Total n of cells</t>
    <phoneticPr fontId="3" type="noConversion"/>
  </si>
  <si>
    <t>NTC_DMSO</t>
    <phoneticPr fontId="3" type="noConversion"/>
  </si>
  <si>
    <t>NTC_Lat.B</t>
    <phoneticPr fontId="3" type="noConversion"/>
  </si>
  <si>
    <t>C2a_DMSO</t>
    <phoneticPr fontId="3" type="noConversion"/>
  </si>
  <si>
    <t>C2a_Lat.B</t>
    <phoneticPr fontId="3" type="noConversion"/>
  </si>
  <si>
    <t>C3_DMSO</t>
    <phoneticPr fontId="3" type="noConversion"/>
  </si>
  <si>
    <t>C3_Lat.B</t>
    <phoneticPr fontId="3" type="noConversion"/>
  </si>
  <si>
    <t>%</t>
    <phoneticPr fontId="3" type="noConversion"/>
  </si>
  <si>
    <t>Figure 5 (H) &amp; (I)</t>
    <phoneticPr fontId="1" type="noConversion"/>
  </si>
  <si>
    <t>1st</t>
    <phoneticPr fontId="3" type="noConversion"/>
  </si>
  <si>
    <t>2nd</t>
    <phoneticPr fontId="3" type="noConversion"/>
  </si>
  <si>
    <t>3rd</t>
    <phoneticPr fontId="3" type="noConversion"/>
  </si>
  <si>
    <t>Susp + 1mM EDTA_48hr in sgPI3K cells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</si>
</sst>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1" applyFont="1" applyBorder="1" applyAlignment="1">
      <alignment wrapText="1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tabSelected="1" workbookViewId="0">
      <selection activeCell="H1" sqref="H1"/>
    </sheetView>
  </sheetViews>
  <sheetFormatPr defaultRowHeight="16.5" x14ac:dyDescent="0.3"/>
  <cols>
    <col min="1" max="1" width="16.5" bestFit="1" customWidth="1"/>
    <col min="7" max="7" width="9.375" customWidth="1"/>
    <col min="8" max="8" width="16.5" bestFit="1" customWidth="1"/>
    <col min="21" max="21" width="11.625" bestFit="1" customWidth="1"/>
  </cols>
  <sheetData>
    <row r="1" spans="1:23" x14ac:dyDescent="0.3">
      <c r="A1" s="5" t="s">
        <v>18</v>
      </c>
    </row>
    <row r="2" spans="1:23" ht="49.5" x14ac:dyDescent="0.3">
      <c r="A2" s="5" t="s">
        <v>22</v>
      </c>
    </row>
    <row r="3" spans="1:23" x14ac:dyDescent="0.3">
      <c r="A3" s="2"/>
      <c r="B3" s="3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"/>
      <c r="U3" s="1"/>
      <c r="V3" s="1"/>
      <c r="W3" s="1"/>
    </row>
    <row r="4" spans="1:23" x14ac:dyDescent="0.3">
      <c r="A4" s="2"/>
      <c r="B4" s="4" t="s">
        <v>3</v>
      </c>
      <c r="C4" s="4"/>
      <c r="D4" s="4"/>
      <c r="E4" s="4" t="s">
        <v>4</v>
      </c>
      <c r="F4" s="4"/>
      <c r="G4" s="4"/>
      <c r="H4" s="4" t="s">
        <v>5</v>
      </c>
      <c r="I4" s="4"/>
      <c r="J4" s="4"/>
      <c r="K4" s="4" t="s">
        <v>6</v>
      </c>
      <c r="L4" s="4"/>
      <c r="M4" s="4"/>
      <c r="N4" s="4" t="s">
        <v>7</v>
      </c>
      <c r="O4" s="4"/>
      <c r="P4" s="4"/>
      <c r="Q4" s="4" t="s">
        <v>8</v>
      </c>
      <c r="R4" s="4"/>
      <c r="S4" s="4"/>
      <c r="T4" s="1"/>
      <c r="U4" s="1"/>
      <c r="V4" s="1"/>
      <c r="W4" s="1"/>
    </row>
    <row r="5" spans="1:23" x14ac:dyDescent="0.3">
      <c r="A5" s="2"/>
      <c r="B5" s="2" t="s">
        <v>0</v>
      </c>
      <c r="C5" s="2" t="s">
        <v>9</v>
      </c>
      <c r="D5" s="2" t="s">
        <v>1</v>
      </c>
      <c r="E5" s="2" t="s">
        <v>0</v>
      </c>
      <c r="F5" s="2" t="s">
        <v>9</v>
      </c>
      <c r="G5" s="2" t="s">
        <v>1</v>
      </c>
      <c r="H5" s="2" t="s">
        <v>0</v>
      </c>
      <c r="I5" s="2" t="s">
        <v>9</v>
      </c>
      <c r="J5" s="2" t="s">
        <v>1</v>
      </c>
      <c r="K5" s="2" t="s">
        <v>0</v>
      </c>
      <c r="L5" s="2" t="s">
        <v>9</v>
      </c>
      <c r="M5" s="2" t="s">
        <v>1</v>
      </c>
      <c r="N5" s="2" t="s">
        <v>0</v>
      </c>
      <c r="O5" s="2" t="s">
        <v>9</v>
      </c>
      <c r="P5" s="2" t="s">
        <v>1</v>
      </c>
      <c r="Q5" s="2" t="s">
        <v>0</v>
      </c>
      <c r="R5" s="2" t="s">
        <v>9</v>
      </c>
      <c r="S5" s="2" t="s">
        <v>1</v>
      </c>
      <c r="T5" s="1"/>
      <c r="U5" s="1"/>
      <c r="V5" s="1" t="s">
        <v>10</v>
      </c>
      <c r="W5" s="1"/>
    </row>
    <row r="6" spans="1:23" x14ac:dyDescent="0.3">
      <c r="A6" s="2"/>
      <c r="B6" s="2">
        <v>21</v>
      </c>
      <c r="C6" s="2">
        <v>0</v>
      </c>
      <c r="D6" s="2">
        <v>37</v>
      </c>
      <c r="E6" s="2">
        <v>17</v>
      </c>
      <c r="F6" s="2">
        <v>20</v>
      </c>
      <c r="G6" s="2">
        <v>47</v>
      </c>
      <c r="H6" s="2">
        <v>21</v>
      </c>
      <c r="I6" s="2">
        <v>0</v>
      </c>
      <c r="J6" s="2">
        <v>34</v>
      </c>
      <c r="K6" s="2">
        <v>41</v>
      </c>
      <c r="L6" s="2">
        <v>1</v>
      </c>
      <c r="M6" s="2">
        <v>64</v>
      </c>
      <c r="N6" s="2">
        <v>40</v>
      </c>
      <c r="O6" s="2">
        <v>0</v>
      </c>
      <c r="P6" s="2">
        <v>64</v>
      </c>
      <c r="Q6" s="2">
        <v>23</v>
      </c>
      <c r="R6" s="2">
        <v>0</v>
      </c>
      <c r="S6" s="2">
        <v>52</v>
      </c>
      <c r="T6" s="1"/>
      <c r="U6" s="1" t="s">
        <v>11</v>
      </c>
      <c r="V6" s="1">
        <f>SUM(D16,D37,D53)</f>
        <v>927</v>
      </c>
      <c r="W6" s="1"/>
    </row>
    <row r="7" spans="1:23" x14ac:dyDescent="0.3">
      <c r="A7" s="2"/>
      <c r="B7" s="2">
        <v>19</v>
      </c>
      <c r="C7" s="2">
        <v>1</v>
      </c>
      <c r="D7" s="2">
        <v>38</v>
      </c>
      <c r="E7" s="2">
        <v>11</v>
      </c>
      <c r="F7" s="2">
        <v>21</v>
      </c>
      <c r="G7" s="2">
        <v>44</v>
      </c>
      <c r="H7" s="2">
        <v>18</v>
      </c>
      <c r="I7" s="2">
        <v>0</v>
      </c>
      <c r="J7" s="2">
        <v>25</v>
      </c>
      <c r="K7" s="2">
        <v>38</v>
      </c>
      <c r="L7" s="2">
        <v>0</v>
      </c>
      <c r="M7" s="2">
        <v>44</v>
      </c>
      <c r="N7" s="2">
        <v>43</v>
      </c>
      <c r="O7" s="2">
        <v>0</v>
      </c>
      <c r="P7" s="2">
        <v>55</v>
      </c>
      <c r="Q7" s="2">
        <v>17</v>
      </c>
      <c r="R7" s="2">
        <v>0</v>
      </c>
      <c r="S7" s="2">
        <v>36</v>
      </c>
      <c r="T7" s="1"/>
      <c r="U7" s="1" t="s">
        <v>12</v>
      </c>
      <c r="V7" s="1">
        <f>SUM(G16,G37,G53)</f>
        <v>1369</v>
      </c>
      <c r="W7" s="1"/>
    </row>
    <row r="8" spans="1:23" x14ac:dyDescent="0.3">
      <c r="A8" s="2"/>
      <c r="B8" s="2">
        <v>28</v>
      </c>
      <c r="C8" s="2">
        <v>0</v>
      </c>
      <c r="D8" s="2">
        <v>46</v>
      </c>
      <c r="E8" s="2">
        <v>10</v>
      </c>
      <c r="F8" s="2">
        <v>19</v>
      </c>
      <c r="G8" s="2">
        <v>37</v>
      </c>
      <c r="H8" s="2">
        <v>19</v>
      </c>
      <c r="I8" s="2">
        <v>0</v>
      </c>
      <c r="J8" s="2">
        <v>26</v>
      </c>
      <c r="K8" s="2">
        <v>29</v>
      </c>
      <c r="L8" s="2">
        <v>0</v>
      </c>
      <c r="M8" s="2">
        <v>38</v>
      </c>
      <c r="N8" s="2">
        <v>22</v>
      </c>
      <c r="O8" s="2">
        <v>0</v>
      </c>
      <c r="P8" s="2">
        <v>33</v>
      </c>
      <c r="Q8" s="2">
        <v>23</v>
      </c>
      <c r="R8" s="2">
        <v>0</v>
      </c>
      <c r="S8" s="2">
        <v>37</v>
      </c>
      <c r="T8" s="1"/>
      <c r="U8" s="1" t="s">
        <v>13</v>
      </c>
      <c r="V8" s="1">
        <f>SUM(J16,J37,J53)</f>
        <v>627</v>
      </c>
      <c r="W8" s="1"/>
    </row>
    <row r="9" spans="1:23" x14ac:dyDescent="0.3">
      <c r="A9" s="2"/>
      <c r="B9" s="2">
        <v>21</v>
      </c>
      <c r="C9" s="2">
        <v>1</v>
      </c>
      <c r="D9" s="2">
        <v>28</v>
      </c>
      <c r="E9" s="2">
        <v>16</v>
      </c>
      <c r="F9" s="2">
        <v>15</v>
      </c>
      <c r="G9" s="2">
        <v>35</v>
      </c>
      <c r="H9" s="2">
        <v>26</v>
      </c>
      <c r="I9" s="2">
        <v>0</v>
      </c>
      <c r="J9" s="2">
        <v>33</v>
      </c>
      <c r="K9" s="2">
        <v>26</v>
      </c>
      <c r="L9" s="2">
        <v>0</v>
      </c>
      <c r="M9" s="2">
        <v>30</v>
      </c>
      <c r="N9" s="2">
        <v>16</v>
      </c>
      <c r="O9" s="2">
        <v>0</v>
      </c>
      <c r="P9" s="2">
        <v>25</v>
      </c>
      <c r="Q9" s="2">
        <v>32</v>
      </c>
      <c r="R9" s="2">
        <v>0</v>
      </c>
      <c r="S9" s="2">
        <v>51</v>
      </c>
      <c r="T9" s="1"/>
      <c r="U9" s="1" t="s">
        <v>14</v>
      </c>
      <c r="V9" s="1">
        <f>SUM(M16,M37,M53)</f>
        <v>883</v>
      </c>
      <c r="W9" s="1"/>
    </row>
    <row r="10" spans="1:23" x14ac:dyDescent="0.3">
      <c r="A10" s="2"/>
      <c r="B10" s="2">
        <v>25</v>
      </c>
      <c r="C10" s="2">
        <v>3</v>
      </c>
      <c r="D10" s="2">
        <v>37</v>
      </c>
      <c r="E10" s="2">
        <v>3</v>
      </c>
      <c r="F10" s="2">
        <v>12</v>
      </c>
      <c r="G10" s="2">
        <v>26</v>
      </c>
      <c r="H10" s="2">
        <v>17</v>
      </c>
      <c r="I10" s="2">
        <v>0</v>
      </c>
      <c r="J10" s="2">
        <v>25</v>
      </c>
      <c r="K10" s="2">
        <v>29</v>
      </c>
      <c r="L10" s="2">
        <v>2</v>
      </c>
      <c r="M10" s="2">
        <v>43</v>
      </c>
      <c r="N10" s="2">
        <v>18</v>
      </c>
      <c r="O10" s="2">
        <v>0</v>
      </c>
      <c r="P10" s="2">
        <v>36</v>
      </c>
      <c r="Q10" s="2">
        <v>23</v>
      </c>
      <c r="R10" s="2">
        <v>0</v>
      </c>
      <c r="S10" s="2">
        <v>37</v>
      </c>
      <c r="T10" s="1"/>
      <c r="U10" s="1" t="s">
        <v>15</v>
      </c>
      <c r="V10" s="1">
        <f>SUM(P16,P37,P53)</f>
        <v>1026</v>
      </c>
      <c r="W10" s="1"/>
    </row>
    <row r="11" spans="1:23" x14ac:dyDescent="0.3">
      <c r="A11" s="2"/>
      <c r="B11" s="2">
        <v>30</v>
      </c>
      <c r="C11" s="2">
        <v>0</v>
      </c>
      <c r="D11" s="2">
        <v>47</v>
      </c>
      <c r="E11" s="2">
        <v>9</v>
      </c>
      <c r="F11" s="2">
        <v>17</v>
      </c>
      <c r="G11" s="2">
        <v>31</v>
      </c>
      <c r="H11" s="2">
        <v>30</v>
      </c>
      <c r="I11" s="2">
        <v>0</v>
      </c>
      <c r="J11" s="2">
        <v>39</v>
      </c>
      <c r="K11" s="2">
        <v>28</v>
      </c>
      <c r="L11" s="2">
        <v>1</v>
      </c>
      <c r="M11" s="2">
        <v>36</v>
      </c>
      <c r="N11" s="2">
        <v>26</v>
      </c>
      <c r="O11" s="2">
        <v>0</v>
      </c>
      <c r="P11" s="2">
        <v>38</v>
      </c>
      <c r="Q11" s="2">
        <v>25</v>
      </c>
      <c r="R11" s="2">
        <v>0</v>
      </c>
      <c r="S11" s="2">
        <v>41</v>
      </c>
      <c r="T11" s="1"/>
      <c r="U11" s="1" t="s">
        <v>16</v>
      </c>
      <c r="V11" s="1">
        <f>SUM(S16,S37,S53)</f>
        <v>885</v>
      </c>
      <c r="W11" s="1"/>
    </row>
    <row r="12" spans="1:23" x14ac:dyDescent="0.3">
      <c r="A12" s="2"/>
      <c r="B12" s="2">
        <v>21</v>
      </c>
      <c r="C12" s="2">
        <v>0</v>
      </c>
      <c r="D12" s="2">
        <v>28</v>
      </c>
      <c r="E12" s="2">
        <v>10</v>
      </c>
      <c r="F12" s="2">
        <v>13</v>
      </c>
      <c r="G12" s="2">
        <v>29</v>
      </c>
      <c r="H12" s="2">
        <v>28</v>
      </c>
      <c r="I12" s="2">
        <v>0</v>
      </c>
      <c r="J12" s="2">
        <v>38</v>
      </c>
      <c r="K12" s="2">
        <v>25</v>
      </c>
      <c r="L12" s="2">
        <v>0</v>
      </c>
      <c r="M12" s="2">
        <v>33</v>
      </c>
      <c r="N12" s="2">
        <v>22</v>
      </c>
      <c r="O12" s="2">
        <v>0</v>
      </c>
      <c r="P12" s="2">
        <v>39</v>
      </c>
      <c r="Q12" s="2"/>
      <c r="R12" s="2"/>
      <c r="S12" s="2"/>
      <c r="T12" s="1"/>
      <c r="U12" s="1"/>
      <c r="V12" s="1"/>
      <c r="W12" s="1"/>
    </row>
    <row r="13" spans="1:23" x14ac:dyDescent="0.3">
      <c r="A13" s="2"/>
      <c r="B13" s="2">
        <v>20</v>
      </c>
      <c r="C13" s="2">
        <v>0</v>
      </c>
      <c r="D13" s="2">
        <v>33</v>
      </c>
      <c r="E13" s="2">
        <v>11</v>
      </c>
      <c r="F13" s="2">
        <v>12</v>
      </c>
      <c r="G13" s="2">
        <v>33</v>
      </c>
      <c r="H13" s="2">
        <v>25</v>
      </c>
      <c r="I13" s="2">
        <v>0</v>
      </c>
      <c r="J13" s="2">
        <v>38</v>
      </c>
      <c r="K13" s="2">
        <v>22</v>
      </c>
      <c r="L13" s="2">
        <v>2</v>
      </c>
      <c r="M13" s="2">
        <v>28</v>
      </c>
      <c r="N13" s="2">
        <v>26</v>
      </c>
      <c r="O13" s="2">
        <v>0</v>
      </c>
      <c r="P13" s="2">
        <v>41</v>
      </c>
      <c r="Q13" s="2"/>
      <c r="R13" s="2"/>
      <c r="S13" s="2"/>
      <c r="T13" s="1"/>
      <c r="U13" s="1"/>
      <c r="V13" s="1"/>
      <c r="W13" s="1"/>
    </row>
    <row r="14" spans="1:23" x14ac:dyDescent="0.3">
      <c r="A14" s="2"/>
      <c r="B14" s="2"/>
      <c r="C14" s="2"/>
      <c r="D14" s="2"/>
      <c r="E14" s="2">
        <v>9</v>
      </c>
      <c r="F14" s="2">
        <v>18</v>
      </c>
      <c r="G14" s="2">
        <v>34</v>
      </c>
      <c r="H14" s="2">
        <v>18</v>
      </c>
      <c r="I14" s="2">
        <v>0</v>
      </c>
      <c r="J14" s="2">
        <v>32</v>
      </c>
      <c r="K14" s="2">
        <v>37</v>
      </c>
      <c r="L14" s="2">
        <v>0</v>
      </c>
      <c r="M14" s="2">
        <v>47</v>
      </c>
      <c r="N14" s="2">
        <v>21</v>
      </c>
      <c r="O14" s="2">
        <v>0</v>
      </c>
      <c r="P14" s="2">
        <v>41</v>
      </c>
      <c r="Q14" s="2"/>
      <c r="R14" s="2"/>
      <c r="S14" s="2"/>
      <c r="T14" s="1"/>
      <c r="U14" s="1"/>
      <c r="V14" s="1"/>
      <c r="W14" s="1"/>
    </row>
    <row r="15" spans="1:23" x14ac:dyDescent="0.3">
      <c r="A15" s="2"/>
      <c r="B15" s="2"/>
      <c r="C15" s="2"/>
      <c r="D15" s="2"/>
      <c r="E15" s="2">
        <v>20</v>
      </c>
      <c r="F15" s="2">
        <v>18</v>
      </c>
      <c r="G15" s="2">
        <v>48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  <c r="U15" s="1"/>
      <c r="V15" s="1"/>
      <c r="W15" s="1"/>
    </row>
    <row r="16" spans="1:23" x14ac:dyDescent="0.3">
      <c r="A16" s="2" t="s">
        <v>2</v>
      </c>
      <c r="B16" s="2">
        <f>SUM(B6:B15)</f>
        <v>185</v>
      </c>
      <c r="C16" s="2">
        <f>SUM(C6:C15)</f>
        <v>5</v>
      </c>
      <c r="D16" s="2">
        <f>SUM(D6:D15)</f>
        <v>294</v>
      </c>
      <c r="E16" s="2">
        <f>SUM(E6:E15)</f>
        <v>116</v>
      </c>
      <c r="F16" s="2">
        <f>SUM(F6:F15)</f>
        <v>165</v>
      </c>
      <c r="G16" s="2">
        <f>SUM(G6:G15)</f>
        <v>364</v>
      </c>
      <c r="H16" s="2">
        <f>SUM(H6:H15)</f>
        <v>202</v>
      </c>
      <c r="I16" s="2">
        <f>SUM(I6:I15)</f>
        <v>0</v>
      </c>
      <c r="J16" s="2">
        <f>SUM(J6:J15)</f>
        <v>290</v>
      </c>
      <c r="K16" s="2">
        <f>SUM(K6:K15)</f>
        <v>275</v>
      </c>
      <c r="L16" s="2">
        <f>SUM(L6:L15)</f>
        <v>6</v>
      </c>
      <c r="M16" s="2">
        <f>SUM(M6:M15)</f>
        <v>363</v>
      </c>
      <c r="N16" s="2">
        <f>SUM(N6:N15)</f>
        <v>234</v>
      </c>
      <c r="O16" s="2">
        <f>SUM(O6:O15)</f>
        <v>0</v>
      </c>
      <c r="P16" s="2">
        <f>SUM(P6:P15)</f>
        <v>372</v>
      </c>
      <c r="Q16" s="2">
        <f>SUM(Q6:Q15)</f>
        <v>143</v>
      </c>
      <c r="R16" s="2">
        <f>SUM(R6:R15)</f>
        <v>0</v>
      </c>
      <c r="S16" s="2">
        <f>SUM(S6:S15)</f>
        <v>254</v>
      </c>
      <c r="T16" s="1"/>
      <c r="U16" s="1"/>
      <c r="V16" s="1"/>
      <c r="W16" s="1"/>
    </row>
    <row r="17" spans="1:23" x14ac:dyDescent="0.3">
      <c r="A17" s="2" t="s">
        <v>17</v>
      </c>
      <c r="B17" s="2">
        <f>B16/D16*100</f>
        <v>62.925170068027214</v>
      </c>
      <c r="C17" s="2">
        <f>C16/D16*100</f>
        <v>1.7006802721088436</v>
      </c>
      <c r="D17" s="2"/>
      <c r="E17" s="2">
        <f>E16/G16*100</f>
        <v>31.868131868131865</v>
      </c>
      <c r="F17" s="2">
        <f>F16/G16*100</f>
        <v>45.329670329670328</v>
      </c>
      <c r="G17" s="2"/>
      <c r="H17" s="2">
        <f>H16/J16*100</f>
        <v>69.655172413793096</v>
      </c>
      <c r="I17" s="2">
        <v>0</v>
      </c>
      <c r="J17" s="2"/>
      <c r="K17" s="2">
        <f>K16/M16*100</f>
        <v>75.757575757575751</v>
      </c>
      <c r="L17" s="2">
        <f>L16/M16*100</f>
        <v>1.6528925619834711</v>
      </c>
      <c r="M17" s="2"/>
      <c r="N17" s="2">
        <f>N16/P16*100</f>
        <v>62.903225806451616</v>
      </c>
      <c r="O17" s="2">
        <v>0</v>
      </c>
      <c r="P17" s="2"/>
      <c r="Q17" s="2">
        <f>Q16/S16*100</f>
        <v>56.2992125984252</v>
      </c>
      <c r="R17" s="2">
        <v>0</v>
      </c>
      <c r="S17" s="2"/>
      <c r="T17" s="1"/>
      <c r="U17" s="1"/>
      <c r="V17" s="1"/>
      <c r="W17" s="1"/>
    </row>
    <row r="18" spans="1:2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"/>
      <c r="U18" s="1"/>
      <c r="V18" s="1"/>
      <c r="W18" s="1"/>
    </row>
    <row r="19" spans="1:2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  <c r="U19" s="1"/>
      <c r="V19" s="1"/>
      <c r="W19" s="1"/>
    </row>
    <row r="20" spans="1:2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"/>
      <c r="U20" s="1"/>
      <c r="V20" s="1"/>
      <c r="W20" s="1"/>
    </row>
    <row r="21" spans="1:23" x14ac:dyDescent="0.3">
      <c r="A21" s="2"/>
      <c r="B21" s="3" t="s">
        <v>20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1"/>
      <c r="U21" s="1"/>
      <c r="V21" s="1"/>
      <c r="W21" s="1"/>
    </row>
    <row r="22" spans="1:23" x14ac:dyDescent="0.3">
      <c r="A22" s="2"/>
      <c r="B22" s="4" t="s">
        <v>3</v>
      </c>
      <c r="C22" s="4"/>
      <c r="D22" s="4"/>
      <c r="E22" s="4" t="s">
        <v>4</v>
      </c>
      <c r="F22" s="4"/>
      <c r="G22" s="4"/>
      <c r="H22" s="4" t="s">
        <v>5</v>
      </c>
      <c r="I22" s="4"/>
      <c r="J22" s="4"/>
      <c r="K22" s="4" t="s">
        <v>6</v>
      </c>
      <c r="L22" s="4"/>
      <c r="M22" s="4"/>
      <c r="N22" s="4" t="s">
        <v>7</v>
      </c>
      <c r="O22" s="4"/>
      <c r="P22" s="4"/>
      <c r="Q22" s="4" t="s">
        <v>8</v>
      </c>
      <c r="R22" s="4"/>
      <c r="S22" s="4"/>
      <c r="T22" s="1"/>
      <c r="U22" s="1"/>
      <c r="V22" s="1"/>
      <c r="W22" s="1"/>
    </row>
    <row r="23" spans="1:23" x14ac:dyDescent="0.3">
      <c r="A23" s="2"/>
      <c r="B23" s="2" t="s">
        <v>0</v>
      </c>
      <c r="C23" s="2" t="s">
        <v>9</v>
      </c>
      <c r="D23" s="2" t="s">
        <v>1</v>
      </c>
      <c r="E23" s="2" t="s">
        <v>0</v>
      </c>
      <c r="F23" s="2" t="s">
        <v>9</v>
      </c>
      <c r="G23" s="2" t="s">
        <v>1</v>
      </c>
      <c r="H23" s="2" t="s">
        <v>0</v>
      </c>
      <c r="I23" s="2" t="s">
        <v>9</v>
      </c>
      <c r="J23" s="2" t="s">
        <v>1</v>
      </c>
      <c r="K23" s="2" t="s">
        <v>0</v>
      </c>
      <c r="L23" s="2" t="s">
        <v>9</v>
      </c>
      <c r="M23" s="2" t="s">
        <v>1</v>
      </c>
      <c r="N23" s="2" t="s">
        <v>0</v>
      </c>
      <c r="O23" s="2" t="s">
        <v>9</v>
      </c>
      <c r="P23" s="2" t="s">
        <v>1</v>
      </c>
      <c r="Q23" s="2" t="s">
        <v>0</v>
      </c>
      <c r="R23" s="2" t="s">
        <v>9</v>
      </c>
      <c r="S23" s="2" t="s">
        <v>1</v>
      </c>
      <c r="T23" s="1"/>
      <c r="U23" s="1"/>
      <c r="V23" s="1"/>
      <c r="W23" s="1"/>
    </row>
    <row r="24" spans="1:23" x14ac:dyDescent="0.3">
      <c r="A24" s="2"/>
      <c r="B24" s="2">
        <v>32</v>
      </c>
      <c r="C24" s="2">
        <v>0</v>
      </c>
      <c r="D24" s="2">
        <v>40</v>
      </c>
      <c r="E24" s="2">
        <v>6</v>
      </c>
      <c r="F24" s="2">
        <v>29</v>
      </c>
      <c r="G24" s="2">
        <v>45</v>
      </c>
      <c r="H24" s="2">
        <v>30</v>
      </c>
      <c r="I24" s="2">
        <v>0</v>
      </c>
      <c r="J24" s="2">
        <v>39</v>
      </c>
      <c r="K24" s="2">
        <v>40</v>
      </c>
      <c r="L24" s="2">
        <v>2</v>
      </c>
      <c r="M24" s="2">
        <v>46</v>
      </c>
      <c r="N24" s="2">
        <v>83</v>
      </c>
      <c r="O24" s="2">
        <v>0</v>
      </c>
      <c r="P24" s="2">
        <v>109</v>
      </c>
      <c r="Q24" s="2">
        <v>60</v>
      </c>
      <c r="R24" s="2">
        <v>0</v>
      </c>
      <c r="S24" s="2">
        <v>88</v>
      </c>
      <c r="T24" s="1"/>
      <c r="U24" s="1"/>
      <c r="V24" s="1"/>
      <c r="W24" s="1"/>
    </row>
    <row r="25" spans="1:23" x14ac:dyDescent="0.3">
      <c r="A25" s="2"/>
      <c r="B25" s="2">
        <v>33</v>
      </c>
      <c r="C25" s="2">
        <v>2</v>
      </c>
      <c r="D25" s="2">
        <v>46</v>
      </c>
      <c r="E25" s="2">
        <v>18</v>
      </c>
      <c r="F25" s="2">
        <v>23</v>
      </c>
      <c r="G25" s="2">
        <v>51</v>
      </c>
      <c r="H25" s="2">
        <v>20</v>
      </c>
      <c r="I25" s="2">
        <v>0</v>
      </c>
      <c r="J25" s="2">
        <v>35</v>
      </c>
      <c r="K25" s="2">
        <v>39</v>
      </c>
      <c r="L25" s="2">
        <v>1</v>
      </c>
      <c r="M25" s="2">
        <v>49</v>
      </c>
      <c r="N25" s="2">
        <v>57</v>
      </c>
      <c r="O25" s="2">
        <v>0</v>
      </c>
      <c r="P25" s="2">
        <v>80</v>
      </c>
      <c r="Q25" s="2">
        <v>45</v>
      </c>
      <c r="R25" s="2">
        <v>0</v>
      </c>
      <c r="S25" s="2">
        <v>71</v>
      </c>
      <c r="T25" s="1"/>
      <c r="U25" s="1"/>
      <c r="V25" s="1"/>
      <c r="W25" s="1"/>
    </row>
    <row r="26" spans="1:23" x14ac:dyDescent="0.3">
      <c r="A26" s="2"/>
      <c r="B26" s="2">
        <v>50</v>
      </c>
      <c r="C26" s="2">
        <v>1</v>
      </c>
      <c r="D26" s="2">
        <v>62</v>
      </c>
      <c r="E26" s="2">
        <v>3</v>
      </c>
      <c r="F26" s="2">
        <v>30</v>
      </c>
      <c r="G26" s="2">
        <v>44</v>
      </c>
      <c r="H26" s="2">
        <v>25</v>
      </c>
      <c r="I26" s="2">
        <v>0</v>
      </c>
      <c r="J26" s="2">
        <v>33</v>
      </c>
      <c r="K26" s="2">
        <v>42</v>
      </c>
      <c r="L26" s="2">
        <v>4</v>
      </c>
      <c r="M26" s="2">
        <v>53</v>
      </c>
      <c r="N26" s="2">
        <v>48</v>
      </c>
      <c r="O26" s="2">
        <v>0</v>
      </c>
      <c r="P26" s="2">
        <v>70</v>
      </c>
      <c r="Q26" s="2">
        <v>32</v>
      </c>
      <c r="R26" s="2">
        <v>0</v>
      </c>
      <c r="S26" s="2">
        <v>48</v>
      </c>
      <c r="T26" s="1"/>
      <c r="U26" s="1"/>
      <c r="V26" s="1"/>
      <c r="W26" s="1"/>
    </row>
    <row r="27" spans="1:23" x14ac:dyDescent="0.3">
      <c r="A27" s="2"/>
      <c r="B27" s="2">
        <v>49</v>
      </c>
      <c r="C27" s="2">
        <v>0</v>
      </c>
      <c r="D27" s="2">
        <v>57</v>
      </c>
      <c r="E27" s="2">
        <v>6</v>
      </c>
      <c r="F27" s="2">
        <v>26</v>
      </c>
      <c r="G27" s="2">
        <v>38</v>
      </c>
      <c r="H27" s="2">
        <v>17</v>
      </c>
      <c r="I27" s="2">
        <v>0</v>
      </c>
      <c r="J27" s="2">
        <v>22</v>
      </c>
      <c r="K27" s="2">
        <v>29</v>
      </c>
      <c r="L27" s="2">
        <v>0</v>
      </c>
      <c r="M27" s="2">
        <v>37</v>
      </c>
      <c r="N27" s="2">
        <v>46</v>
      </c>
      <c r="O27" s="2">
        <v>0</v>
      </c>
      <c r="P27" s="2">
        <v>61</v>
      </c>
      <c r="Q27" s="2">
        <v>38</v>
      </c>
      <c r="R27" s="2">
        <v>0</v>
      </c>
      <c r="S27" s="2">
        <v>53</v>
      </c>
      <c r="T27" s="1"/>
      <c r="U27" s="1"/>
      <c r="V27" s="1"/>
      <c r="W27" s="1"/>
    </row>
    <row r="28" spans="1:23" x14ac:dyDescent="0.3">
      <c r="A28" s="2"/>
      <c r="B28" s="2">
        <v>31</v>
      </c>
      <c r="C28" s="2">
        <v>0</v>
      </c>
      <c r="D28" s="2">
        <v>36</v>
      </c>
      <c r="E28" s="2">
        <v>10</v>
      </c>
      <c r="F28" s="2">
        <v>34</v>
      </c>
      <c r="G28" s="2">
        <v>55</v>
      </c>
      <c r="H28" s="2">
        <v>20</v>
      </c>
      <c r="I28" s="2">
        <v>0</v>
      </c>
      <c r="J28" s="2">
        <v>28</v>
      </c>
      <c r="K28" s="2">
        <v>22</v>
      </c>
      <c r="L28" s="2">
        <v>1</v>
      </c>
      <c r="M28" s="2">
        <v>27</v>
      </c>
      <c r="N28" s="2"/>
      <c r="O28" s="2"/>
      <c r="P28" s="2"/>
      <c r="Q28" s="2">
        <v>38</v>
      </c>
      <c r="R28" s="2">
        <v>0</v>
      </c>
      <c r="S28" s="2">
        <v>49</v>
      </c>
      <c r="T28" s="1"/>
      <c r="U28" s="1"/>
      <c r="V28" s="1"/>
      <c r="W28" s="1"/>
    </row>
    <row r="29" spans="1:23" x14ac:dyDescent="0.3">
      <c r="A29" s="2"/>
      <c r="B29" s="2">
        <v>16</v>
      </c>
      <c r="C29" s="2">
        <v>2</v>
      </c>
      <c r="D29" s="2">
        <v>32</v>
      </c>
      <c r="E29" s="2">
        <v>11</v>
      </c>
      <c r="F29" s="2">
        <v>33</v>
      </c>
      <c r="G29" s="2">
        <v>50</v>
      </c>
      <c r="H29" s="2"/>
      <c r="I29" s="2"/>
      <c r="J29" s="2"/>
      <c r="K29" s="2">
        <v>43</v>
      </c>
      <c r="L29" s="2">
        <v>1</v>
      </c>
      <c r="M29" s="2">
        <v>52</v>
      </c>
      <c r="N29" s="2"/>
      <c r="O29" s="2"/>
      <c r="P29" s="2"/>
      <c r="Q29" s="2"/>
      <c r="R29" s="2"/>
      <c r="S29" s="2"/>
      <c r="T29" s="1"/>
      <c r="U29" s="1"/>
      <c r="V29" s="1"/>
      <c r="W29" s="1"/>
    </row>
    <row r="30" spans="1:23" x14ac:dyDescent="0.3">
      <c r="A30" s="2"/>
      <c r="B30" s="2">
        <v>28</v>
      </c>
      <c r="C30" s="2">
        <v>0</v>
      </c>
      <c r="D30" s="2">
        <v>37</v>
      </c>
      <c r="E30" s="2">
        <v>10</v>
      </c>
      <c r="F30" s="2">
        <v>26</v>
      </c>
      <c r="G30" s="2">
        <v>41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"/>
      <c r="U30" s="1"/>
      <c r="V30" s="1"/>
      <c r="W30" s="1"/>
    </row>
    <row r="31" spans="1:23" x14ac:dyDescent="0.3">
      <c r="A31" s="2"/>
      <c r="B31" s="2">
        <v>31</v>
      </c>
      <c r="C31" s="2">
        <v>1</v>
      </c>
      <c r="D31" s="2">
        <v>41</v>
      </c>
      <c r="E31" s="2">
        <v>10</v>
      </c>
      <c r="F31" s="2">
        <v>22</v>
      </c>
      <c r="G31" s="2">
        <v>37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"/>
      <c r="U31" s="1"/>
      <c r="V31" s="1"/>
      <c r="W31" s="1"/>
    </row>
    <row r="32" spans="1:23" x14ac:dyDescent="0.3">
      <c r="A32" s="2"/>
      <c r="B32" s="2"/>
      <c r="C32" s="2"/>
      <c r="D32" s="2"/>
      <c r="E32" s="2">
        <v>8</v>
      </c>
      <c r="F32" s="2">
        <v>32</v>
      </c>
      <c r="G32" s="2">
        <v>49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"/>
      <c r="U32" s="1"/>
      <c r="V32" s="1"/>
      <c r="W32" s="1"/>
    </row>
    <row r="33" spans="1:23" x14ac:dyDescent="0.3">
      <c r="A33" s="2"/>
      <c r="B33" s="2"/>
      <c r="C33" s="2"/>
      <c r="D33" s="2"/>
      <c r="E33" s="2">
        <v>11</v>
      </c>
      <c r="F33" s="2">
        <v>37</v>
      </c>
      <c r="G33" s="2">
        <v>51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"/>
      <c r="U33" s="1"/>
      <c r="V33" s="1"/>
      <c r="W33" s="1"/>
    </row>
    <row r="34" spans="1:23" x14ac:dyDescent="0.3">
      <c r="A34" s="2"/>
      <c r="B34" s="2"/>
      <c r="C34" s="2"/>
      <c r="D34" s="2"/>
      <c r="E34" s="2">
        <v>9</v>
      </c>
      <c r="F34" s="2">
        <v>31</v>
      </c>
      <c r="G34" s="2">
        <v>42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1"/>
      <c r="U34" s="1"/>
      <c r="V34" s="1"/>
      <c r="W34" s="1"/>
    </row>
    <row r="35" spans="1:23" x14ac:dyDescent="0.3">
      <c r="A35" s="2"/>
      <c r="B35" s="2"/>
      <c r="C35" s="2"/>
      <c r="D35" s="2"/>
      <c r="E35" s="2">
        <v>9</v>
      </c>
      <c r="F35" s="2">
        <v>31</v>
      </c>
      <c r="G35" s="2">
        <v>46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1"/>
      <c r="U35" s="1"/>
      <c r="V35" s="1"/>
      <c r="W35" s="1"/>
    </row>
    <row r="36" spans="1:23" x14ac:dyDescent="0.3">
      <c r="A36" s="2"/>
      <c r="B36" s="2"/>
      <c r="C36" s="2"/>
      <c r="D36" s="2"/>
      <c r="E36" s="2">
        <v>8</v>
      </c>
      <c r="F36" s="2">
        <v>32</v>
      </c>
      <c r="G36" s="2">
        <v>45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1"/>
      <c r="U36" s="1"/>
      <c r="V36" s="1"/>
      <c r="W36" s="1"/>
    </row>
    <row r="37" spans="1:23" x14ac:dyDescent="0.3">
      <c r="A37" s="2" t="s">
        <v>2</v>
      </c>
      <c r="B37" s="2">
        <f>SUM(B24:B36)</f>
        <v>270</v>
      </c>
      <c r="C37" s="2">
        <f t="shared" ref="C37:S37" si="0">SUM(C24:C36)</f>
        <v>6</v>
      </c>
      <c r="D37" s="2">
        <f t="shared" si="0"/>
        <v>351</v>
      </c>
      <c r="E37" s="2">
        <f t="shared" si="0"/>
        <v>119</v>
      </c>
      <c r="F37" s="2">
        <f t="shared" si="0"/>
        <v>386</v>
      </c>
      <c r="G37" s="2">
        <f t="shared" si="0"/>
        <v>594</v>
      </c>
      <c r="H37" s="2">
        <f t="shared" si="0"/>
        <v>112</v>
      </c>
      <c r="I37" s="2">
        <f t="shared" si="0"/>
        <v>0</v>
      </c>
      <c r="J37" s="2">
        <f t="shared" si="0"/>
        <v>157</v>
      </c>
      <c r="K37" s="2">
        <f t="shared" si="0"/>
        <v>215</v>
      </c>
      <c r="L37" s="2">
        <f t="shared" si="0"/>
        <v>9</v>
      </c>
      <c r="M37" s="2">
        <f t="shared" si="0"/>
        <v>264</v>
      </c>
      <c r="N37" s="2">
        <f t="shared" si="0"/>
        <v>234</v>
      </c>
      <c r="O37" s="2">
        <f t="shared" si="0"/>
        <v>0</v>
      </c>
      <c r="P37" s="2">
        <f t="shared" si="0"/>
        <v>320</v>
      </c>
      <c r="Q37" s="2">
        <f t="shared" si="0"/>
        <v>213</v>
      </c>
      <c r="R37" s="2">
        <f t="shared" si="0"/>
        <v>0</v>
      </c>
      <c r="S37" s="2">
        <f t="shared" si="0"/>
        <v>309</v>
      </c>
      <c r="T37" s="1"/>
      <c r="U37" s="1"/>
      <c r="V37" s="1"/>
      <c r="W37" s="1"/>
    </row>
    <row r="38" spans="1:23" x14ac:dyDescent="0.3">
      <c r="A38" s="2" t="s">
        <v>17</v>
      </c>
      <c r="B38" s="2">
        <f>B37/D37*100</f>
        <v>76.923076923076934</v>
      </c>
      <c r="C38" s="2">
        <f>C37/D37*100</f>
        <v>1.7094017094017095</v>
      </c>
      <c r="D38" s="2"/>
      <c r="E38" s="2">
        <f>E37/G37*100</f>
        <v>20.033670033670035</v>
      </c>
      <c r="F38" s="2">
        <f>F37/G37*100</f>
        <v>64.983164983164983</v>
      </c>
      <c r="G38" s="2"/>
      <c r="H38" s="2">
        <f>H37/J37*100</f>
        <v>71.337579617834393</v>
      </c>
      <c r="I38" s="2">
        <v>0</v>
      </c>
      <c r="J38" s="2"/>
      <c r="K38" s="2">
        <f>K37/M37*100</f>
        <v>81.439393939393938</v>
      </c>
      <c r="L38" s="2">
        <f>L37/M37*100</f>
        <v>3.4090909090909087</v>
      </c>
      <c r="M38" s="2"/>
      <c r="N38" s="2">
        <f>N37/P37*100</f>
        <v>73.125</v>
      </c>
      <c r="O38" s="2">
        <v>0</v>
      </c>
      <c r="P38" s="2"/>
      <c r="Q38" s="2">
        <f>Q37/S37*100</f>
        <v>68.932038834951456</v>
      </c>
      <c r="R38" s="2">
        <v>0</v>
      </c>
      <c r="S38" s="2"/>
      <c r="T38" s="1"/>
      <c r="U38" s="1"/>
      <c r="V38" s="1"/>
      <c r="W38" s="1"/>
    </row>
    <row r="39" spans="1:2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1"/>
      <c r="U39" s="1"/>
      <c r="V39" s="1"/>
      <c r="W39" s="1"/>
    </row>
    <row r="40" spans="1:2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1"/>
      <c r="U40" s="1"/>
      <c r="V40" s="1"/>
      <c r="W40" s="1"/>
    </row>
    <row r="41" spans="1:23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1"/>
      <c r="U41" s="1"/>
      <c r="V41" s="1"/>
      <c r="W41" s="1"/>
    </row>
    <row r="42" spans="1:23" x14ac:dyDescent="0.3">
      <c r="A42" s="2"/>
      <c r="B42" s="3" t="s">
        <v>21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1"/>
      <c r="U42" s="1"/>
      <c r="V42" s="1"/>
      <c r="W42" s="1"/>
    </row>
    <row r="43" spans="1:23" x14ac:dyDescent="0.3">
      <c r="A43" s="2"/>
      <c r="B43" s="4" t="s">
        <v>3</v>
      </c>
      <c r="C43" s="4"/>
      <c r="D43" s="4"/>
      <c r="E43" s="4" t="s">
        <v>4</v>
      </c>
      <c r="F43" s="4"/>
      <c r="G43" s="4"/>
      <c r="H43" s="4" t="s">
        <v>5</v>
      </c>
      <c r="I43" s="4"/>
      <c r="J43" s="4"/>
      <c r="K43" s="4" t="s">
        <v>6</v>
      </c>
      <c r="L43" s="4"/>
      <c r="M43" s="4"/>
      <c r="N43" s="4" t="s">
        <v>7</v>
      </c>
      <c r="O43" s="4"/>
      <c r="P43" s="4"/>
      <c r="Q43" s="4" t="s">
        <v>8</v>
      </c>
      <c r="R43" s="4"/>
      <c r="S43" s="4"/>
      <c r="T43" s="1"/>
      <c r="U43" s="1"/>
      <c r="V43" s="1"/>
      <c r="W43" s="1"/>
    </row>
    <row r="44" spans="1:23" x14ac:dyDescent="0.3">
      <c r="A44" s="2"/>
      <c r="B44" s="2" t="s">
        <v>0</v>
      </c>
      <c r="C44" s="2" t="s">
        <v>9</v>
      </c>
      <c r="D44" s="2" t="s">
        <v>1</v>
      </c>
      <c r="E44" s="2" t="s">
        <v>0</v>
      </c>
      <c r="F44" s="2" t="s">
        <v>9</v>
      </c>
      <c r="G44" s="2" t="s">
        <v>1</v>
      </c>
      <c r="H44" s="2" t="s">
        <v>0</v>
      </c>
      <c r="I44" s="2" t="s">
        <v>9</v>
      </c>
      <c r="J44" s="2" t="s">
        <v>1</v>
      </c>
      <c r="K44" s="2" t="s">
        <v>0</v>
      </c>
      <c r="L44" s="2" t="s">
        <v>9</v>
      </c>
      <c r="M44" s="2" t="s">
        <v>1</v>
      </c>
      <c r="N44" s="2" t="s">
        <v>0</v>
      </c>
      <c r="O44" s="2" t="s">
        <v>9</v>
      </c>
      <c r="P44" s="2" t="s">
        <v>1</v>
      </c>
      <c r="Q44" s="2" t="s">
        <v>0</v>
      </c>
      <c r="R44" s="2" t="s">
        <v>9</v>
      </c>
      <c r="S44" s="2" t="s">
        <v>1</v>
      </c>
      <c r="T44" s="1"/>
      <c r="U44" s="1"/>
      <c r="V44" s="1"/>
      <c r="W44" s="1"/>
    </row>
    <row r="45" spans="1:23" x14ac:dyDescent="0.3">
      <c r="A45" s="2"/>
      <c r="B45" s="2">
        <v>38</v>
      </c>
      <c r="C45" s="2">
        <v>1</v>
      </c>
      <c r="D45" s="2">
        <v>62</v>
      </c>
      <c r="E45" s="2">
        <v>13</v>
      </c>
      <c r="F45" s="2">
        <v>50</v>
      </c>
      <c r="G45" s="2">
        <v>70</v>
      </c>
      <c r="H45" s="2">
        <v>15</v>
      </c>
      <c r="I45" s="2">
        <v>0</v>
      </c>
      <c r="J45" s="2">
        <v>24</v>
      </c>
      <c r="K45" s="2">
        <v>43</v>
      </c>
      <c r="L45" s="2">
        <v>2</v>
      </c>
      <c r="M45" s="2">
        <v>55</v>
      </c>
      <c r="N45" s="2">
        <v>51</v>
      </c>
      <c r="O45" s="2">
        <v>0</v>
      </c>
      <c r="P45" s="2">
        <v>66</v>
      </c>
      <c r="Q45" s="2">
        <v>29</v>
      </c>
      <c r="R45" s="2">
        <v>0</v>
      </c>
      <c r="S45" s="2">
        <v>45</v>
      </c>
      <c r="T45" s="1"/>
      <c r="U45" s="1"/>
      <c r="V45" s="1"/>
      <c r="W45" s="1"/>
    </row>
    <row r="46" spans="1:23" x14ac:dyDescent="0.3">
      <c r="A46" s="2"/>
      <c r="B46" s="2">
        <v>39</v>
      </c>
      <c r="C46" s="2">
        <v>0</v>
      </c>
      <c r="D46" s="2">
        <v>65</v>
      </c>
      <c r="E46" s="2">
        <v>17</v>
      </c>
      <c r="F46" s="2">
        <v>42</v>
      </c>
      <c r="G46" s="2">
        <v>65</v>
      </c>
      <c r="H46" s="2">
        <v>15</v>
      </c>
      <c r="I46" s="2">
        <v>0</v>
      </c>
      <c r="J46" s="2">
        <v>23</v>
      </c>
      <c r="K46" s="2">
        <v>29</v>
      </c>
      <c r="L46" s="2">
        <v>2</v>
      </c>
      <c r="M46" s="2">
        <v>41</v>
      </c>
      <c r="N46" s="2">
        <v>59</v>
      </c>
      <c r="O46" s="2">
        <v>0</v>
      </c>
      <c r="P46" s="2">
        <v>72</v>
      </c>
      <c r="Q46" s="2">
        <v>26</v>
      </c>
      <c r="R46" s="2">
        <v>0</v>
      </c>
      <c r="S46" s="2">
        <v>38</v>
      </c>
      <c r="T46" s="1"/>
      <c r="U46" s="1"/>
      <c r="V46" s="1"/>
      <c r="W46" s="1"/>
    </row>
    <row r="47" spans="1:23" x14ac:dyDescent="0.3">
      <c r="A47" s="2"/>
      <c r="B47" s="2">
        <v>22</v>
      </c>
      <c r="C47" s="2">
        <v>0</v>
      </c>
      <c r="D47" s="2">
        <v>31</v>
      </c>
      <c r="E47" s="2">
        <v>13</v>
      </c>
      <c r="F47" s="2">
        <v>52</v>
      </c>
      <c r="G47" s="2">
        <v>75</v>
      </c>
      <c r="H47" s="2">
        <v>17</v>
      </c>
      <c r="I47" s="2">
        <v>0</v>
      </c>
      <c r="J47" s="2">
        <v>24</v>
      </c>
      <c r="K47" s="2">
        <v>34</v>
      </c>
      <c r="L47" s="2">
        <v>0</v>
      </c>
      <c r="M47" s="2">
        <v>43</v>
      </c>
      <c r="N47" s="2">
        <v>46</v>
      </c>
      <c r="O47" s="2">
        <v>0</v>
      </c>
      <c r="P47" s="2">
        <v>63</v>
      </c>
      <c r="Q47" s="2">
        <v>38</v>
      </c>
      <c r="R47" s="2">
        <v>0</v>
      </c>
      <c r="S47" s="2">
        <v>55</v>
      </c>
      <c r="T47" s="1"/>
      <c r="U47" s="1"/>
      <c r="V47" s="1"/>
      <c r="W47" s="1"/>
    </row>
    <row r="48" spans="1:23" x14ac:dyDescent="0.3">
      <c r="A48" s="2"/>
      <c r="B48" s="2">
        <v>26</v>
      </c>
      <c r="C48" s="2">
        <v>1</v>
      </c>
      <c r="D48" s="2">
        <v>47</v>
      </c>
      <c r="E48" s="2">
        <v>12</v>
      </c>
      <c r="F48" s="2">
        <v>37</v>
      </c>
      <c r="G48" s="2">
        <v>56</v>
      </c>
      <c r="H48" s="2">
        <v>30</v>
      </c>
      <c r="I48" s="2">
        <v>0</v>
      </c>
      <c r="J48" s="2">
        <v>32</v>
      </c>
      <c r="K48" s="2">
        <v>23</v>
      </c>
      <c r="L48" s="2">
        <v>1</v>
      </c>
      <c r="M48" s="2">
        <v>30</v>
      </c>
      <c r="N48" s="2">
        <v>29</v>
      </c>
      <c r="O48" s="2">
        <v>0</v>
      </c>
      <c r="P48" s="2">
        <v>45</v>
      </c>
      <c r="Q48" s="2">
        <v>28</v>
      </c>
      <c r="R48" s="2">
        <v>0</v>
      </c>
      <c r="S48" s="2">
        <v>34</v>
      </c>
      <c r="T48" s="1"/>
      <c r="U48" s="1"/>
      <c r="V48" s="1"/>
      <c r="W48" s="1"/>
    </row>
    <row r="49" spans="1:23" x14ac:dyDescent="0.3">
      <c r="A49" s="2"/>
      <c r="B49" s="2">
        <v>21</v>
      </c>
      <c r="C49" s="2">
        <v>0</v>
      </c>
      <c r="D49" s="2">
        <v>32</v>
      </c>
      <c r="E49" s="2">
        <v>9</v>
      </c>
      <c r="F49" s="2">
        <v>34</v>
      </c>
      <c r="G49" s="2">
        <v>48</v>
      </c>
      <c r="H49" s="2">
        <v>34</v>
      </c>
      <c r="I49" s="2">
        <v>0</v>
      </c>
      <c r="J49" s="2">
        <v>43</v>
      </c>
      <c r="K49" s="2">
        <v>37</v>
      </c>
      <c r="L49" s="2">
        <v>0</v>
      </c>
      <c r="M49" s="2">
        <v>50</v>
      </c>
      <c r="N49" s="2">
        <v>36</v>
      </c>
      <c r="O49" s="2">
        <v>0</v>
      </c>
      <c r="P49" s="2">
        <v>46</v>
      </c>
      <c r="Q49" s="2">
        <v>25</v>
      </c>
      <c r="R49" s="2">
        <v>0</v>
      </c>
      <c r="S49" s="2">
        <v>38</v>
      </c>
      <c r="T49" s="1"/>
      <c r="U49" s="1"/>
      <c r="V49" s="1"/>
      <c r="W49" s="1"/>
    </row>
    <row r="50" spans="1:23" x14ac:dyDescent="0.3">
      <c r="A50" s="2"/>
      <c r="B50" s="2">
        <v>31</v>
      </c>
      <c r="C50" s="2">
        <v>1</v>
      </c>
      <c r="D50" s="2">
        <v>45</v>
      </c>
      <c r="E50" s="2">
        <v>9</v>
      </c>
      <c r="F50" s="2">
        <v>36</v>
      </c>
      <c r="G50" s="2">
        <v>48</v>
      </c>
      <c r="H50" s="2">
        <v>26</v>
      </c>
      <c r="I50" s="2">
        <v>0</v>
      </c>
      <c r="J50" s="2">
        <v>34</v>
      </c>
      <c r="K50" s="2">
        <v>28</v>
      </c>
      <c r="L50" s="2">
        <v>0</v>
      </c>
      <c r="M50" s="2">
        <v>37</v>
      </c>
      <c r="N50" s="2">
        <v>29</v>
      </c>
      <c r="O50" s="2">
        <v>0</v>
      </c>
      <c r="P50" s="2">
        <v>42</v>
      </c>
      <c r="Q50" s="2">
        <v>22</v>
      </c>
      <c r="R50" s="2">
        <v>0</v>
      </c>
      <c r="S50" s="2">
        <v>29</v>
      </c>
      <c r="T50" s="1"/>
      <c r="U50" s="1"/>
      <c r="V50" s="1"/>
      <c r="W50" s="1"/>
    </row>
    <row r="51" spans="1:23" x14ac:dyDescent="0.3">
      <c r="A51" s="2"/>
      <c r="B51" s="2"/>
      <c r="C51" s="2"/>
      <c r="D51" s="2"/>
      <c r="E51" s="2">
        <v>9</v>
      </c>
      <c r="F51" s="2">
        <v>32</v>
      </c>
      <c r="G51" s="2">
        <v>49</v>
      </c>
      <c r="H51" s="2"/>
      <c r="I51" s="2"/>
      <c r="J51" s="2"/>
      <c r="K51" s="2"/>
      <c r="L51" s="2"/>
      <c r="M51" s="2"/>
      <c r="N51" s="2"/>
      <c r="O51" s="2"/>
      <c r="P51" s="2"/>
      <c r="Q51" s="2">
        <v>29</v>
      </c>
      <c r="R51" s="2">
        <v>0</v>
      </c>
      <c r="S51" s="2">
        <v>40</v>
      </c>
      <c r="T51" s="1"/>
      <c r="U51" s="1"/>
      <c r="V51" s="1"/>
      <c r="W51" s="1"/>
    </row>
    <row r="52" spans="1:23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36</v>
      </c>
      <c r="R52" s="2">
        <v>0</v>
      </c>
      <c r="S52" s="2">
        <v>43</v>
      </c>
      <c r="T52" s="1"/>
      <c r="U52" s="1"/>
      <c r="V52" s="1"/>
      <c r="W52" s="1"/>
    </row>
    <row r="53" spans="1:23" x14ac:dyDescent="0.3">
      <c r="A53" s="2" t="s">
        <v>2</v>
      </c>
      <c r="B53" s="2">
        <f>SUM(B45:B52)</f>
        <v>177</v>
      </c>
      <c r="C53" s="2">
        <f t="shared" ref="C53:S53" si="1">SUM(C45:C52)</f>
        <v>3</v>
      </c>
      <c r="D53" s="2">
        <f t="shared" si="1"/>
        <v>282</v>
      </c>
      <c r="E53" s="2">
        <f t="shared" si="1"/>
        <v>82</v>
      </c>
      <c r="F53" s="2">
        <f t="shared" si="1"/>
        <v>283</v>
      </c>
      <c r="G53" s="2">
        <f t="shared" si="1"/>
        <v>411</v>
      </c>
      <c r="H53" s="2">
        <f t="shared" si="1"/>
        <v>137</v>
      </c>
      <c r="I53" s="2">
        <f t="shared" si="1"/>
        <v>0</v>
      </c>
      <c r="J53" s="2">
        <f t="shared" si="1"/>
        <v>180</v>
      </c>
      <c r="K53" s="2">
        <f t="shared" si="1"/>
        <v>194</v>
      </c>
      <c r="L53" s="2">
        <f t="shared" si="1"/>
        <v>5</v>
      </c>
      <c r="M53" s="2">
        <f t="shared" si="1"/>
        <v>256</v>
      </c>
      <c r="N53" s="2">
        <f t="shared" si="1"/>
        <v>250</v>
      </c>
      <c r="O53" s="2">
        <f t="shared" si="1"/>
        <v>0</v>
      </c>
      <c r="P53" s="2">
        <f t="shared" si="1"/>
        <v>334</v>
      </c>
      <c r="Q53" s="2">
        <f t="shared" si="1"/>
        <v>233</v>
      </c>
      <c r="R53" s="2">
        <f t="shared" si="1"/>
        <v>0</v>
      </c>
      <c r="S53" s="2">
        <f t="shared" si="1"/>
        <v>322</v>
      </c>
      <c r="T53" s="1"/>
      <c r="U53" s="1"/>
      <c r="V53" s="1"/>
      <c r="W53" s="1"/>
    </row>
    <row r="54" spans="1:23" x14ac:dyDescent="0.3">
      <c r="A54" s="2" t="s">
        <v>17</v>
      </c>
      <c r="B54" s="2">
        <f>B53/D53*100</f>
        <v>62.765957446808507</v>
      </c>
      <c r="C54" s="2">
        <f>C53/D53*100</f>
        <v>1.0638297872340425</v>
      </c>
      <c r="D54" s="2"/>
      <c r="E54" s="2">
        <f>E53/G53*100</f>
        <v>19.951338199513383</v>
      </c>
      <c r="F54" s="2">
        <f>F53/G53*100</f>
        <v>68.856447688564486</v>
      </c>
      <c r="G54" s="2"/>
      <c r="H54" s="2">
        <f>H53/J53*100</f>
        <v>76.111111111111114</v>
      </c>
      <c r="I54" s="2">
        <v>0</v>
      </c>
      <c r="J54" s="2"/>
      <c r="K54" s="2">
        <f>K53/M53*100</f>
        <v>75.78125</v>
      </c>
      <c r="L54" s="2">
        <f>L53/M53*100</f>
        <v>1.953125</v>
      </c>
      <c r="M54" s="2"/>
      <c r="N54" s="2">
        <f>N53/P53*100</f>
        <v>74.850299401197603</v>
      </c>
      <c r="O54" s="2">
        <v>0</v>
      </c>
      <c r="P54" s="2"/>
      <c r="Q54" s="2">
        <f>Q53/S53*100</f>
        <v>72.360248447204967</v>
      </c>
      <c r="R54" s="2">
        <v>0</v>
      </c>
      <c r="S54" s="2"/>
      <c r="T54" s="1"/>
      <c r="U54" s="1"/>
      <c r="V54" s="1"/>
      <c r="W54" s="1"/>
    </row>
  </sheetData>
  <mergeCells count="21">
    <mergeCell ref="B42:S42"/>
    <mergeCell ref="B43:D43"/>
    <mergeCell ref="E43:G43"/>
    <mergeCell ref="H43:J43"/>
    <mergeCell ref="K43:M43"/>
    <mergeCell ref="N43:P43"/>
    <mergeCell ref="Q43:S43"/>
    <mergeCell ref="B21:S21"/>
    <mergeCell ref="B22:D22"/>
    <mergeCell ref="E22:G22"/>
    <mergeCell ref="H22:J22"/>
    <mergeCell ref="K22:M22"/>
    <mergeCell ref="N22:P22"/>
    <mergeCell ref="Q22:S22"/>
    <mergeCell ref="B3:S3"/>
    <mergeCell ref="B4:D4"/>
    <mergeCell ref="E4:G4"/>
    <mergeCell ref="H4:J4"/>
    <mergeCell ref="K4:M4"/>
    <mergeCell ref="N4:P4"/>
    <mergeCell ref="Q4:S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2024-10-17T11:18:26Z</dcterms:modified>
</cp:coreProperties>
</file>