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k\Documents\Dissertation writing\Chapter 2 manuscript\eLife\VOR\Figures and source data\"/>
    </mc:Choice>
  </mc:AlternateContent>
  <xr:revisionPtr revIDLastSave="0" documentId="13_ncr:1_{E59C090D-D4E8-44BE-93FE-FBA895FC7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sion sco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1" i="1"/>
  <c r="L27" i="1"/>
  <c r="L7" i="1"/>
  <c r="L11" i="1"/>
  <c r="K45" i="1"/>
  <c r="L39" i="1" s="1"/>
  <c r="K42" i="1"/>
  <c r="L15" i="1"/>
  <c r="L3" i="1"/>
  <c r="K23" i="1"/>
  <c r="L19" i="1" s="1"/>
  <c r="K19" i="1"/>
</calcChain>
</file>

<file path=xl/sharedStrings.xml><?xml version="1.0" encoding="utf-8"?>
<sst xmlns="http://schemas.openxmlformats.org/spreadsheetml/2006/main" count="233" uniqueCount="38">
  <si>
    <t>Image</t>
  </si>
  <si>
    <t>Name</t>
  </si>
  <si>
    <t>Class</t>
  </si>
  <si>
    <t>Parent</t>
  </si>
  <si>
    <t>ROI</t>
  </si>
  <si>
    <t>Centroid X Âµm</t>
  </si>
  <si>
    <t>Centroid Y Âµm</t>
  </si>
  <si>
    <t>Area Âµm^2</t>
  </si>
  <si>
    <t>Perimeter Âµm</t>
  </si>
  <si>
    <t>1_Scan1.qptiff - resolution #1</t>
  </si>
  <si>
    <t>Stroma</t>
  </si>
  <si>
    <t>PathAnnotationObject</t>
  </si>
  <si>
    <t>Geometry</t>
  </si>
  <si>
    <t>Necrosis</t>
  </si>
  <si>
    <t>Polygon</t>
  </si>
  <si>
    <t>Background</t>
  </si>
  <si>
    <t>3_Scan1.qptiff - resolution #1</t>
  </si>
  <si>
    <t>Ignore*</t>
  </si>
  <si>
    <t>2_Scan1.qptiff - resolution #1</t>
  </si>
  <si>
    <t>Slide</t>
  </si>
  <si>
    <t>Lymphatic Region Deduction</t>
  </si>
  <si>
    <t>Lesion Percentage</t>
  </si>
  <si>
    <t>4_Scan1.qptiff - resolution #1</t>
  </si>
  <si>
    <t>5_Scan1.qptiff - resolution #1</t>
  </si>
  <si>
    <t>20-24_g2_m8.qptiff - resolution #1</t>
  </si>
  <si>
    <t>20-24_g2_m9.qptiff - resolution #1</t>
  </si>
  <si>
    <t>20-24_g2_m10.qptiff - resolution #1</t>
  </si>
  <si>
    <t>20-24_g2_m11.qptiff - resolution #1</t>
  </si>
  <si>
    <t>UnRx_1</t>
  </si>
  <si>
    <t>UnRx_2</t>
  </si>
  <si>
    <t>UnRx_3</t>
  </si>
  <si>
    <t>UnRx_4</t>
  </si>
  <si>
    <t>BPaL_1</t>
  </si>
  <si>
    <t>BPaL_2</t>
  </si>
  <si>
    <t>BPaL_3</t>
  </si>
  <si>
    <t>BPaS_1</t>
  </si>
  <si>
    <t>BPaS_2</t>
  </si>
  <si>
    <t>Lesion score for C3HeB/FeJ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</si>
</sst>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70" zoomScaleNormal="70" workbookViewId="0">
      <selection activeCell="R9" sqref="R9:R11"/>
    </sheetView>
  </sheetViews>
  <sheetFormatPr defaultRowHeight="14.4" x14ac:dyDescent="0.3"/>
  <cols>
    <col min="6" max="6" width="18" customWidth="1"/>
    <col min="7" max="7" width="20" customWidth="1"/>
    <col min="8" max="8" width="18.44140625" customWidth="1"/>
    <col min="9" max="9" width="14.44140625" customWidth="1"/>
    <col min="10" max="10" width="20.77734375" customWidth="1"/>
    <col min="11" max="11" width="29.21875" customWidth="1"/>
    <col min="12" max="12" width="17.77734375" customWidth="1"/>
  </cols>
  <sheetData>
    <row r="1" spans="1:12" ht="18" x14ac:dyDescent="0.35">
      <c r="A1" s="1" t="s">
        <v>37</v>
      </c>
      <c r="B1" s="1"/>
      <c r="C1" s="1"/>
      <c r="D1" s="1"/>
    </row>
    <row r="2" spans="1:12" x14ac:dyDescent="0.3">
      <c r="A2" t="s">
        <v>19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20</v>
      </c>
      <c r="L2" t="s">
        <v>21</v>
      </c>
    </row>
    <row r="3" spans="1:12" x14ac:dyDescent="0.3">
      <c r="A3" t="s">
        <v>35</v>
      </c>
      <c r="B3" t="s">
        <v>9</v>
      </c>
      <c r="C3" t="s">
        <v>10</v>
      </c>
      <c r="D3" t="s">
        <v>10</v>
      </c>
      <c r="E3" t="s">
        <v>11</v>
      </c>
      <c r="F3" t="s">
        <v>12</v>
      </c>
      <c r="G3">
        <v>7356.4</v>
      </c>
      <c r="H3">
        <v>8173</v>
      </c>
      <c r="I3">
        <v>57001301.399999999</v>
      </c>
      <c r="J3">
        <v>1366357.1</v>
      </c>
      <c r="L3">
        <f>(I4/(I3+I4))*100</f>
        <v>15.976854752222023</v>
      </c>
    </row>
    <row r="4" spans="1:12" x14ac:dyDescent="0.3">
      <c r="B4" t="s">
        <v>9</v>
      </c>
      <c r="C4" t="s">
        <v>13</v>
      </c>
      <c r="D4" t="s">
        <v>13</v>
      </c>
      <c r="E4" t="s">
        <v>11</v>
      </c>
      <c r="F4" t="s">
        <v>12</v>
      </c>
      <c r="G4">
        <v>7334.4</v>
      </c>
      <c r="H4">
        <v>8774.1</v>
      </c>
      <c r="I4">
        <v>10838698.199999999</v>
      </c>
      <c r="J4">
        <v>603221.5</v>
      </c>
    </row>
    <row r="5" spans="1:12" x14ac:dyDescent="0.3">
      <c r="B5" t="s">
        <v>9</v>
      </c>
      <c r="C5" t="s">
        <v>11</v>
      </c>
      <c r="E5" t="s">
        <v>0</v>
      </c>
      <c r="F5" t="s">
        <v>14</v>
      </c>
      <c r="G5">
        <v>7227.3</v>
      </c>
      <c r="H5">
        <v>7940.7</v>
      </c>
      <c r="I5">
        <v>159410045.69999999</v>
      </c>
      <c r="J5">
        <v>48835.9</v>
      </c>
    </row>
    <row r="6" spans="1:12" x14ac:dyDescent="0.3">
      <c r="B6" t="s">
        <v>9</v>
      </c>
      <c r="C6" t="s">
        <v>15</v>
      </c>
      <c r="D6" t="s">
        <v>15</v>
      </c>
      <c r="E6" t="s">
        <v>11</v>
      </c>
      <c r="F6" t="s">
        <v>12</v>
      </c>
      <c r="G6">
        <v>7162.2</v>
      </c>
      <c r="H6">
        <v>7674.3</v>
      </c>
      <c r="I6">
        <v>86103439.400000006</v>
      </c>
      <c r="J6">
        <v>390178</v>
      </c>
    </row>
    <row r="7" spans="1:12" x14ac:dyDescent="0.3">
      <c r="A7" t="s">
        <v>36</v>
      </c>
      <c r="B7" t="s">
        <v>18</v>
      </c>
      <c r="C7" t="s">
        <v>11</v>
      </c>
      <c r="E7" t="s">
        <v>0</v>
      </c>
      <c r="F7" t="s">
        <v>14</v>
      </c>
      <c r="G7">
        <v>13070.3</v>
      </c>
      <c r="H7">
        <v>28869.5</v>
      </c>
      <c r="I7">
        <v>101526162.09999999</v>
      </c>
      <c r="J7">
        <v>42546.2</v>
      </c>
      <c r="L7">
        <f>(I10/(I8+I10))*100</f>
        <v>33.167573300118534</v>
      </c>
    </row>
    <row r="8" spans="1:12" x14ac:dyDescent="0.3">
      <c r="B8" t="s">
        <v>18</v>
      </c>
      <c r="C8" t="s">
        <v>10</v>
      </c>
      <c r="D8" t="s">
        <v>10</v>
      </c>
      <c r="E8" t="s">
        <v>11</v>
      </c>
      <c r="F8" t="s">
        <v>12</v>
      </c>
      <c r="G8">
        <v>12794.6</v>
      </c>
      <c r="H8">
        <v>28652.2</v>
      </c>
      <c r="I8">
        <v>40092325</v>
      </c>
      <c r="J8">
        <v>1073020.5</v>
      </c>
    </row>
    <row r="9" spans="1:12" x14ac:dyDescent="0.3">
      <c r="B9" t="s">
        <v>18</v>
      </c>
      <c r="C9" t="s">
        <v>15</v>
      </c>
      <c r="D9" t="s">
        <v>15</v>
      </c>
      <c r="E9" t="s">
        <v>11</v>
      </c>
      <c r="F9" t="s">
        <v>12</v>
      </c>
      <c r="G9">
        <v>13042.8</v>
      </c>
      <c r="H9">
        <v>29127.4</v>
      </c>
      <c r="I9">
        <v>38075160.299999997</v>
      </c>
      <c r="J9">
        <v>188492.2</v>
      </c>
    </row>
    <row r="10" spans="1:12" x14ac:dyDescent="0.3">
      <c r="B10" t="s">
        <v>18</v>
      </c>
      <c r="C10" t="s">
        <v>13</v>
      </c>
      <c r="D10" t="s">
        <v>13</v>
      </c>
      <c r="E10" t="s">
        <v>11</v>
      </c>
      <c r="F10" t="s">
        <v>12</v>
      </c>
      <c r="G10">
        <v>13679.6</v>
      </c>
      <c r="H10">
        <v>28804.9</v>
      </c>
      <c r="I10">
        <v>19897005</v>
      </c>
      <c r="J10">
        <v>606736.80000000005</v>
      </c>
    </row>
    <row r="11" spans="1:12" x14ac:dyDescent="0.3">
      <c r="A11" t="s">
        <v>32</v>
      </c>
      <c r="B11" t="s">
        <v>22</v>
      </c>
      <c r="C11" t="s">
        <v>11</v>
      </c>
      <c r="E11" t="s">
        <v>0</v>
      </c>
      <c r="F11" t="s">
        <v>14</v>
      </c>
      <c r="G11">
        <v>5584.8</v>
      </c>
      <c r="H11">
        <v>14592.5</v>
      </c>
      <c r="I11">
        <v>103825376</v>
      </c>
      <c r="J11">
        <v>48809</v>
      </c>
      <c r="L11">
        <f>(I13/(I12+I13))*100</f>
        <v>23.366293780670969</v>
      </c>
    </row>
    <row r="12" spans="1:12" x14ac:dyDescent="0.3">
      <c r="B12" t="s">
        <v>22</v>
      </c>
      <c r="C12" t="s">
        <v>10</v>
      </c>
      <c r="D12" t="s">
        <v>10</v>
      </c>
      <c r="E12" t="s">
        <v>11</v>
      </c>
      <c r="F12" t="s">
        <v>12</v>
      </c>
      <c r="G12">
        <v>5641.8</v>
      </c>
      <c r="H12">
        <v>15070.9</v>
      </c>
      <c r="I12">
        <v>48419537.899999999</v>
      </c>
      <c r="J12">
        <v>1300021.8999999999</v>
      </c>
    </row>
    <row r="13" spans="1:12" x14ac:dyDescent="0.3">
      <c r="B13" t="s">
        <v>22</v>
      </c>
      <c r="C13" t="s">
        <v>13</v>
      </c>
      <c r="D13" t="s">
        <v>13</v>
      </c>
      <c r="E13" t="s">
        <v>11</v>
      </c>
      <c r="F13" t="s">
        <v>12</v>
      </c>
      <c r="G13">
        <v>5357.6</v>
      </c>
      <c r="H13">
        <v>13052.8</v>
      </c>
      <c r="I13">
        <v>14763544.699999999</v>
      </c>
      <c r="J13">
        <v>546184.5</v>
      </c>
    </row>
    <row r="14" spans="1:12" x14ac:dyDescent="0.3">
      <c r="B14" t="s">
        <v>22</v>
      </c>
      <c r="C14" t="s">
        <v>15</v>
      </c>
      <c r="D14" t="s">
        <v>15</v>
      </c>
      <c r="E14" t="s">
        <v>11</v>
      </c>
      <c r="F14" t="s">
        <v>12</v>
      </c>
      <c r="G14">
        <v>5587.9</v>
      </c>
      <c r="H14">
        <v>14581.7</v>
      </c>
      <c r="I14">
        <v>36798471.299999997</v>
      </c>
      <c r="J14">
        <v>230467.5</v>
      </c>
    </row>
    <row r="15" spans="1:12" x14ac:dyDescent="0.3">
      <c r="A15" t="s">
        <v>33</v>
      </c>
      <c r="B15" t="s">
        <v>23</v>
      </c>
      <c r="C15" t="s">
        <v>15</v>
      </c>
      <c r="D15" t="s">
        <v>15</v>
      </c>
      <c r="E15" t="s">
        <v>11</v>
      </c>
      <c r="F15" t="s">
        <v>12</v>
      </c>
      <c r="G15">
        <v>7553.9</v>
      </c>
      <c r="H15">
        <v>12420.9</v>
      </c>
      <c r="I15">
        <v>22963408.300000001</v>
      </c>
      <c r="J15">
        <v>162185.5</v>
      </c>
      <c r="L15">
        <f>(I17/(I18+I17))*100</f>
        <v>20.591771572008607</v>
      </c>
    </row>
    <row r="16" spans="1:12" x14ac:dyDescent="0.3">
      <c r="B16" t="s">
        <v>23</v>
      </c>
      <c r="C16" t="s">
        <v>11</v>
      </c>
      <c r="E16" t="s">
        <v>0</v>
      </c>
      <c r="F16" t="s">
        <v>14</v>
      </c>
      <c r="G16">
        <v>7519.1</v>
      </c>
      <c r="H16">
        <v>12116.6</v>
      </c>
      <c r="I16">
        <v>88522122.099999994</v>
      </c>
      <c r="J16">
        <v>46046.9</v>
      </c>
    </row>
    <row r="17" spans="1:12" x14ac:dyDescent="0.3">
      <c r="B17" t="s">
        <v>23</v>
      </c>
      <c r="C17" t="s">
        <v>13</v>
      </c>
      <c r="D17" t="s">
        <v>13</v>
      </c>
      <c r="E17" t="s">
        <v>11</v>
      </c>
      <c r="F17" t="s">
        <v>12</v>
      </c>
      <c r="G17">
        <v>7840.2</v>
      </c>
      <c r="H17">
        <v>11821.6</v>
      </c>
      <c r="I17">
        <v>12926459.4</v>
      </c>
      <c r="J17">
        <v>559289.69999999995</v>
      </c>
    </row>
    <row r="18" spans="1:12" x14ac:dyDescent="0.3">
      <c r="B18" t="s">
        <v>23</v>
      </c>
      <c r="C18" t="s">
        <v>10</v>
      </c>
      <c r="D18" t="s">
        <v>10</v>
      </c>
      <c r="E18" t="s">
        <v>11</v>
      </c>
      <c r="F18" t="s">
        <v>12</v>
      </c>
      <c r="G18">
        <v>7400.5</v>
      </c>
      <c r="H18">
        <v>12044.5</v>
      </c>
      <c r="I18">
        <v>49848418.200000003</v>
      </c>
      <c r="J18">
        <v>1169081.6000000001</v>
      </c>
    </row>
    <row r="19" spans="1:12" x14ac:dyDescent="0.3">
      <c r="A19" t="s">
        <v>34</v>
      </c>
      <c r="B19" t="s">
        <v>16</v>
      </c>
      <c r="C19" t="s">
        <v>10</v>
      </c>
      <c r="D19" t="s">
        <v>10</v>
      </c>
      <c r="E19" t="s">
        <v>11</v>
      </c>
      <c r="F19" t="s">
        <v>12</v>
      </c>
      <c r="G19">
        <v>8709.5</v>
      </c>
      <c r="H19">
        <v>12956.8</v>
      </c>
      <c r="I19">
        <v>55935195.600000001</v>
      </c>
      <c r="J19">
        <v>1423707.9</v>
      </c>
      <c r="K19">
        <f>I19-I25</f>
        <v>55854110.100000001</v>
      </c>
      <c r="L19">
        <f>(K23/(K19+K23))*100</f>
        <v>32.663497438438483</v>
      </c>
    </row>
    <row r="20" spans="1:12" x14ac:dyDescent="0.3">
      <c r="B20" t="s">
        <v>16</v>
      </c>
      <c r="C20" t="s">
        <v>15</v>
      </c>
      <c r="D20" t="s">
        <v>15</v>
      </c>
      <c r="E20" t="s">
        <v>17</v>
      </c>
      <c r="F20" t="s">
        <v>14</v>
      </c>
      <c r="G20">
        <v>8234.2000000000007</v>
      </c>
      <c r="H20">
        <v>11882.7</v>
      </c>
      <c r="I20">
        <v>61836.5</v>
      </c>
      <c r="J20">
        <v>3633.5</v>
      </c>
    </row>
    <row r="21" spans="1:12" x14ac:dyDescent="0.3">
      <c r="B21" t="s">
        <v>16</v>
      </c>
      <c r="C21" t="s">
        <v>11</v>
      </c>
      <c r="E21" t="s">
        <v>0</v>
      </c>
      <c r="F21" t="s">
        <v>14</v>
      </c>
      <c r="G21">
        <v>7544</v>
      </c>
      <c r="H21">
        <v>12648.9</v>
      </c>
      <c r="I21">
        <v>113808991.59999999</v>
      </c>
      <c r="J21">
        <v>47196.5</v>
      </c>
    </row>
    <row r="22" spans="1:12" x14ac:dyDescent="0.3">
      <c r="B22" t="s">
        <v>16</v>
      </c>
      <c r="C22" t="s">
        <v>15</v>
      </c>
      <c r="D22" t="s">
        <v>15</v>
      </c>
      <c r="E22" t="s">
        <v>11</v>
      </c>
      <c r="F22" t="s">
        <v>12</v>
      </c>
      <c r="G22">
        <v>7177.4</v>
      </c>
      <c r="H22">
        <v>12291.5</v>
      </c>
      <c r="I22">
        <v>26221558.199999999</v>
      </c>
      <c r="J22">
        <v>226320.2</v>
      </c>
    </row>
    <row r="23" spans="1:12" x14ac:dyDescent="0.3">
      <c r="B23" t="s">
        <v>16</v>
      </c>
      <c r="C23" t="s">
        <v>13</v>
      </c>
      <c r="D23" t="s">
        <v>13</v>
      </c>
      <c r="E23" t="s">
        <v>11</v>
      </c>
      <c r="F23" t="s">
        <v>12</v>
      </c>
      <c r="G23">
        <v>5566</v>
      </c>
      <c r="H23">
        <v>12399</v>
      </c>
      <c r="I23">
        <v>27851081.5</v>
      </c>
      <c r="J23">
        <v>863109.7</v>
      </c>
      <c r="K23">
        <f>I23-I26</f>
        <v>27093634.399999999</v>
      </c>
    </row>
    <row r="24" spans="1:12" x14ac:dyDescent="0.3">
      <c r="B24" t="s">
        <v>16</v>
      </c>
      <c r="C24" t="s">
        <v>17</v>
      </c>
      <c r="D24" t="s">
        <v>17</v>
      </c>
      <c r="E24" t="s">
        <v>0</v>
      </c>
      <c r="F24" t="s">
        <v>14</v>
      </c>
      <c r="G24">
        <v>8540.2000000000007</v>
      </c>
      <c r="H24">
        <v>11998.6</v>
      </c>
      <c r="I24">
        <v>925549.4</v>
      </c>
      <c r="J24">
        <v>3695.2</v>
      </c>
    </row>
    <row r="25" spans="1:12" x14ac:dyDescent="0.3">
      <c r="B25" t="s">
        <v>16</v>
      </c>
      <c r="C25" t="s">
        <v>10</v>
      </c>
      <c r="D25" t="s">
        <v>10</v>
      </c>
      <c r="E25" t="s">
        <v>17</v>
      </c>
      <c r="F25" t="s">
        <v>12</v>
      </c>
      <c r="G25">
        <v>8586.2999999999993</v>
      </c>
      <c r="H25">
        <v>11997.1</v>
      </c>
      <c r="I25">
        <v>81085.5</v>
      </c>
      <c r="J25">
        <v>8653.5</v>
      </c>
    </row>
    <row r="26" spans="1:12" x14ac:dyDescent="0.3">
      <c r="B26" t="s">
        <v>16</v>
      </c>
      <c r="C26" t="s">
        <v>13</v>
      </c>
      <c r="D26" t="s">
        <v>13</v>
      </c>
      <c r="E26" t="s">
        <v>17</v>
      </c>
      <c r="F26" t="s">
        <v>12</v>
      </c>
      <c r="G26">
        <v>8553.5</v>
      </c>
      <c r="H26">
        <v>12017.9</v>
      </c>
      <c r="I26">
        <v>757447.1</v>
      </c>
      <c r="J26">
        <v>6878</v>
      </c>
    </row>
    <row r="27" spans="1:12" x14ac:dyDescent="0.3">
      <c r="A27" t="s">
        <v>28</v>
      </c>
      <c r="B27" t="s">
        <v>24</v>
      </c>
      <c r="C27" t="s">
        <v>10</v>
      </c>
      <c r="D27" t="s">
        <v>10</v>
      </c>
      <c r="E27" t="s">
        <v>11</v>
      </c>
      <c r="F27" t="s">
        <v>12</v>
      </c>
      <c r="G27">
        <v>6532.1</v>
      </c>
      <c r="H27">
        <v>16856.900000000001</v>
      </c>
      <c r="I27">
        <v>34913876.799999997</v>
      </c>
      <c r="J27">
        <v>2335688.9</v>
      </c>
      <c r="L27">
        <f>I28/(I27+I28)*100</f>
        <v>65.42353610158824</v>
      </c>
    </row>
    <row r="28" spans="1:12" x14ac:dyDescent="0.3">
      <c r="B28" t="s">
        <v>24</v>
      </c>
      <c r="C28" t="s">
        <v>13</v>
      </c>
      <c r="D28" t="s">
        <v>13</v>
      </c>
      <c r="E28" t="s">
        <v>11</v>
      </c>
      <c r="F28" t="s">
        <v>12</v>
      </c>
      <c r="G28">
        <v>7317.5</v>
      </c>
      <c r="H28">
        <v>14715.4</v>
      </c>
      <c r="I28">
        <v>66061968.799999997</v>
      </c>
      <c r="J28">
        <v>1775836.7</v>
      </c>
    </row>
    <row r="29" spans="1:12" x14ac:dyDescent="0.3">
      <c r="B29" t="s">
        <v>24</v>
      </c>
      <c r="C29" t="s">
        <v>15</v>
      </c>
      <c r="D29" t="s">
        <v>15</v>
      </c>
      <c r="E29" t="s">
        <v>11</v>
      </c>
      <c r="F29" t="s">
        <v>12</v>
      </c>
      <c r="G29">
        <v>7407.6</v>
      </c>
      <c r="H29">
        <v>15163.2</v>
      </c>
      <c r="I29">
        <v>40098401.200000003</v>
      </c>
      <c r="J29">
        <v>284221.5</v>
      </c>
    </row>
    <row r="30" spans="1:12" x14ac:dyDescent="0.3">
      <c r="B30" t="s">
        <v>24</v>
      </c>
      <c r="C30" t="s">
        <v>11</v>
      </c>
      <c r="E30" t="s">
        <v>0</v>
      </c>
      <c r="F30" t="s">
        <v>14</v>
      </c>
      <c r="G30">
        <v>7145.9</v>
      </c>
      <c r="H30">
        <v>15415.3</v>
      </c>
      <c r="I30">
        <v>148105799.90000001</v>
      </c>
      <c r="J30">
        <v>49376.6</v>
      </c>
    </row>
    <row r="31" spans="1:12" x14ac:dyDescent="0.3">
      <c r="A31" t="s">
        <v>29</v>
      </c>
      <c r="B31" t="s">
        <v>25</v>
      </c>
      <c r="C31" t="s">
        <v>10</v>
      </c>
      <c r="D31" t="s">
        <v>10</v>
      </c>
      <c r="E31" t="s">
        <v>11</v>
      </c>
      <c r="F31" t="s">
        <v>12</v>
      </c>
      <c r="G31">
        <v>9156.7999999999993</v>
      </c>
      <c r="H31">
        <v>19680</v>
      </c>
      <c r="I31">
        <v>15751118.300000001</v>
      </c>
      <c r="J31">
        <v>902417.8</v>
      </c>
      <c r="L31">
        <f>(I34/(I31+I34))*100</f>
        <v>89.137523708533294</v>
      </c>
    </row>
    <row r="32" spans="1:12" x14ac:dyDescent="0.3">
      <c r="B32" t="s">
        <v>25</v>
      </c>
      <c r="C32" t="s">
        <v>11</v>
      </c>
      <c r="E32" t="s">
        <v>0</v>
      </c>
      <c r="F32" t="s">
        <v>14</v>
      </c>
      <c r="G32">
        <v>8806.2000000000007</v>
      </c>
      <c r="H32">
        <v>23470.6</v>
      </c>
      <c r="I32">
        <v>214715914.09999999</v>
      </c>
      <c r="J32">
        <v>68861.8</v>
      </c>
    </row>
    <row r="33" spans="1:12" x14ac:dyDescent="0.3">
      <c r="B33" t="s">
        <v>25</v>
      </c>
      <c r="C33" t="s">
        <v>15</v>
      </c>
      <c r="D33" t="s">
        <v>15</v>
      </c>
      <c r="E33" t="s">
        <v>11</v>
      </c>
      <c r="F33" t="s">
        <v>12</v>
      </c>
      <c r="G33">
        <v>8299.9</v>
      </c>
      <c r="H33">
        <v>23053.4</v>
      </c>
      <c r="I33">
        <v>65568235.100000001</v>
      </c>
      <c r="J33">
        <v>260165.7</v>
      </c>
    </row>
    <row r="34" spans="1:12" x14ac:dyDescent="0.3">
      <c r="B34" t="s">
        <v>25</v>
      </c>
      <c r="C34" t="s">
        <v>13</v>
      </c>
      <c r="D34" t="s">
        <v>13</v>
      </c>
      <c r="E34" t="s">
        <v>11</v>
      </c>
      <c r="F34" t="s">
        <v>12</v>
      </c>
      <c r="G34">
        <v>9018.2000000000007</v>
      </c>
      <c r="H34">
        <v>24200.2</v>
      </c>
      <c r="I34">
        <v>129253739.5</v>
      </c>
      <c r="J34">
        <v>1077612.5</v>
      </c>
    </row>
    <row r="35" spans="1:12" x14ac:dyDescent="0.3">
      <c r="A35" t="s">
        <v>30</v>
      </c>
      <c r="B35" t="s">
        <v>26</v>
      </c>
      <c r="C35" t="s">
        <v>13</v>
      </c>
      <c r="D35" t="s">
        <v>13</v>
      </c>
      <c r="E35" t="s">
        <v>11</v>
      </c>
      <c r="F35" t="s">
        <v>12</v>
      </c>
      <c r="G35">
        <v>8753.2000000000007</v>
      </c>
      <c r="H35">
        <v>19470</v>
      </c>
      <c r="I35">
        <v>167620583.59999999</v>
      </c>
      <c r="J35">
        <v>1387646</v>
      </c>
      <c r="L35">
        <f>(I35/(I36+I35))*100</f>
        <v>92.993755827238658</v>
      </c>
    </row>
    <row r="36" spans="1:12" x14ac:dyDescent="0.3">
      <c r="B36" t="s">
        <v>26</v>
      </c>
      <c r="C36" t="s">
        <v>10</v>
      </c>
      <c r="D36" t="s">
        <v>10</v>
      </c>
      <c r="E36" t="s">
        <v>11</v>
      </c>
      <c r="F36" t="s">
        <v>12</v>
      </c>
      <c r="G36">
        <v>8882.7000000000007</v>
      </c>
      <c r="H36">
        <v>22964</v>
      </c>
      <c r="I36">
        <v>12628705.300000001</v>
      </c>
      <c r="J36">
        <v>923696.6</v>
      </c>
    </row>
    <row r="37" spans="1:12" x14ac:dyDescent="0.3">
      <c r="B37" t="s">
        <v>26</v>
      </c>
      <c r="C37" t="s">
        <v>11</v>
      </c>
      <c r="E37" t="s">
        <v>0</v>
      </c>
      <c r="F37" t="s">
        <v>14</v>
      </c>
      <c r="G37">
        <v>9575.7999999999993</v>
      </c>
      <c r="H37">
        <v>19044.900000000001</v>
      </c>
      <c r="I37">
        <v>272719517.69999999</v>
      </c>
      <c r="J37">
        <v>84543.4</v>
      </c>
    </row>
    <row r="38" spans="1:12" x14ac:dyDescent="0.3">
      <c r="B38" t="s">
        <v>26</v>
      </c>
      <c r="C38" t="s">
        <v>15</v>
      </c>
      <c r="D38" t="s">
        <v>15</v>
      </c>
      <c r="E38" t="s">
        <v>11</v>
      </c>
      <c r="F38" t="s">
        <v>12</v>
      </c>
      <c r="G38">
        <v>11289.9</v>
      </c>
      <c r="H38">
        <v>17567.900000000001</v>
      </c>
      <c r="I38">
        <v>87131524.099999994</v>
      </c>
      <c r="J38">
        <v>329722</v>
      </c>
    </row>
    <row r="39" spans="1:12" x14ac:dyDescent="0.3">
      <c r="A39" t="s">
        <v>31</v>
      </c>
      <c r="B39" t="s">
        <v>27</v>
      </c>
      <c r="C39" t="s">
        <v>11</v>
      </c>
      <c r="E39" t="s">
        <v>0</v>
      </c>
      <c r="F39" t="s">
        <v>14</v>
      </c>
      <c r="G39">
        <v>10050.299999999999</v>
      </c>
      <c r="H39">
        <v>16052.4</v>
      </c>
      <c r="I39">
        <v>276381137.10000002</v>
      </c>
      <c r="J39">
        <v>70669.5</v>
      </c>
      <c r="L39">
        <f>(K45/(K42+K45))*100</f>
        <v>87.889997397993014</v>
      </c>
    </row>
    <row r="40" spans="1:12" x14ac:dyDescent="0.3">
      <c r="B40" t="s">
        <v>27</v>
      </c>
      <c r="C40" t="s">
        <v>15</v>
      </c>
      <c r="D40" t="s">
        <v>15</v>
      </c>
      <c r="E40" t="s">
        <v>11</v>
      </c>
      <c r="F40" t="s">
        <v>12</v>
      </c>
      <c r="G40">
        <v>10369.6</v>
      </c>
      <c r="H40">
        <v>14249.2</v>
      </c>
      <c r="I40">
        <v>68391311.5</v>
      </c>
      <c r="J40">
        <v>452743.2</v>
      </c>
    </row>
    <row r="41" spans="1:12" x14ac:dyDescent="0.3">
      <c r="B41" t="s">
        <v>27</v>
      </c>
      <c r="C41" t="s">
        <v>13</v>
      </c>
      <c r="D41" t="s">
        <v>13</v>
      </c>
      <c r="E41" t="s">
        <v>17</v>
      </c>
      <c r="F41" t="s">
        <v>12</v>
      </c>
      <c r="G41">
        <v>4299.8</v>
      </c>
      <c r="H41">
        <v>18063.900000000001</v>
      </c>
      <c r="I41">
        <v>9653653.6999999993</v>
      </c>
      <c r="J41">
        <v>551178.5</v>
      </c>
    </row>
    <row r="42" spans="1:12" x14ac:dyDescent="0.3">
      <c r="B42" t="s">
        <v>27</v>
      </c>
      <c r="C42" t="s">
        <v>10</v>
      </c>
      <c r="D42" t="s">
        <v>10</v>
      </c>
      <c r="E42" t="s">
        <v>11</v>
      </c>
      <c r="F42" t="s">
        <v>12</v>
      </c>
      <c r="G42">
        <v>7952.8</v>
      </c>
      <c r="H42">
        <v>16834.900000000001</v>
      </c>
      <c r="I42">
        <v>42945329.299999997</v>
      </c>
      <c r="J42">
        <v>1873209.8</v>
      </c>
      <c r="K42">
        <f>I42-I43</f>
        <v>20392314.599999998</v>
      </c>
    </row>
    <row r="43" spans="1:12" x14ac:dyDescent="0.3">
      <c r="B43" t="s">
        <v>27</v>
      </c>
      <c r="C43" t="s">
        <v>10</v>
      </c>
      <c r="D43" t="s">
        <v>10</v>
      </c>
      <c r="E43" t="s">
        <v>17</v>
      </c>
      <c r="F43" t="s">
        <v>12</v>
      </c>
      <c r="G43">
        <v>4430.3</v>
      </c>
      <c r="H43">
        <v>16929.8</v>
      </c>
      <c r="I43">
        <v>22553014.699999999</v>
      </c>
      <c r="J43">
        <v>763462.3</v>
      </c>
    </row>
    <row r="44" spans="1:12" x14ac:dyDescent="0.3">
      <c r="B44" t="s">
        <v>27</v>
      </c>
      <c r="C44" t="s">
        <v>17</v>
      </c>
      <c r="D44" t="s">
        <v>17</v>
      </c>
      <c r="E44" t="s">
        <v>0</v>
      </c>
      <c r="F44" t="s">
        <v>14</v>
      </c>
      <c r="G44">
        <v>4333</v>
      </c>
      <c r="H44">
        <v>17201.2</v>
      </c>
      <c r="I44">
        <v>39024611.5</v>
      </c>
      <c r="J44">
        <v>25840.7</v>
      </c>
    </row>
    <row r="45" spans="1:12" x14ac:dyDescent="0.3">
      <c r="B45" t="s">
        <v>27</v>
      </c>
      <c r="C45" t="s">
        <v>13</v>
      </c>
      <c r="D45" t="s">
        <v>13</v>
      </c>
      <c r="E45" t="s">
        <v>11</v>
      </c>
      <c r="F45" t="s">
        <v>12</v>
      </c>
      <c r="G45">
        <v>10552.1</v>
      </c>
      <c r="H45">
        <v>16589.900000000001</v>
      </c>
      <c r="I45">
        <v>157653661.30000001</v>
      </c>
      <c r="J45">
        <v>1779464</v>
      </c>
      <c r="K45">
        <f>I45-I41</f>
        <v>148000007.60000002</v>
      </c>
    </row>
    <row r="46" spans="1:12" x14ac:dyDescent="0.3">
      <c r="B46" t="s">
        <v>27</v>
      </c>
      <c r="C46" t="s">
        <v>15</v>
      </c>
      <c r="D46" t="s">
        <v>15</v>
      </c>
      <c r="E46" t="s">
        <v>17</v>
      </c>
      <c r="F46" t="s">
        <v>12</v>
      </c>
      <c r="G46">
        <v>3730.2</v>
      </c>
      <c r="H46">
        <v>16608.2</v>
      </c>
      <c r="I46">
        <v>4365854.5</v>
      </c>
      <c r="J46">
        <v>68588.899999999994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Lesion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JPeezy</dc:creator>
  <cp:lastModifiedBy>Ali,Zohaib</cp:lastModifiedBy>
  <dcterms:created xsi:type="dcterms:W3CDTF">2023-08-03T16:35:55Z</dcterms:created>
  <dcterms:modified xsi:type="dcterms:W3CDTF">2024-09-06T15:55:33Z</dcterms:modified>
</cp:coreProperties>
</file>