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PhD\DACs\Biorxiv Figs\Raw Data\"/>
    </mc:Choice>
  </mc:AlternateContent>
  <xr:revisionPtr revIDLastSave="0" documentId="13_ncr:1_{34879C87-AE47-44ED-9074-0155E50A2AA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2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P15" i="2"/>
  <c r="H15" i="2"/>
  <c r="L15" i="2"/>
  <c r="E15" i="2"/>
  <c r="P18" i="2"/>
  <c r="P12" i="2"/>
  <c r="P9" i="2"/>
  <c r="P6" i="2"/>
  <c r="L18" i="2"/>
  <c r="L12" i="2"/>
  <c r="L9" i="2"/>
  <c r="M9" i="2" s="1"/>
  <c r="N9" i="2" s="1"/>
  <c r="L6" i="2"/>
  <c r="H18" i="2"/>
  <c r="H12" i="2"/>
  <c r="H9" i="2"/>
  <c r="H6" i="2"/>
  <c r="E12" i="2"/>
  <c r="E9" i="2"/>
  <c r="E6" i="2"/>
  <c r="Q9" i="2" l="1"/>
  <c r="R9" i="2" s="1"/>
  <c r="M12" i="2"/>
  <c r="N12" i="2" s="1"/>
  <c r="I12" i="2"/>
  <c r="M18" i="2"/>
  <c r="Q12" i="2"/>
  <c r="R12" i="2" s="1"/>
  <c r="Q18" i="2"/>
  <c r="Q15" i="2"/>
  <c r="M15" i="2"/>
  <c r="F15" i="2"/>
  <c r="F12" i="2"/>
  <c r="F9" i="2"/>
  <c r="I15" i="2"/>
  <c r="I9" i="2"/>
  <c r="F18" i="2"/>
  <c r="I18" i="2"/>
  <c r="R18" i="2" l="1"/>
  <c r="N18" i="2"/>
  <c r="N15" i="2"/>
  <c r="R15" i="2"/>
  <c r="J12" i="2"/>
  <c r="J9" i="2"/>
  <c r="J15" i="2"/>
  <c r="J18" i="2"/>
</calcChain>
</file>

<file path=xl/sharedStrings.xml><?xml version="1.0" encoding="utf-8"?>
<sst xmlns="http://schemas.openxmlformats.org/spreadsheetml/2006/main" count="13" uniqueCount="9">
  <si>
    <t xml:space="preserve">Cntl </t>
  </si>
  <si>
    <t>GAPDH</t>
  </si>
  <si>
    <t>NAV3</t>
  </si>
  <si>
    <t>SLC6A15</t>
  </si>
  <si>
    <t>PPP1R12A</t>
  </si>
  <si>
    <t>PAWR</t>
  </si>
  <si>
    <t>TERT LNA rep 1</t>
  </si>
  <si>
    <t>TERT LNA rep 2</t>
  </si>
  <si>
    <t>TERT LNA rep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</si>
</sst>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6" x14ac:knownFonts="1"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</font>
    <font>
      <sz val="10"/>
      <name val="Arial"/>
    </font>
    <font>
      <sz val="8.25"/>
      <name val="Microsoft Sans Serif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  <protection locked="0"/>
    </xf>
  </cellStyleXfs>
  <cellXfs count="11">
    <xf numFmtId="0" fontId="1" fillId="0" borderId="0" xfId="0" applyFont="1" applyFill="1" applyBorder="1" applyAlignment="1" applyProtection="1">
      <alignment vertical="top"/>
      <protection locked="0"/>
    </xf>
    <xf numFmtId="164" fontId="2" fillId="0" borderId="0" xfId="0" applyNumberFormat="1" applyFont="1" applyFill="1" applyBorder="1" applyAlignment="1" applyProtection="1">
      <alignment vertical="center"/>
    </xf>
    <xf numFmtId="2" fontId="1" fillId="0" borderId="0" xfId="0" applyNumberFormat="1" applyFont="1">
      <alignment vertical="top"/>
      <protection locked="0"/>
    </xf>
    <xf numFmtId="0" fontId="3" fillId="0" borderId="0" xfId="0" applyFont="1" applyAlignment="1" applyProtection="1">
      <alignment horizontal="left"/>
    </xf>
    <xf numFmtId="2" fontId="4" fillId="0" borderId="0" xfId="0" applyNumberFormat="1" applyFont="1">
      <alignment vertical="top"/>
      <protection locked="0"/>
    </xf>
    <xf numFmtId="2" fontId="5" fillId="0" borderId="0" xfId="0" applyNumberFormat="1" applyFont="1">
      <alignment vertical="top"/>
      <protection locked="0"/>
    </xf>
    <xf numFmtId="0" fontId="4" fillId="0" borderId="0" xfId="0" applyFont="1">
      <alignment vertical="top"/>
      <protection locked="0"/>
    </xf>
    <xf numFmtId="0" fontId="1" fillId="0" borderId="0" xfId="0" applyFont="1">
      <alignment vertical="top"/>
      <protection locked="0"/>
    </xf>
    <xf numFmtId="2" fontId="1" fillId="0" borderId="0" xfId="0" applyNumberFormat="1" applyFont="1" applyFill="1">
      <alignment vertical="top"/>
      <protection locked="0"/>
    </xf>
    <xf numFmtId="0" fontId="4" fillId="0" borderId="0" xfId="0" applyNumberFormat="1" applyFont="1">
      <alignment vertical="top"/>
      <protection locked="0"/>
    </xf>
    <xf numFmtId="164" fontId="2" fillId="2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D03B-4617-4FED-9ED2-3EDA245AFBF2}">
  <dimension ref="C4:R24"/>
  <sheetViews>
    <sheetView tabSelected="1" workbookViewId="0">
      <selection activeCell="S10" sqref="S10"/>
    </sheetView>
  </sheetViews>
  <sheetFormatPr defaultRowHeight="11" x14ac:dyDescent="0.25"/>
  <cols>
    <col min="3" max="3" width="12" bestFit="1" customWidth="1"/>
  </cols>
  <sheetData>
    <row r="4" spans="3:18" x14ac:dyDescent="0.25">
      <c r="C4" s="2"/>
      <c r="D4" s="2" t="s">
        <v>0</v>
      </c>
      <c r="E4" s="2"/>
      <c r="F4" s="2"/>
      <c r="G4" s="8" t="s">
        <v>6</v>
      </c>
      <c r="H4" s="2"/>
      <c r="I4" s="2"/>
      <c r="J4" s="2"/>
      <c r="K4" s="8" t="s">
        <v>7</v>
      </c>
      <c r="L4" s="2"/>
      <c r="M4" s="2"/>
      <c r="N4" s="2"/>
      <c r="O4" s="8" t="s">
        <v>8</v>
      </c>
      <c r="P4" s="2"/>
      <c r="Q4" s="2"/>
      <c r="R4" s="2"/>
    </row>
    <row r="5" spans="3:18" x14ac:dyDescent="0.25">
      <c r="C5" s="2"/>
      <c r="D5" s="1">
        <v>15.1764574193264</v>
      </c>
      <c r="E5" s="2"/>
      <c r="F5" s="2"/>
      <c r="G5" s="1">
        <v>15.192101474235599</v>
      </c>
      <c r="H5" s="2"/>
      <c r="I5" s="2"/>
      <c r="J5" s="2"/>
      <c r="K5" s="1">
        <v>14.920807939649601</v>
      </c>
      <c r="L5" s="2"/>
      <c r="M5" s="2"/>
      <c r="N5" s="2"/>
      <c r="O5" s="1">
        <v>14.7510570391372</v>
      </c>
      <c r="P5" s="2"/>
      <c r="Q5" s="2"/>
      <c r="R5" s="2"/>
    </row>
    <row r="6" spans="3:18" ht="12.5" x14ac:dyDescent="0.25">
      <c r="C6" s="3" t="s">
        <v>1</v>
      </c>
      <c r="D6" s="1">
        <v>15.403266383004</v>
      </c>
      <c r="E6" s="4">
        <f>AVERAGE(D5:D7)</f>
        <v>15.272044083004232</v>
      </c>
      <c r="F6" s="2"/>
      <c r="G6" s="1">
        <v>15.1384795227913</v>
      </c>
      <c r="H6" s="4">
        <f>AVERAGE(G5:G7)</f>
        <v>15.085562985595166</v>
      </c>
      <c r="I6" s="4"/>
      <c r="J6" s="2"/>
      <c r="K6" s="1">
        <v>14.997795442715301</v>
      </c>
      <c r="L6" s="4">
        <f>AVERAGE(K5:K7)</f>
        <v>14.949131705913601</v>
      </c>
      <c r="M6" s="4"/>
      <c r="N6" s="2"/>
      <c r="O6" s="1">
        <v>14.6132146788997</v>
      </c>
      <c r="P6" s="4">
        <f>AVERAGE(O5:O7)</f>
        <v>14.804883737750332</v>
      </c>
      <c r="Q6" s="4"/>
      <c r="R6" s="2"/>
    </row>
    <row r="7" spans="3:18" ht="12.5" x14ac:dyDescent="0.25">
      <c r="C7" s="3"/>
      <c r="D7" s="1">
        <v>15.236408446682301</v>
      </c>
      <c r="E7" s="4"/>
      <c r="F7" s="2"/>
      <c r="G7" s="1">
        <v>14.9261079597586</v>
      </c>
      <c r="H7" s="4"/>
      <c r="I7" s="4"/>
      <c r="J7" s="2"/>
      <c r="K7" s="1">
        <v>14.928791735375899</v>
      </c>
      <c r="L7" s="4"/>
      <c r="M7" s="4"/>
      <c r="N7" s="2"/>
      <c r="O7" s="1">
        <v>15.0503794952141</v>
      </c>
      <c r="P7" s="4"/>
      <c r="Q7" s="4"/>
      <c r="R7" s="2"/>
    </row>
    <row r="8" spans="3:18" x14ac:dyDescent="0.25">
      <c r="C8" s="7"/>
      <c r="D8" s="1">
        <v>25.282131359481799</v>
      </c>
      <c r="E8" s="4"/>
      <c r="F8" s="4"/>
      <c r="G8" s="1">
        <v>24.690054457458501</v>
      </c>
      <c r="H8" s="4"/>
      <c r="I8" s="4"/>
      <c r="J8" s="4"/>
      <c r="K8" s="1">
        <v>25.1761775165111</v>
      </c>
      <c r="L8" s="4"/>
      <c r="M8" s="4"/>
      <c r="N8" s="4"/>
      <c r="O8" s="1">
        <v>24.633158034106799</v>
      </c>
      <c r="P8" s="4"/>
      <c r="Q8" s="4"/>
      <c r="R8" s="4"/>
    </row>
    <row r="9" spans="3:18" ht="12.5" x14ac:dyDescent="0.25">
      <c r="C9" s="3" t="s">
        <v>5</v>
      </c>
      <c r="D9" s="1">
        <v>25.058040550694098</v>
      </c>
      <c r="E9" s="4">
        <f>AVERAGE(D8:D10)</f>
        <v>25.164591648956002</v>
      </c>
      <c r="F9" s="4">
        <f>E9-$E$6</f>
        <v>9.8925475659517694</v>
      </c>
      <c r="G9" s="1">
        <v>24.479922783296601</v>
      </c>
      <c r="H9" s="4">
        <f>AVERAGE(G8:G10)</f>
        <v>24.786387766691565</v>
      </c>
      <c r="I9" s="4">
        <f>H9-$H$6</f>
        <v>9.700824781096399</v>
      </c>
      <c r="J9" s="6">
        <f>2^(F9-I9)</f>
        <v>1.1421267650812601</v>
      </c>
      <c r="K9" s="1">
        <v>25.037684057775799</v>
      </c>
      <c r="L9" s="4">
        <f>AVERAGE(K8:K10)</f>
        <v>25.079820005031063</v>
      </c>
      <c r="M9" s="4">
        <f>L9-$L$6</f>
        <v>10.130688299117462</v>
      </c>
      <c r="N9" s="9">
        <f>2^(F9-M9)</f>
        <v>0.84783725509480956</v>
      </c>
      <c r="O9" s="1">
        <v>24.9590731223627</v>
      </c>
      <c r="P9" s="4">
        <f>AVERAGE(O8:O10)</f>
        <v>24.814647410563236</v>
      </c>
      <c r="Q9" s="4">
        <f>P9-$H$6</f>
        <v>9.7290844249680699</v>
      </c>
      <c r="R9" s="9">
        <f>2^(F9-Q9)</f>
        <v>1.1199723699310979</v>
      </c>
    </row>
    <row r="10" spans="3:18" ht="12.5" x14ac:dyDescent="0.25">
      <c r="C10" s="3"/>
      <c r="D10" s="1">
        <v>25.1536030366921</v>
      </c>
      <c r="E10" s="2"/>
      <c r="F10" s="4"/>
      <c r="G10" s="1">
        <v>25.189186059319599</v>
      </c>
      <c r="H10" s="2"/>
      <c r="I10" s="4"/>
      <c r="J10" s="4"/>
      <c r="K10" s="1">
        <v>25.025598440806299</v>
      </c>
      <c r="L10" s="2"/>
      <c r="M10" s="4"/>
      <c r="N10" s="4"/>
      <c r="O10" s="1">
        <v>24.851711075220202</v>
      </c>
      <c r="P10" s="2"/>
      <c r="Q10" s="4"/>
      <c r="R10" s="4"/>
    </row>
    <row r="11" spans="3:18" ht="12.5" x14ac:dyDescent="0.25">
      <c r="C11" s="3"/>
      <c r="D11" s="1">
        <v>23.9107855299881</v>
      </c>
      <c r="E11" s="4"/>
      <c r="F11" s="2"/>
      <c r="G11" s="1">
        <v>23.8528875310618</v>
      </c>
      <c r="H11" s="4"/>
      <c r="I11" s="4"/>
      <c r="J11" s="2"/>
      <c r="K11" s="1">
        <v>23.687139579792198</v>
      </c>
      <c r="L11" s="4"/>
      <c r="M11" s="4"/>
      <c r="N11" s="2"/>
      <c r="O11" s="1">
        <v>24.008671846372</v>
      </c>
      <c r="P11" s="4"/>
      <c r="Q11" s="4"/>
      <c r="R11" s="2"/>
    </row>
    <row r="12" spans="3:18" ht="12.5" x14ac:dyDescent="0.25">
      <c r="C12" s="3" t="s">
        <v>4</v>
      </c>
      <c r="D12" s="1">
        <v>24.1430576833286</v>
      </c>
      <c r="E12" s="4">
        <f>AVERAGE(D11:D13)</f>
        <v>23.932348393916868</v>
      </c>
      <c r="F12" s="4">
        <f>E12-$E$6</f>
        <v>8.6603043109126361</v>
      </c>
      <c r="G12" s="1">
        <v>23.5499091675306</v>
      </c>
      <c r="H12" s="4">
        <f>AVERAGE(G11:G13)</f>
        <v>23.739780256692001</v>
      </c>
      <c r="I12" s="4">
        <f>H12-$H$6</f>
        <v>8.6542172710968348</v>
      </c>
      <c r="J12" s="4">
        <f>2^(F12-I12)</f>
        <v>1.0042281279031831</v>
      </c>
      <c r="K12" s="1">
        <v>23.520661128151101</v>
      </c>
      <c r="L12" s="4">
        <f>AVERAGE(K11:K13)</f>
        <v>23.524468340365132</v>
      </c>
      <c r="M12" s="4">
        <f>L12-$H$6</f>
        <v>8.4389053547699664</v>
      </c>
      <c r="N12" s="9">
        <f>2^(F12-M12)</f>
        <v>1.165863556018738</v>
      </c>
      <c r="O12" s="1">
        <v>23.6035467052778</v>
      </c>
      <c r="P12" s="4">
        <f>AVERAGE(O11:O13)</f>
        <v>23.835080066294168</v>
      </c>
      <c r="Q12" s="4">
        <f>P12-$H$6</f>
        <v>8.7495170806990021</v>
      </c>
      <c r="R12" s="9">
        <f>2^(F12-Q12)</f>
        <v>0.94003555511089254</v>
      </c>
    </row>
    <row r="13" spans="3:18" ht="12.5" x14ac:dyDescent="0.25">
      <c r="C13" s="3"/>
      <c r="D13" s="1">
        <v>23.743201968433901</v>
      </c>
      <c r="E13" s="4"/>
      <c r="F13" s="4"/>
      <c r="G13" s="1">
        <v>23.816544071483602</v>
      </c>
      <c r="H13" s="4"/>
      <c r="I13" s="4"/>
      <c r="J13" s="4"/>
      <c r="K13" s="1">
        <v>23.365604313152101</v>
      </c>
      <c r="L13" s="4"/>
      <c r="M13" s="4"/>
      <c r="N13" s="4"/>
      <c r="O13" s="1">
        <v>23.8930216472327</v>
      </c>
      <c r="P13" s="4"/>
      <c r="Q13" s="4"/>
      <c r="R13" s="4"/>
    </row>
    <row r="14" spans="3:18" x14ac:dyDescent="0.25">
      <c r="C14" s="2"/>
      <c r="D14" s="1">
        <v>34.283771636431197</v>
      </c>
      <c r="E14" s="4"/>
      <c r="F14" s="4"/>
      <c r="G14" s="1">
        <v>33.3501218087439</v>
      </c>
      <c r="H14" s="4"/>
      <c r="I14" s="4"/>
      <c r="J14" s="4"/>
      <c r="K14" s="10">
        <v>32.664373707418598</v>
      </c>
      <c r="L14" s="4"/>
      <c r="M14" s="4"/>
      <c r="N14" s="4"/>
      <c r="O14" s="1">
        <v>34.687802499014502</v>
      </c>
      <c r="P14" s="4"/>
      <c r="Q14" s="4"/>
      <c r="R14" s="4"/>
    </row>
    <row r="15" spans="3:18" ht="15.5" x14ac:dyDescent="0.25">
      <c r="C15" s="5" t="s">
        <v>2</v>
      </c>
      <c r="D15" s="1">
        <v>35.309312966456197</v>
      </c>
      <c r="E15" s="4">
        <f>AVERAGE(D14:D15)</f>
        <v>34.796542301443694</v>
      </c>
      <c r="F15" s="4">
        <f>E15-$E$6</f>
        <v>19.524498218439462</v>
      </c>
      <c r="G15" s="10">
        <v>35.4237382379373</v>
      </c>
      <c r="H15" s="4">
        <f>AVERAGE(G14,G16)</f>
        <v>33.658822699156147</v>
      </c>
      <c r="I15" s="4">
        <f>H15-$H$6</f>
        <v>18.573259713560979</v>
      </c>
      <c r="J15" s="4">
        <f>2^(F15-I15)</f>
        <v>1.933531817225026</v>
      </c>
      <c r="K15" s="1">
        <v>33.8973972581353</v>
      </c>
      <c r="L15" s="4">
        <f>AVERAGE(K15:K16)</f>
        <v>33.918081286263799</v>
      </c>
      <c r="M15" s="4">
        <f>L15-$H$6</f>
        <v>18.832518300668632</v>
      </c>
      <c r="N15" s="9">
        <f>2^(F15-M15)</f>
        <v>1.6154990674117597</v>
      </c>
      <c r="O15" s="1">
        <v>35.147950288103097</v>
      </c>
      <c r="P15" s="4">
        <f>AVERAGE(O14:O15)</f>
        <v>34.917876393558799</v>
      </c>
      <c r="Q15" s="4">
        <f>P15-$H$6</f>
        <v>19.832313407963632</v>
      </c>
      <c r="R15" s="9">
        <f>2^(F15-Q15)</f>
        <v>0.80786425908799531</v>
      </c>
    </row>
    <row r="16" spans="3:18" x14ac:dyDescent="0.25">
      <c r="C16" s="4"/>
      <c r="D16" s="10">
        <v>36.825184192519004</v>
      </c>
      <c r="E16" s="4"/>
      <c r="F16" s="4"/>
      <c r="G16" s="1">
        <v>33.967523589568401</v>
      </c>
      <c r="H16" s="4"/>
      <c r="I16" s="4"/>
      <c r="J16" s="4"/>
      <c r="K16" s="1">
        <v>33.938765314392299</v>
      </c>
      <c r="L16" s="4"/>
      <c r="M16" s="4"/>
      <c r="N16" s="4"/>
      <c r="O16" s="10">
        <v>33.420803927122698</v>
      </c>
      <c r="P16" s="4"/>
      <c r="Q16" s="4"/>
      <c r="R16" s="4"/>
    </row>
    <row r="17" spans="3:18" x14ac:dyDescent="0.25">
      <c r="C17" s="4"/>
      <c r="D17" s="10">
        <v>26.610830311934599</v>
      </c>
      <c r="E17" s="4"/>
      <c r="F17" s="4"/>
      <c r="G17" s="1">
        <v>25.971180648385499</v>
      </c>
      <c r="H17" s="4"/>
      <c r="I17" s="4"/>
      <c r="J17" s="4"/>
      <c r="K17" s="1">
        <v>24.6385678108308</v>
      </c>
      <c r="L17" s="4"/>
      <c r="M17" s="4"/>
      <c r="N17" s="4"/>
      <c r="O17" s="1">
        <v>24.883764791278299</v>
      </c>
      <c r="P17" s="4"/>
      <c r="Q17" s="4"/>
      <c r="R17" s="4"/>
    </row>
    <row r="18" spans="3:18" ht="15.5" x14ac:dyDescent="0.25">
      <c r="C18" s="5" t="s">
        <v>3</v>
      </c>
      <c r="D18" s="1">
        <v>25.819216869985599</v>
      </c>
      <c r="E18" s="4">
        <f>AVERAGE(D18:D19)</f>
        <v>25.664627687204149</v>
      </c>
      <c r="F18" s="4">
        <f>E18-$E$6</f>
        <v>10.392583604199917</v>
      </c>
      <c r="G18" s="1">
        <v>25.1022357461305</v>
      </c>
      <c r="H18" s="4">
        <f>AVERAGE(G17:G19)</f>
        <v>25.181752058954469</v>
      </c>
      <c r="I18" s="4">
        <f>H18-$H$6</f>
        <v>10.096189073359303</v>
      </c>
      <c r="J18" s="4">
        <f>2^(F18-I18)</f>
        <v>1.2280714761752942</v>
      </c>
      <c r="K18" s="1">
        <v>25.193821169705799</v>
      </c>
      <c r="L18" s="4">
        <f>AVERAGE(K17:K19)</f>
        <v>24.888554212399001</v>
      </c>
      <c r="M18" s="4">
        <f>L18-$H$6</f>
        <v>9.8029912268038348</v>
      </c>
      <c r="N18" s="9">
        <f>2^(F18-M18)</f>
        <v>1.5048215113706436</v>
      </c>
      <c r="O18" s="1">
        <v>24.542533418324599</v>
      </c>
      <c r="P18" s="4">
        <f>AVERAGE(O17:O19)</f>
        <v>24.765916965568234</v>
      </c>
      <c r="Q18" s="4">
        <f>P18-$H$6</f>
        <v>9.6803539799730682</v>
      </c>
      <c r="R18" s="9">
        <f>2^(F18-Q18)</f>
        <v>1.6383341377766421</v>
      </c>
    </row>
    <row r="19" spans="3:18" x14ac:dyDescent="0.25">
      <c r="C19" s="4"/>
      <c r="D19" s="1">
        <v>25.510038504422699</v>
      </c>
      <c r="E19" s="4"/>
      <c r="F19" s="4"/>
      <c r="G19" s="1">
        <v>24.471839782347399</v>
      </c>
      <c r="H19" s="4"/>
      <c r="I19" s="4"/>
      <c r="J19" s="4"/>
      <c r="K19" s="1">
        <v>24.833273656660399</v>
      </c>
      <c r="L19" s="4"/>
      <c r="M19" s="4"/>
      <c r="N19" s="4"/>
      <c r="O19" s="1">
        <v>24.871452687101801</v>
      </c>
      <c r="P19" s="4"/>
      <c r="Q19" s="4"/>
      <c r="R19" s="4"/>
    </row>
    <row r="21" spans="3:18" ht="12.5" x14ac:dyDescent="0.25">
      <c r="C21" s="3" t="s">
        <v>5</v>
      </c>
      <c r="D21" s="6">
        <v>1.1421267650812601</v>
      </c>
      <c r="E21" s="9">
        <v>0.84783725509480956</v>
      </c>
      <c r="F21" s="9">
        <v>1.1199723699310979</v>
      </c>
    </row>
    <row r="22" spans="3:18" ht="12.5" x14ac:dyDescent="0.25">
      <c r="C22" s="3" t="s">
        <v>4</v>
      </c>
      <c r="D22" s="4">
        <v>1.0042281279031831</v>
      </c>
      <c r="E22" s="9">
        <v>1.165863556018738</v>
      </c>
      <c r="F22" s="9">
        <v>0.94003555511089254</v>
      </c>
    </row>
    <row r="23" spans="3:18" ht="15.5" x14ac:dyDescent="0.25">
      <c r="C23" s="5" t="s">
        <v>2</v>
      </c>
      <c r="D23" s="4">
        <v>1.933531817225026</v>
      </c>
      <c r="E23" s="9">
        <v>1.6154990674117597</v>
      </c>
      <c r="F23" s="9">
        <v>0.80786425908799531</v>
      </c>
    </row>
    <row r="24" spans="3:18" ht="15.5" x14ac:dyDescent="0.25">
      <c r="C24" s="5" t="s">
        <v>3</v>
      </c>
      <c r="D24" s="4">
        <v>1.2280714761752942</v>
      </c>
      <c r="E24" s="9">
        <v>1.5048215113706436</v>
      </c>
      <c r="F24" s="9">
        <v>1.6383341377766421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Shuvra Shekhar Roy</cp:lastModifiedBy>
  <dcterms:modified xsi:type="dcterms:W3CDTF">2024-05-16T14:42:32Z</dcterms:modified>
</cp:coreProperties>
</file>