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huvra\Desktop\revisionchangesforelife\"/>
    </mc:Choice>
  </mc:AlternateContent>
  <xr:revisionPtr revIDLastSave="0" documentId="13_ncr:1_{1B0543CF-E905-40F0-A397-806518647DF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p1" sheetId="1" r:id="rId1"/>
    <sheet name="Rep2" sheetId="2" r:id="rId2"/>
    <sheet name="Compil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8" i="2"/>
  <c r="M5" i="2"/>
  <c r="M2" i="2"/>
  <c r="J2" i="2"/>
  <c r="N8" i="2" l="1"/>
  <c r="J8" i="2"/>
  <c r="K8" i="2" s="1"/>
  <c r="K2" i="2"/>
  <c r="J5" i="1"/>
  <c r="D5" i="1"/>
  <c r="E2" i="1" s="1"/>
  <c r="D2" i="1"/>
  <c r="D8" i="1"/>
  <c r="E8" i="1" s="1"/>
  <c r="N2" i="2"/>
  <c r="H8" i="2"/>
  <c r="H2" i="2"/>
  <c r="E8" i="2"/>
  <c r="E2" i="2"/>
  <c r="D2" i="2"/>
  <c r="D5" i="2"/>
  <c r="D8" i="2"/>
  <c r="D11" i="2"/>
  <c r="J11" i="2"/>
  <c r="G11" i="2"/>
  <c r="G8" i="2"/>
  <c r="J5" i="2"/>
  <c r="G5" i="2"/>
  <c r="G2" i="2"/>
  <c r="N8" i="1"/>
  <c r="K8" i="1"/>
  <c r="H8" i="1"/>
  <c r="M11" i="1"/>
  <c r="J11" i="1"/>
  <c r="G11" i="1"/>
  <c r="D11" i="1"/>
  <c r="M8" i="1"/>
  <c r="J8" i="1"/>
  <c r="G8" i="1"/>
  <c r="M5" i="1"/>
  <c r="M2" i="1"/>
  <c r="N2" i="1" s="1"/>
  <c r="J2" i="1"/>
  <c r="G5" i="1"/>
  <c r="G2" i="1"/>
  <c r="H2" i="1" s="1"/>
  <c r="K2" i="1" l="1"/>
</calcChain>
</file>

<file path=xl/sharedStrings.xml><?xml version="1.0" encoding="utf-8"?>
<sst xmlns="http://schemas.openxmlformats.org/spreadsheetml/2006/main" count="26" uniqueCount="10">
  <si>
    <t>BG4</t>
  </si>
  <si>
    <t>IgG</t>
  </si>
  <si>
    <t>R1</t>
  </si>
  <si>
    <t>R2</t>
  </si>
  <si>
    <t>R3</t>
  </si>
  <si>
    <t>R4</t>
  </si>
  <si>
    <t>10 WT</t>
  </si>
  <si>
    <t>10 Mut</t>
  </si>
  <si>
    <t>G4 array insert</t>
  </si>
  <si>
    <t>Mutated G4 insert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</si>
</sst>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4" x14ac:knownFonts="1">
    <font>
      <sz val="11"/>
      <color theme="1"/>
      <name val="Calibri"/>
      <family val="2"/>
      <scheme val="minor"/>
    </font>
    <font>
      <sz val="8.25"/>
      <name val="Microsoft Sans Serif"/>
      <charset val="1"/>
    </font>
    <font>
      <sz val="8.25"/>
      <name val="Microsoft Sans Serif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top"/>
      <protection locked="0"/>
    </xf>
  </cellStyleXfs>
  <cellXfs count="14">
    <xf numFmtId="0" fontId="0" fillId="0" borderId="0" xfId="0"/>
    <xf numFmtId="2" fontId="1" fillId="0" borderId="0" xfId="0" applyNumberFormat="1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2" fontId="2" fillId="2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0" fillId="0" borderId="0" xfId="0" applyNumberFormat="1"/>
    <xf numFmtId="2" fontId="3" fillId="0" borderId="0" xfId="0" applyNumberFormat="1" applyFont="1" applyAlignment="1" applyProtection="1">
      <alignment vertical="top"/>
      <protection locked="0"/>
    </xf>
    <xf numFmtId="2" fontId="3" fillId="0" borderId="0" xfId="0" applyNumberFormat="1" applyFont="1" applyAlignment="1">
      <alignment vertical="center"/>
    </xf>
    <xf numFmtId="2" fontId="3" fillId="2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3" fillId="0" borderId="0" xfId="1" applyNumberFormat="1" applyAlignment="1" applyProtection="1"/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</cellXfs>
  <cellStyles count="2">
    <cellStyle name="Normal" xfId="0" builtinId="0"/>
    <cellStyle name="Normal 2" xfId="1" xr:uid="{11DC59A7-BF6C-4182-87BD-BC8F3BD51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workbookViewId="0">
      <selection activeCell="J11" sqref="J11"/>
    </sheetView>
  </sheetViews>
  <sheetFormatPr defaultRowHeight="14.5" x14ac:dyDescent="0.35"/>
  <cols>
    <col min="1" max="2" width="8.7265625" style="5"/>
    <col min="3" max="8" width="8.81640625" style="5" bestFit="1" customWidth="1"/>
    <col min="9" max="9" width="11" style="5" bestFit="1" customWidth="1"/>
    <col min="10" max="12" width="8.81640625" style="5" bestFit="1" customWidth="1"/>
    <col min="13" max="13" width="11.81640625" style="5" bestFit="1" customWidth="1"/>
    <col min="14" max="16" width="8.81640625" style="5" bestFit="1" customWidth="1"/>
    <col min="17" max="17" width="11" style="5" bestFit="1" customWidth="1"/>
    <col min="18" max="16384" width="8.7265625" style="5"/>
  </cols>
  <sheetData>
    <row r="1" spans="1:14" x14ac:dyDescent="0.35">
      <c r="C1" s="6" t="s">
        <v>2</v>
      </c>
      <c r="F1" s="6" t="s">
        <v>3</v>
      </c>
      <c r="G1" s="6"/>
      <c r="H1" s="6"/>
      <c r="I1" s="6" t="s">
        <v>4</v>
      </c>
      <c r="J1" s="6"/>
      <c r="K1" s="6"/>
      <c r="L1" s="6" t="s">
        <v>5</v>
      </c>
    </row>
    <row r="2" spans="1:14" x14ac:dyDescent="0.35">
      <c r="A2" s="2" t="s">
        <v>6</v>
      </c>
      <c r="B2" s="1" t="s">
        <v>0</v>
      </c>
      <c r="C2" s="9">
        <v>32.355209334038499</v>
      </c>
      <c r="D2" s="6">
        <f>AVERAGE(C2:C4)</f>
        <v>33.051994471392469</v>
      </c>
      <c r="E2" s="1">
        <f>2^-(D2-D5)</f>
        <v>0.84575044756643358</v>
      </c>
      <c r="F2" s="4">
        <v>32.6293219473256</v>
      </c>
      <c r="G2" s="6">
        <f>AVERAGE(F2:F3)</f>
        <v>33.695113238406705</v>
      </c>
      <c r="H2" s="1">
        <f>2^-(G2-G5)</f>
        <v>2.2201494493145377</v>
      </c>
      <c r="I2" s="4">
        <v>34.233251344460598</v>
      </c>
      <c r="J2" s="6">
        <f>AVERAGE(I2,I4)</f>
        <v>34.2980183264117</v>
      </c>
      <c r="K2" s="1">
        <f>2^-(J2-J5)</f>
        <v>1.3614698758575103</v>
      </c>
      <c r="L2" s="4">
        <v>32.512198285040697</v>
      </c>
      <c r="M2" s="6">
        <f>AVERAGE(L2:L4)</f>
        <v>32.987817853906058</v>
      </c>
      <c r="N2" s="1">
        <f>2^-(M2-M5)</f>
        <v>1.1429773186701764</v>
      </c>
    </row>
    <row r="3" spans="1:14" x14ac:dyDescent="0.35">
      <c r="C3" s="4">
        <v>33.681837745650199</v>
      </c>
      <c r="D3" s="6"/>
      <c r="E3" s="1"/>
      <c r="F3" s="4">
        <v>34.760904529487803</v>
      </c>
      <c r="G3" s="6"/>
      <c r="H3" s="1"/>
      <c r="I3" s="3">
        <v>35.958478050772598</v>
      </c>
      <c r="J3" s="6"/>
      <c r="K3" s="1"/>
      <c r="L3" s="4">
        <v>33.089430067950097</v>
      </c>
      <c r="M3" s="6"/>
      <c r="N3" s="1"/>
    </row>
    <row r="4" spans="1:14" x14ac:dyDescent="0.35">
      <c r="C4" s="4">
        <v>33.118936334488701</v>
      </c>
      <c r="D4" s="6"/>
      <c r="F4" s="3">
        <v>37.067997363072102</v>
      </c>
      <c r="G4" s="6"/>
      <c r="I4" s="4">
        <v>34.362785308362803</v>
      </c>
      <c r="J4" s="6"/>
      <c r="L4" s="4">
        <v>33.361825208727403</v>
      </c>
      <c r="M4" s="6"/>
    </row>
    <row r="5" spans="1:14" x14ac:dyDescent="0.35">
      <c r="B5" s="1" t="s">
        <v>1</v>
      </c>
      <c r="C5" s="4">
        <v>32.372416627684999</v>
      </c>
      <c r="D5" s="6">
        <f>AVERAGE(C5:C7)</f>
        <v>32.810298411990765</v>
      </c>
      <c r="F5" s="4">
        <v>34.906566839197197</v>
      </c>
      <c r="G5" s="6">
        <f>AVERAGE(F5:F6)</f>
        <v>34.845770033237898</v>
      </c>
      <c r="I5" s="3">
        <v>42.770900188301397</v>
      </c>
      <c r="J5" s="6">
        <f>AVERAGE(I6:I7)</f>
        <v>34.743183387800549</v>
      </c>
      <c r="L5" s="4"/>
      <c r="M5" s="6">
        <f>AVERAGE(L5:L7)</f>
        <v>33.180614628791147</v>
      </c>
    </row>
    <row r="6" spans="1:14" x14ac:dyDescent="0.35">
      <c r="C6" s="9">
        <v>33.867684171194</v>
      </c>
      <c r="F6" s="4">
        <v>34.784973227278599</v>
      </c>
      <c r="I6" s="4">
        <v>35.668892531635301</v>
      </c>
      <c r="L6" s="4">
        <v>33.658263282425899</v>
      </c>
    </row>
    <row r="7" spans="1:14" x14ac:dyDescent="0.35">
      <c r="C7" s="4">
        <v>32.190794437093302</v>
      </c>
      <c r="F7" s="3">
        <v>17.665231156367899</v>
      </c>
      <c r="G7" s="1"/>
      <c r="I7" s="4">
        <v>33.817474243965798</v>
      </c>
      <c r="L7" s="4">
        <v>32.702965975156403</v>
      </c>
    </row>
    <row r="8" spans="1:14" x14ac:dyDescent="0.35">
      <c r="A8" s="2" t="s">
        <v>7</v>
      </c>
      <c r="B8" s="6" t="s">
        <v>0</v>
      </c>
      <c r="C8" s="7">
        <v>30.936709064001899</v>
      </c>
      <c r="D8" s="6">
        <f>AVERAGE(C8,C10)</f>
        <v>30.677790379565899</v>
      </c>
      <c r="E8" s="1">
        <f>2^-(D8-D11)</f>
        <v>1.4355499523960478</v>
      </c>
      <c r="F8" s="7">
        <v>32.988423062775198</v>
      </c>
      <c r="G8" s="6">
        <f>AVERAGE(F8,F10)</f>
        <v>32.087709351579001</v>
      </c>
      <c r="H8" s="1">
        <f>2^-(G8-G11)</f>
        <v>0.83623139766315391</v>
      </c>
      <c r="I8" s="7">
        <v>34.439974066279902</v>
      </c>
      <c r="J8" s="6">
        <f>AVERAGE(I8,I10)</f>
        <v>34.612339160830651</v>
      </c>
      <c r="K8" s="1">
        <f>2^-(J8-J11)</f>
        <v>0.2214726381660366</v>
      </c>
      <c r="L8" s="7"/>
      <c r="M8" s="6">
        <f>AVERAGE(L8:L10)</f>
        <v>32.394980890198354</v>
      </c>
      <c r="N8" s="1">
        <f>2^-(M8-M11)</f>
        <v>2.4265175180157206</v>
      </c>
    </row>
    <row r="9" spans="1:14" x14ac:dyDescent="0.35">
      <c r="B9" s="6"/>
      <c r="C9" s="8">
        <v>34.474086397793997</v>
      </c>
      <c r="D9" s="6"/>
      <c r="E9" s="6"/>
      <c r="F9" s="8">
        <v>36.088272732466898</v>
      </c>
      <c r="G9" s="6"/>
      <c r="H9" s="6"/>
      <c r="I9" s="8">
        <v>32.9414239388311</v>
      </c>
      <c r="J9" s="6"/>
      <c r="K9" s="6"/>
      <c r="L9" s="7">
        <v>32.178423764792903</v>
      </c>
      <c r="M9" s="6"/>
      <c r="N9" s="6"/>
    </row>
    <row r="10" spans="1:14" x14ac:dyDescent="0.35">
      <c r="B10" s="6"/>
      <c r="C10" s="7">
        <v>30.418871695129901</v>
      </c>
      <c r="D10" s="6"/>
      <c r="E10" s="6"/>
      <c r="F10" s="7">
        <v>31.186995640382801</v>
      </c>
      <c r="G10" s="6"/>
      <c r="H10" s="6"/>
      <c r="I10" s="7">
        <v>34.784704255381399</v>
      </c>
      <c r="J10" s="6"/>
      <c r="K10" s="6"/>
      <c r="L10" s="7">
        <v>32.611538015603799</v>
      </c>
      <c r="M10" s="6"/>
      <c r="N10" s="6"/>
    </row>
    <row r="11" spans="1:14" x14ac:dyDescent="0.35">
      <c r="B11" s="6" t="s">
        <v>1</v>
      </c>
      <c r="C11" s="8">
        <v>33.035622556561798</v>
      </c>
      <c r="D11" s="6">
        <f>AVERAGE(C12:C13)</f>
        <v>31.199393912005952</v>
      </c>
      <c r="E11" s="6"/>
      <c r="F11" s="7">
        <v>31.3605824915218</v>
      </c>
      <c r="G11" s="6">
        <f>AVERAGE(F11:F13)</f>
        <v>31.829683469414203</v>
      </c>
      <c r="H11" s="6"/>
      <c r="I11" s="8">
        <v>33.3847540010076</v>
      </c>
      <c r="J11" s="6">
        <f>AVERAGE(I12:I13)</f>
        <v>32.437539537994354</v>
      </c>
      <c r="K11" s="6"/>
      <c r="L11" s="7">
        <v>34.297310200940302</v>
      </c>
      <c r="M11" s="6">
        <f>AVERAGE(L11:L12)</f>
        <v>33.673868165739648</v>
      </c>
      <c r="N11" s="6"/>
    </row>
    <row r="12" spans="1:14" x14ac:dyDescent="0.35">
      <c r="B12" s="6"/>
      <c r="C12" s="7">
        <v>30.7604070468578</v>
      </c>
      <c r="D12" s="6"/>
      <c r="E12" s="6"/>
      <c r="F12" s="7">
        <v>32.082552226291902</v>
      </c>
      <c r="G12" s="6"/>
      <c r="H12" s="6"/>
      <c r="I12" s="7">
        <v>32.462525772242998</v>
      </c>
      <c r="J12" s="6"/>
      <c r="K12" s="6"/>
      <c r="L12" s="7">
        <v>33.050426130539002</v>
      </c>
      <c r="M12" s="6"/>
      <c r="N12" s="6"/>
    </row>
    <row r="13" spans="1:14" x14ac:dyDescent="0.35">
      <c r="B13" s="6"/>
      <c r="C13" s="7">
        <v>31.638380777154101</v>
      </c>
      <c r="D13" s="6"/>
      <c r="E13" s="6"/>
      <c r="F13" s="7">
        <v>32.045915690428899</v>
      </c>
      <c r="G13" s="6"/>
      <c r="H13" s="6"/>
      <c r="I13" s="7">
        <v>32.412553303745703</v>
      </c>
      <c r="J13" s="6"/>
      <c r="K13" s="6"/>
      <c r="L13" s="8">
        <v>31.508674616474998</v>
      </c>
      <c r="M13" s="6"/>
      <c r="N1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3E1D-A0F3-4DBC-A777-53D16836B0FA}">
  <dimension ref="A1:N13"/>
  <sheetViews>
    <sheetView workbookViewId="0">
      <selection activeCell="L18" sqref="L18"/>
    </sheetView>
  </sheetViews>
  <sheetFormatPr defaultRowHeight="14.5" x14ac:dyDescent="0.35"/>
  <cols>
    <col min="1" max="4" width="8.7265625" style="5"/>
    <col min="5" max="5" width="8.81640625" style="5" bestFit="1" customWidth="1"/>
    <col min="6" max="7" width="8.7265625" style="5"/>
    <col min="8" max="8" width="8.81640625" style="5" bestFit="1" customWidth="1"/>
    <col min="9" max="10" width="8.7265625" style="5"/>
    <col min="11" max="11" width="8.81640625" style="5" bestFit="1" customWidth="1"/>
    <col min="12" max="13" width="8.7265625" style="5"/>
    <col min="14" max="14" width="8.81640625" style="5" bestFit="1" customWidth="1"/>
    <col min="15" max="16384" width="8.7265625" style="5"/>
  </cols>
  <sheetData>
    <row r="1" spans="1:14" x14ac:dyDescent="0.35">
      <c r="C1" s="6" t="s">
        <v>2</v>
      </c>
      <c r="F1" s="6" t="s">
        <v>3</v>
      </c>
      <c r="G1" s="6"/>
      <c r="H1" s="6"/>
      <c r="I1" s="6" t="s">
        <v>4</v>
      </c>
      <c r="J1" s="6"/>
      <c r="K1" s="6"/>
      <c r="L1" s="6" t="s">
        <v>5</v>
      </c>
    </row>
    <row r="2" spans="1:14" x14ac:dyDescent="0.35">
      <c r="A2" s="2" t="s">
        <v>6</v>
      </c>
      <c r="B2" s="6" t="s">
        <v>0</v>
      </c>
      <c r="C2" s="7">
        <v>32.602604388377003</v>
      </c>
      <c r="D2" s="6">
        <f>AVERAGE(C2:C4)</f>
        <v>32.18618383730697</v>
      </c>
      <c r="E2" s="1">
        <f>2^-(D2-D5)</f>
        <v>0.93590811936052432</v>
      </c>
      <c r="F2" s="7">
        <v>31.209009997873601</v>
      </c>
      <c r="G2" s="6">
        <f>AVERAGE(F2:F4)</f>
        <v>30.772738269646634</v>
      </c>
      <c r="H2" s="1">
        <f>2^-(G2-G5)</f>
        <v>2.5030430314917611</v>
      </c>
      <c r="I2" s="7">
        <v>32.764849242852598</v>
      </c>
      <c r="J2" s="6">
        <f>AVERAGE(I2:I4)</f>
        <v>33.037221121221002</v>
      </c>
      <c r="K2" s="1">
        <f>2^-(J2-J5)</f>
        <v>1.6862498323279833</v>
      </c>
      <c r="L2" s="11">
        <v>29.130595943709601</v>
      </c>
      <c r="M2" s="12">
        <f>AVERAGE(L2:L4)</f>
        <v>28.683505906747765</v>
      </c>
      <c r="N2" s="1">
        <f>2^-(M2-M5)</f>
        <v>0.84293001593243888</v>
      </c>
    </row>
    <row r="3" spans="1:14" x14ac:dyDescent="0.35">
      <c r="B3" s="6"/>
      <c r="C3" s="7">
        <v>31.301286215103801</v>
      </c>
      <c r="D3" s="6"/>
      <c r="E3" s="1"/>
      <c r="F3" s="7">
        <v>30.223316583678301</v>
      </c>
      <c r="G3" s="6"/>
      <c r="H3" s="1"/>
      <c r="I3" s="7">
        <v>32.538799283129201</v>
      </c>
      <c r="J3" s="6"/>
      <c r="K3" s="1"/>
      <c r="L3" s="11">
        <v>28.277823222706299</v>
      </c>
      <c r="M3" s="13"/>
      <c r="N3" s="1"/>
    </row>
    <row r="4" spans="1:14" x14ac:dyDescent="0.35">
      <c r="B4" s="6"/>
      <c r="C4" s="7">
        <v>32.6546609084401</v>
      </c>
      <c r="D4" s="6"/>
      <c r="F4" s="7">
        <v>30.885888227388001</v>
      </c>
      <c r="G4" s="6"/>
      <c r="I4" s="7">
        <v>33.808014837681199</v>
      </c>
      <c r="J4" s="6"/>
      <c r="L4" s="11">
        <v>28.642098553827399</v>
      </c>
      <c r="M4" s="13"/>
    </row>
    <row r="5" spans="1:14" x14ac:dyDescent="0.35">
      <c r="B5" s="6" t="s">
        <v>1</v>
      </c>
      <c r="C5" s="7">
        <v>32.107812163257996</v>
      </c>
      <c r="D5" s="6">
        <f>AVERAGE(C5:C7)</f>
        <v>32.090622645893468</v>
      </c>
      <c r="F5" s="7">
        <v>32.476850310048697</v>
      </c>
      <c r="G5" s="6">
        <f>AVERAGE(F5:F7)</f>
        <v>32.096421363224266</v>
      </c>
      <c r="I5" s="7">
        <v>33.139492655461403</v>
      </c>
      <c r="J5" s="6">
        <f>AVERAGE(I5:I7)</f>
        <v>33.791039420940372</v>
      </c>
      <c r="L5" s="11">
        <v>28.881688334915101</v>
      </c>
      <c r="M5" s="12">
        <f>AVERAGE(L5:L7)</f>
        <v>28.436990668581235</v>
      </c>
    </row>
    <row r="6" spans="1:14" x14ac:dyDescent="0.35">
      <c r="B6" s="6"/>
      <c r="C6" s="7">
        <v>32.565636960347099</v>
      </c>
      <c r="D6" s="6"/>
      <c r="F6" s="7">
        <v>31.6488197415703</v>
      </c>
      <c r="G6" s="6"/>
      <c r="I6" s="7">
        <v>34.5542497350785</v>
      </c>
      <c r="J6" s="6"/>
      <c r="L6" s="11">
        <v>28.211770316632901</v>
      </c>
      <c r="M6" s="13"/>
    </row>
    <row r="7" spans="1:14" x14ac:dyDescent="0.35">
      <c r="B7" s="6"/>
      <c r="C7" s="7">
        <v>31.598418814075298</v>
      </c>
      <c r="D7" s="6"/>
      <c r="F7" s="7">
        <v>32.163594038053802</v>
      </c>
      <c r="G7" s="6"/>
      <c r="I7" s="7">
        <v>33.679375872281199</v>
      </c>
      <c r="J7" s="6"/>
      <c r="L7" s="11">
        <v>28.217513354195699</v>
      </c>
      <c r="M7" s="13"/>
    </row>
    <row r="8" spans="1:14" x14ac:dyDescent="0.35">
      <c r="A8" s="2" t="s">
        <v>7</v>
      </c>
      <c r="B8" s="6" t="s">
        <v>0</v>
      </c>
      <c r="C8" s="7">
        <v>34.0271862983682</v>
      </c>
      <c r="D8" s="6">
        <f>AVERAGE(C8:C10)</f>
        <v>34.185595842337797</v>
      </c>
      <c r="E8" s="1">
        <f>2^-(D8-D11)</f>
        <v>8.3814379392062766E-2</v>
      </c>
      <c r="F8" s="7">
        <v>31.477646557851099</v>
      </c>
      <c r="G8" s="6">
        <f>AVERAGE(F8:F10)</f>
        <v>31.800826233512296</v>
      </c>
      <c r="H8" s="1">
        <f>2^-(G8-G11)</f>
        <v>0.64950366327273679</v>
      </c>
      <c r="I8" s="7">
        <v>34.222262973962899</v>
      </c>
      <c r="J8" s="6">
        <f>AVERAGE(I8:I10)</f>
        <v>34.146897189870266</v>
      </c>
      <c r="K8" s="1">
        <f>2^-(J8-J11)</f>
        <v>0.18987290584172234</v>
      </c>
      <c r="L8" s="11">
        <v>29.018637631878601</v>
      </c>
      <c r="M8" s="12">
        <f>AVERAGE(L8:L10)</f>
        <v>29.174762482214135</v>
      </c>
      <c r="N8" s="1">
        <f>2^-(M8-M11)</f>
        <v>0.55580928429514032</v>
      </c>
    </row>
    <row r="9" spans="1:14" x14ac:dyDescent="0.35">
      <c r="B9" s="6"/>
      <c r="C9" s="7">
        <v>34.080703843846798</v>
      </c>
      <c r="D9" s="6"/>
      <c r="E9" s="6"/>
      <c r="F9" s="7">
        <v>32.428696836202199</v>
      </c>
      <c r="G9" s="6"/>
      <c r="H9" s="6"/>
      <c r="I9" s="7">
        <v>32.966162932192802</v>
      </c>
      <c r="J9" s="6"/>
      <c r="K9" s="6"/>
      <c r="L9" s="11">
        <v>28.866288640236601</v>
      </c>
      <c r="M9" s="13"/>
      <c r="N9" s="6"/>
    </row>
    <row r="10" spans="1:14" x14ac:dyDescent="0.35">
      <c r="B10" s="6"/>
      <c r="C10" s="7">
        <v>34.4488973847984</v>
      </c>
      <c r="D10" s="6"/>
      <c r="E10" s="6"/>
      <c r="F10" s="7">
        <v>31.496135306483598</v>
      </c>
      <c r="G10" s="6"/>
      <c r="H10" s="6"/>
      <c r="I10" s="7">
        <v>35.252265663455098</v>
      </c>
      <c r="J10" s="6"/>
      <c r="K10" s="6"/>
      <c r="L10" s="11">
        <v>29.639361174527199</v>
      </c>
      <c r="M10" s="13"/>
      <c r="N10" s="6"/>
    </row>
    <row r="11" spans="1:14" x14ac:dyDescent="0.35">
      <c r="B11" s="6" t="s">
        <v>1</v>
      </c>
      <c r="C11" s="7">
        <v>30.7722836345472</v>
      </c>
      <c r="D11" s="6">
        <f>AVERAGE(C11:C13)</f>
        <v>30.608937429876494</v>
      </c>
      <c r="E11" s="6"/>
      <c r="F11" s="7">
        <v>30.767016677028199</v>
      </c>
      <c r="G11" s="6">
        <f>AVERAGE(F11:F13)</f>
        <v>31.178235801281165</v>
      </c>
      <c r="H11" s="6"/>
      <c r="I11" s="8">
        <v>34.054008838676602</v>
      </c>
      <c r="J11" s="6">
        <f>AVERAGE(I12:I13)</f>
        <v>31.7500031479345</v>
      </c>
      <c r="K11" s="6"/>
      <c r="L11" s="11">
        <v>28.7484177766957</v>
      </c>
      <c r="M11" s="12">
        <f>AVERAGE(L11:L13)</f>
        <v>28.327424320992066</v>
      </c>
      <c r="N11" s="6"/>
    </row>
    <row r="12" spans="1:14" x14ac:dyDescent="0.35">
      <c r="B12" s="6"/>
      <c r="C12" s="7">
        <v>30.201375109769199</v>
      </c>
      <c r="D12" s="6"/>
      <c r="E12" s="6"/>
      <c r="F12" s="7">
        <v>31.463118588773</v>
      </c>
      <c r="G12" s="6"/>
      <c r="H12" s="6"/>
      <c r="I12" s="7">
        <v>31.411910123107301</v>
      </c>
      <c r="J12" s="6"/>
      <c r="K12" s="6"/>
      <c r="L12" s="11">
        <v>28.020928516949699</v>
      </c>
      <c r="M12" s="13"/>
      <c r="N12" s="6"/>
    </row>
    <row r="13" spans="1:14" x14ac:dyDescent="0.35">
      <c r="B13" s="6"/>
      <c r="C13" s="7">
        <v>30.853153545313099</v>
      </c>
      <c r="D13" s="6"/>
      <c r="E13" s="6"/>
      <c r="F13" s="7">
        <v>31.3045721380423</v>
      </c>
      <c r="G13" s="6"/>
      <c r="H13" s="6"/>
      <c r="I13" s="7">
        <v>32.088096172761702</v>
      </c>
      <c r="J13" s="6"/>
      <c r="K13" s="6"/>
      <c r="L13" s="11">
        <v>28.212926669330798</v>
      </c>
      <c r="M13" s="13"/>
      <c r="N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9615-5E67-44FC-8A2F-57C3C7CD382C}">
  <dimension ref="C2:H6"/>
  <sheetViews>
    <sheetView tabSelected="1" workbookViewId="0">
      <selection activeCell="M13" sqref="M13"/>
    </sheetView>
  </sheetViews>
  <sheetFormatPr defaultRowHeight="14.5" x14ac:dyDescent="0.35"/>
  <cols>
    <col min="1" max="2" width="8.7265625" style="5"/>
    <col min="3" max="3" width="12.453125" style="5" bestFit="1" customWidth="1"/>
    <col min="4" max="16384" width="8.7265625" style="5"/>
  </cols>
  <sheetData>
    <row r="2" spans="3:8" x14ac:dyDescent="0.35">
      <c r="E2" s="6" t="s">
        <v>8</v>
      </c>
      <c r="F2" s="6"/>
      <c r="G2" s="6" t="s">
        <v>9</v>
      </c>
    </row>
    <row r="3" spans="3:8" x14ac:dyDescent="0.35">
      <c r="C3" s="10"/>
      <c r="D3" s="6" t="s">
        <v>2</v>
      </c>
      <c r="E3" s="5">
        <v>0.84575044756643358</v>
      </c>
      <c r="F3" s="5">
        <v>0.93590811936052432</v>
      </c>
      <c r="G3" s="5">
        <v>1.4355499523960478</v>
      </c>
      <c r="H3" s="5">
        <v>8.3814379392062766E-2</v>
      </c>
    </row>
    <row r="4" spans="3:8" x14ac:dyDescent="0.35">
      <c r="C4" s="10"/>
      <c r="D4" s="6" t="s">
        <v>3</v>
      </c>
      <c r="E4" s="5">
        <v>2.2201494493145377</v>
      </c>
      <c r="F4" s="5">
        <v>2.5030430314917611</v>
      </c>
      <c r="G4" s="5">
        <v>0.83623139766315391</v>
      </c>
      <c r="H4" s="5">
        <v>0.64950366327273679</v>
      </c>
    </row>
    <row r="5" spans="3:8" x14ac:dyDescent="0.35">
      <c r="C5" s="10"/>
      <c r="D5" s="6" t="s">
        <v>4</v>
      </c>
      <c r="E5" s="5">
        <v>1.3614698758575103</v>
      </c>
      <c r="F5" s="5">
        <v>1.6862498323279833</v>
      </c>
      <c r="G5" s="5">
        <v>0.2214726381660366</v>
      </c>
      <c r="H5" s="5">
        <v>0.18987290584172234</v>
      </c>
    </row>
    <row r="6" spans="3:8" x14ac:dyDescent="0.35">
      <c r="C6" s="10"/>
      <c r="D6" s="6" t="s">
        <v>5</v>
      </c>
      <c r="E6" s="5">
        <v>1.1429773186701764</v>
      </c>
      <c r="F6" s="5">
        <v>0.84293001593243888</v>
      </c>
      <c r="G6" s="5">
        <v>2.4265175180157206</v>
      </c>
      <c r="H6" s="5">
        <v>0.55580928429514032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Rep1</vt:lpstr>
      <vt:lpstr>Rep2</vt:lpstr>
      <vt:lpstr>Compilation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shuvra</dc:creator>
  <cp:lastModifiedBy>Shuvra Shekhar Roy</cp:lastModifiedBy>
  <dcterms:created xsi:type="dcterms:W3CDTF">2015-06-05T18:17:20Z</dcterms:created>
  <dcterms:modified xsi:type="dcterms:W3CDTF">2024-07-18T15:44:36Z</dcterms:modified>
</cp:coreProperties>
</file>