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noaf.WISMAIN\Dropbox (Weizmann Institute)\post-doc_shema\Manuscripts\DIPG-Sulfo\elife\VOR\"/>
    </mc:Choice>
  </mc:AlternateContent>
  <xr:revisionPtr revIDLastSave="0" documentId="8_{079A147B-E6F8-4B89-971C-7A8C25276BD9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3a-MARS-seq libraries" sheetId="2" r:id="rId1"/>
    <sheet name="S3b-Cut&amp;Run librarie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2" l="1"/>
  <c r="F22" i="2"/>
  <c r="F21" i="2"/>
  <c r="F20" i="2"/>
  <c r="F19" i="2"/>
  <c r="F18" i="2"/>
  <c r="F17" i="2"/>
  <c r="F16" i="2"/>
  <c r="F15" i="2"/>
  <c r="F14" i="2"/>
  <c r="F13" i="2"/>
  <c r="F12" i="2"/>
  <c r="F8" i="2"/>
  <c r="F7" i="2"/>
  <c r="F6" i="2"/>
  <c r="F5" i="2"/>
  <c r="F4" i="2"/>
</calcChain>
</file>

<file path=xl/sharedStrings.xml><?xml version="1.0" encoding="utf-8"?>
<sst xmlns="http://schemas.openxmlformats.org/spreadsheetml/2006/main" count="115" uniqueCount="53">
  <si>
    <t>MARS-SEQ - Sulfopin-12h</t>
  </si>
  <si>
    <t>Cell line</t>
  </si>
  <si>
    <t>Replicate</t>
  </si>
  <si>
    <t>Treatment</t>
  </si>
  <si>
    <t>No. of reads (total)</t>
  </si>
  <si>
    <t xml:space="preserve">No. of Uniquely mapped reads </t>
  </si>
  <si>
    <t xml:space="preserve">% of Uniquely mapped reads </t>
  </si>
  <si>
    <t xml:space="preserve">No. of reads uniquely mapped to genes </t>
  </si>
  <si>
    <t>No. of reads after UMI correction</t>
  </si>
  <si>
    <t>SU-DIPG13</t>
  </si>
  <si>
    <t>Sulfo1</t>
  </si>
  <si>
    <t>10uM Sulfopin, 12h</t>
  </si>
  <si>
    <t>Sulfo2</t>
  </si>
  <si>
    <t>Sulfo3</t>
  </si>
  <si>
    <t>DMSO2</t>
  </si>
  <si>
    <t>DMSO</t>
  </si>
  <si>
    <t>DMSO3</t>
  </si>
  <si>
    <t>MARS-SEQ-All treatments</t>
  </si>
  <si>
    <t>DMSO1</t>
  </si>
  <si>
    <t>10uM Sulfopin, 8d</t>
  </si>
  <si>
    <t>SulfoVorino2</t>
  </si>
  <si>
    <t>10uM Sulfopin, 8d+ 1uM Vorinostat, 72h</t>
  </si>
  <si>
    <t>SulfoVorino3</t>
  </si>
  <si>
    <t>SulfoVorino1</t>
  </si>
  <si>
    <t>Vorino2</t>
  </si>
  <si>
    <t>1uM Vorinostat, 72h</t>
  </si>
  <si>
    <t>Vorino3</t>
  </si>
  <si>
    <t>Vorino1</t>
  </si>
  <si>
    <t>Sample</t>
  </si>
  <si>
    <t>Antibody</t>
  </si>
  <si>
    <t>No. of uniquely mapped paired-end reads</t>
  </si>
  <si>
    <t>% Uniquely and concordantly aligned reads</t>
  </si>
  <si>
    <t>No. of broad Peaks (against HRP control)</t>
  </si>
  <si>
    <t>DMSO_27ac</t>
  </si>
  <si>
    <t xml:space="preserve">DMSO </t>
  </si>
  <si>
    <t>K27ac</t>
  </si>
  <si>
    <t>DMSO_27me3</t>
  </si>
  <si>
    <t>K27me3</t>
  </si>
  <si>
    <t>Sulfo_27ac</t>
  </si>
  <si>
    <t>Sulfopin</t>
  </si>
  <si>
    <t>Sulfo_27me3</t>
  </si>
  <si>
    <t>Vor_Sul_27ac</t>
  </si>
  <si>
    <t>Vorinostat+Sulfopin</t>
  </si>
  <si>
    <t>Vor_Sul_27me3</t>
  </si>
  <si>
    <t>Vorino_27ac</t>
  </si>
  <si>
    <t>Vorinostat</t>
  </si>
  <si>
    <t>Vorino_27me3</t>
  </si>
  <si>
    <t>HRP*</t>
  </si>
  <si>
    <t>N.T</t>
  </si>
  <si>
    <t>HRP</t>
  </si>
  <si>
    <t>* Furth et al., 2022; Table S1</t>
  </si>
  <si>
    <t>Table S3b: Summary table of Cut&amp;Run libraries</t>
  </si>
  <si>
    <t>Table S3a: Summary tables of MARS-seq libraries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</si>
</sst>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</font>
    <font>
      <sz val="18"/>
      <name val="Arial"/>
    </font>
    <font>
      <sz val="14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EFF7"/>
        <bgColor indexed="64"/>
      </patternFill>
    </fill>
  </fills>
  <borders count="9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4" xfId="1" applyFont="1" applyBorder="1" applyAlignment="1">
      <alignment wrapText="1"/>
    </xf>
    <xf numFmtId="0" fontId="2" fillId="0" borderId="0" xfId="1"/>
    <xf numFmtId="0" fontId="6" fillId="2" borderId="4" xfId="1" applyFont="1" applyFill="1" applyBorder="1"/>
    <xf numFmtId="0" fontId="5" fillId="2" borderId="4" xfId="1" applyFont="1" applyFill="1" applyBorder="1" applyAlignment="1">
      <alignment wrapText="1"/>
    </xf>
    <xf numFmtId="0" fontId="4" fillId="2" borderId="4" xfId="1" applyFont="1" applyFill="1" applyBorder="1" applyAlignment="1">
      <alignment horizontal="left" vertical="center" wrapText="1" readingOrder="1"/>
    </xf>
    <xf numFmtId="0" fontId="4" fillId="2" borderId="4" xfId="1" applyFont="1" applyFill="1" applyBorder="1" applyAlignment="1">
      <alignment horizontal="center" vertical="center" wrapText="1" readingOrder="1"/>
    </xf>
    <xf numFmtId="164" fontId="0" fillId="0" borderId="0" xfId="2" applyNumberFormat="1" applyFont="1"/>
    <xf numFmtId="2" fontId="2" fillId="0" borderId="0" xfId="1" applyNumberFormat="1"/>
    <xf numFmtId="0" fontId="4" fillId="0" borderId="1" xfId="1" applyFont="1" applyBorder="1" applyAlignment="1">
      <alignment horizontal="left" wrapText="1" readingOrder="1"/>
    </xf>
    <xf numFmtId="0" fontId="4" fillId="0" borderId="2" xfId="1" applyFont="1" applyBorder="1" applyAlignment="1">
      <alignment horizontal="left" wrapText="1" readingOrder="1"/>
    </xf>
    <xf numFmtId="0" fontId="4" fillId="0" borderId="3" xfId="1" applyFont="1" applyBorder="1" applyAlignment="1">
      <alignment horizontal="left" wrapText="1" readingOrder="1"/>
    </xf>
    <xf numFmtId="0" fontId="4" fillId="0" borderId="1" xfId="1" applyFont="1" applyBorder="1" applyAlignment="1">
      <alignment horizontal="left" wrapText="1" readingOrder="1"/>
    </xf>
    <xf numFmtId="0" fontId="4" fillId="0" borderId="2" xfId="1" applyFont="1" applyBorder="1" applyAlignment="1">
      <alignment horizontal="left" wrapText="1" readingOrder="1"/>
    </xf>
    <xf numFmtId="0" fontId="4" fillId="0" borderId="3" xfId="1" applyFont="1" applyBorder="1" applyAlignment="1">
      <alignment horizontal="left" wrapText="1" readingOrder="1"/>
    </xf>
    <xf numFmtId="0" fontId="4" fillId="0" borderId="5" xfId="4" applyFont="1" applyBorder="1" applyAlignment="1">
      <alignment horizontal="left" wrapText="1" readingOrder="1"/>
    </xf>
    <xf numFmtId="0" fontId="4" fillId="0" borderId="6" xfId="4" applyFont="1" applyBorder="1" applyAlignment="1">
      <alignment horizontal="left" wrapText="1" readingOrder="1"/>
    </xf>
    <xf numFmtId="0" fontId="4" fillId="0" borderId="7" xfId="4" applyFont="1" applyBorder="1" applyAlignment="1">
      <alignment horizontal="left" wrapText="1" readingOrder="1"/>
    </xf>
    <xf numFmtId="0" fontId="1" fillId="0" borderId="0" xfId="4"/>
    <xf numFmtId="0" fontId="4" fillId="2" borderId="8" xfId="4" applyFont="1" applyFill="1" applyBorder="1" applyAlignment="1">
      <alignment horizontal="left" vertical="center" wrapText="1" readingOrder="1"/>
    </xf>
    <xf numFmtId="0" fontId="8" fillId="2" borderId="8" xfId="4" applyFont="1" applyFill="1" applyBorder="1" applyAlignment="1">
      <alignment horizontal="left" vertical="center" wrapText="1" readingOrder="1"/>
    </xf>
    <xf numFmtId="0" fontId="8" fillId="2" borderId="8" xfId="4" applyFont="1" applyFill="1" applyBorder="1" applyAlignment="1">
      <alignment horizontal="center" vertical="center" wrapText="1" readingOrder="1"/>
    </xf>
    <xf numFmtId="0" fontId="1" fillId="0" borderId="8" xfId="4" applyBorder="1"/>
    <xf numFmtId="164" fontId="0" fillId="0" borderId="8" xfId="5" applyNumberFormat="1" applyFont="1" applyFill="1" applyBorder="1" applyAlignment="1">
      <alignment horizontal="left"/>
    </xf>
    <xf numFmtId="10" fontId="1" fillId="0" borderId="8" xfId="4" applyNumberFormat="1" applyBorder="1"/>
    <xf numFmtId="164" fontId="0" fillId="0" borderId="8" xfId="5" applyNumberFormat="1" applyFont="1" applyBorder="1"/>
    <xf numFmtId="164" fontId="0" fillId="0" borderId="8" xfId="5" applyNumberFormat="1" applyFont="1" applyFill="1" applyBorder="1" applyAlignment="1"/>
    <xf numFmtId="164" fontId="1" fillId="0" borderId="8" xfId="5" applyNumberFormat="1" applyFont="1" applyFill="1" applyBorder="1"/>
    <xf numFmtId="0" fontId="9" fillId="0" borderId="0" xfId="4" applyFont="1"/>
    <xf numFmtId="0" fontId="7" fillId="0" borderId="0" xfId="4" applyFont="1"/>
    <xf numFmtId="164" fontId="1" fillId="0" borderId="0" xfId="5" applyNumberFormat="1" applyFont="1" applyFill="1" applyBorder="1"/>
    <xf numFmtId="2" fontId="1" fillId="0" borderId="0" xfId="4" applyNumberFormat="1" applyAlignment="1">
      <alignment vertical="center"/>
    </xf>
  </cellXfs>
  <cellStyles count="6">
    <cellStyle name="Comma 2" xfId="2" xr:uid="{00000000-0005-0000-0000-000000000000}"/>
    <cellStyle name="Comma 3" xfId="5" xr:uid="{180878E5-EF89-402F-87D9-7B238B88B8A2}"/>
    <cellStyle name="Normal" xfId="0" builtinId="0"/>
    <cellStyle name="Normal 2" xfId="1" xr:uid="{00000000-0005-0000-0000-000002000000}"/>
    <cellStyle name="Normal 2 2" xfId="3" xr:uid="{00000000-0005-0000-0000-000003000000}"/>
    <cellStyle name="Normal 3" xfId="4" xr:uid="{9D1DB1EC-7D50-4054-BEB3-A585F60453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zoomScaleNormal="100" workbookViewId="0">
      <selection activeCell="A2" sqref="A2"/>
    </sheetView>
  </sheetViews>
  <sheetFormatPr defaultRowHeight="14.5" x14ac:dyDescent="0.35"/>
  <cols>
    <col min="1" max="1" width="11.26953125" style="2" customWidth="1"/>
    <col min="2" max="2" width="11.54296875" style="2" bestFit="1" customWidth="1"/>
    <col min="3" max="3" width="17.08984375" style="2" bestFit="1" customWidth="1"/>
    <col min="4" max="5" width="15.6328125" style="2" bestFit="1" customWidth="1"/>
    <col min="6" max="6" width="8.7265625" style="2"/>
    <col min="7" max="7" width="15.6328125" style="2" bestFit="1" customWidth="1"/>
    <col min="8" max="8" width="14.6328125" style="2" bestFit="1" customWidth="1"/>
    <col min="9" max="16384" width="8.7265625" style="2"/>
  </cols>
  <sheetData>
    <row r="1" spans="1:8" ht="23" thickBot="1" x14ac:dyDescent="0.5">
      <c r="A1" s="12" t="s">
        <v>52</v>
      </c>
      <c r="B1" s="13"/>
      <c r="C1" s="13"/>
      <c r="D1" s="13"/>
      <c r="E1" s="13"/>
      <c r="F1" s="14"/>
      <c r="G1" s="1"/>
      <c r="H1" s="1"/>
    </row>
    <row r="2" spans="1:8" ht="23" thickBot="1" x14ac:dyDescent="0.5">
      <c r="A2" s="3" t="s">
        <v>0</v>
      </c>
      <c r="B2" s="4"/>
      <c r="C2" s="4"/>
      <c r="D2" s="4"/>
      <c r="E2" s="4"/>
      <c r="F2" s="4"/>
      <c r="G2" s="4"/>
      <c r="H2" s="4"/>
    </row>
    <row r="3" spans="1:8" ht="58.5" thickBot="1" x14ac:dyDescent="0.4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 t="s">
        <v>8</v>
      </c>
    </row>
    <row r="4" spans="1:8" x14ac:dyDescent="0.35">
      <c r="A4" s="2" t="s">
        <v>9</v>
      </c>
      <c r="B4" s="2" t="s">
        <v>10</v>
      </c>
      <c r="C4" s="2" t="s">
        <v>11</v>
      </c>
      <c r="D4" s="7">
        <v>6975421</v>
      </c>
      <c r="E4" s="7">
        <v>4880454</v>
      </c>
      <c r="F4" s="8">
        <f>E4*100/D4</f>
        <v>69.966443602472168</v>
      </c>
      <c r="G4" s="7">
        <v>3694276</v>
      </c>
      <c r="H4" s="7">
        <v>1081162</v>
      </c>
    </row>
    <row r="5" spans="1:8" x14ac:dyDescent="0.35">
      <c r="A5" s="2" t="s">
        <v>9</v>
      </c>
      <c r="B5" s="2" t="s">
        <v>12</v>
      </c>
      <c r="C5" s="2" t="s">
        <v>11</v>
      </c>
      <c r="D5" s="7">
        <v>13721124</v>
      </c>
      <c r="E5" s="7">
        <v>9671167</v>
      </c>
      <c r="F5" s="8">
        <f t="shared" ref="F5:F8" si="0">E5*100/D5</f>
        <v>70.483781066332469</v>
      </c>
      <c r="G5" s="7">
        <v>7607738</v>
      </c>
      <c r="H5" s="7">
        <v>2224616</v>
      </c>
    </row>
    <row r="6" spans="1:8" x14ac:dyDescent="0.35">
      <c r="A6" s="2" t="s">
        <v>9</v>
      </c>
      <c r="B6" s="2" t="s">
        <v>13</v>
      </c>
      <c r="C6" s="2" t="s">
        <v>11</v>
      </c>
      <c r="D6" s="7">
        <v>8027407</v>
      </c>
      <c r="E6" s="7">
        <v>5646506</v>
      </c>
      <c r="F6" s="8">
        <f t="shared" si="0"/>
        <v>70.34034776111389</v>
      </c>
      <c r="G6" s="7">
        <v>4326486</v>
      </c>
      <c r="H6" s="7">
        <v>1311401</v>
      </c>
    </row>
    <row r="7" spans="1:8" x14ac:dyDescent="0.35">
      <c r="A7" s="2" t="s">
        <v>9</v>
      </c>
      <c r="B7" s="2" t="s">
        <v>14</v>
      </c>
      <c r="C7" s="2" t="s">
        <v>15</v>
      </c>
      <c r="D7" s="7">
        <v>13069448</v>
      </c>
      <c r="E7" s="7">
        <v>9064941</v>
      </c>
      <c r="F7" s="8">
        <f t="shared" si="0"/>
        <v>69.359784743778008</v>
      </c>
      <c r="G7" s="7">
        <v>6800365</v>
      </c>
      <c r="H7" s="7">
        <v>2093607</v>
      </c>
    </row>
    <row r="8" spans="1:8" ht="15" thickBot="1" x14ac:dyDescent="0.4">
      <c r="A8" s="2" t="s">
        <v>9</v>
      </c>
      <c r="B8" s="2" t="s">
        <v>16</v>
      </c>
      <c r="C8" s="2" t="s">
        <v>15</v>
      </c>
      <c r="D8" s="7">
        <v>20085351</v>
      </c>
      <c r="E8" s="7">
        <v>14021521</v>
      </c>
      <c r="F8" s="8">
        <f t="shared" si="0"/>
        <v>69.809688663145593</v>
      </c>
      <c r="G8" s="7">
        <v>10609816</v>
      </c>
      <c r="H8" s="7">
        <v>3126178</v>
      </c>
    </row>
    <row r="9" spans="1:8" ht="23" thickBot="1" x14ac:dyDescent="0.5">
      <c r="A9" s="9"/>
      <c r="B9" s="10"/>
      <c r="C9" s="10"/>
      <c r="D9" s="10"/>
      <c r="E9" s="10"/>
      <c r="F9" s="11"/>
      <c r="G9" s="1"/>
      <c r="H9" s="1"/>
    </row>
    <row r="10" spans="1:8" ht="23" thickBot="1" x14ac:dyDescent="0.5">
      <c r="A10" s="3" t="s">
        <v>17</v>
      </c>
      <c r="B10" s="4"/>
      <c r="C10" s="4"/>
      <c r="D10" s="4"/>
      <c r="E10" s="4"/>
      <c r="F10" s="4"/>
      <c r="G10" s="4"/>
      <c r="H10" s="4"/>
    </row>
    <row r="11" spans="1:8" ht="58.5" thickBot="1" x14ac:dyDescent="0.4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6" t="s">
        <v>8</v>
      </c>
    </row>
    <row r="12" spans="1:8" x14ac:dyDescent="0.35">
      <c r="A12" s="2" t="s">
        <v>9</v>
      </c>
      <c r="B12" s="2" t="s">
        <v>16</v>
      </c>
      <c r="C12" s="2" t="s">
        <v>15</v>
      </c>
      <c r="D12" s="7">
        <v>23852727</v>
      </c>
      <c r="E12" s="7">
        <v>16432842</v>
      </c>
      <c r="F12" s="8">
        <f>E12*100/D12</f>
        <v>68.892927840074634</v>
      </c>
      <c r="G12" s="7">
        <v>12849023</v>
      </c>
      <c r="H12" s="7">
        <v>2695715</v>
      </c>
    </row>
    <row r="13" spans="1:8" x14ac:dyDescent="0.35">
      <c r="A13" s="2" t="s">
        <v>9</v>
      </c>
      <c r="B13" s="2" t="s">
        <v>14</v>
      </c>
      <c r="C13" s="2" t="s">
        <v>15</v>
      </c>
      <c r="D13" s="7">
        <v>16945164</v>
      </c>
      <c r="E13" s="7">
        <v>11479427</v>
      </c>
      <c r="F13" s="8">
        <f>E13*100/D13</f>
        <v>67.744561221124798</v>
      </c>
      <c r="G13" s="7">
        <v>8828827</v>
      </c>
      <c r="H13" s="7">
        <v>1994912</v>
      </c>
    </row>
    <row r="14" spans="1:8" x14ac:dyDescent="0.35">
      <c r="A14" s="2" t="s">
        <v>9</v>
      </c>
      <c r="B14" s="2" t="s">
        <v>18</v>
      </c>
      <c r="C14" s="2" t="s">
        <v>15</v>
      </c>
      <c r="D14" s="7">
        <v>23533176</v>
      </c>
      <c r="E14" s="7">
        <v>16317266</v>
      </c>
      <c r="F14" s="8">
        <f>E14*100/D14</f>
        <v>69.337287920678449</v>
      </c>
      <c r="G14" s="7">
        <v>12690676</v>
      </c>
      <c r="H14" s="7">
        <v>2628573</v>
      </c>
    </row>
    <row r="15" spans="1:8" x14ac:dyDescent="0.35">
      <c r="A15" s="2" t="s">
        <v>9</v>
      </c>
      <c r="B15" s="2" t="s">
        <v>10</v>
      </c>
      <c r="C15" s="2" t="s">
        <v>19</v>
      </c>
      <c r="D15" s="7">
        <v>24218948</v>
      </c>
      <c r="E15" s="7">
        <v>16622142</v>
      </c>
      <c r="F15" s="8">
        <f t="shared" ref="F15:F23" si="1">E15*100/D15</f>
        <v>68.63279940978444</v>
      </c>
      <c r="G15" s="7">
        <v>12251374</v>
      </c>
      <c r="H15" s="7">
        <v>2091294</v>
      </c>
    </row>
    <row r="16" spans="1:8" x14ac:dyDescent="0.35">
      <c r="A16" s="2" t="s">
        <v>9</v>
      </c>
      <c r="B16" s="2" t="s">
        <v>13</v>
      </c>
      <c r="C16" s="2" t="s">
        <v>19</v>
      </c>
      <c r="D16" s="7">
        <v>21549703</v>
      </c>
      <c r="E16" s="7">
        <v>14764317</v>
      </c>
      <c r="F16" s="8">
        <f t="shared" si="1"/>
        <v>68.512856070452571</v>
      </c>
      <c r="G16" s="7">
        <v>11469723</v>
      </c>
      <c r="H16" s="7">
        <v>2023347</v>
      </c>
    </row>
    <row r="17" spans="1:8" x14ac:dyDescent="0.35">
      <c r="A17" s="2" t="s">
        <v>9</v>
      </c>
      <c r="B17" s="2" t="s">
        <v>12</v>
      </c>
      <c r="C17" s="2" t="s">
        <v>19</v>
      </c>
      <c r="D17" s="7">
        <v>15433742</v>
      </c>
      <c r="E17" s="7">
        <v>10413343</v>
      </c>
      <c r="F17" s="8">
        <f t="shared" si="1"/>
        <v>67.47127819034425</v>
      </c>
      <c r="G17" s="7">
        <v>7927042</v>
      </c>
      <c r="H17" s="7">
        <v>1480863</v>
      </c>
    </row>
    <row r="18" spans="1:8" x14ac:dyDescent="0.35">
      <c r="A18" s="2" t="s">
        <v>9</v>
      </c>
      <c r="B18" s="2" t="s">
        <v>20</v>
      </c>
      <c r="C18" s="2" t="s">
        <v>21</v>
      </c>
      <c r="D18" s="7">
        <v>13599813</v>
      </c>
      <c r="E18" s="7">
        <v>9330780</v>
      </c>
      <c r="F18" s="8">
        <f t="shared" si="1"/>
        <v>68.609619852861215</v>
      </c>
      <c r="G18" s="7">
        <v>7186364</v>
      </c>
      <c r="H18" s="7">
        <v>1285990</v>
      </c>
    </row>
    <row r="19" spans="1:8" x14ac:dyDescent="0.35">
      <c r="A19" s="2" t="s">
        <v>9</v>
      </c>
      <c r="B19" s="2" t="s">
        <v>22</v>
      </c>
      <c r="C19" s="2" t="s">
        <v>21</v>
      </c>
      <c r="D19" s="7">
        <v>18471299</v>
      </c>
      <c r="E19" s="7">
        <v>12673402</v>
      </c>
      <c r="F19" s="8">
        <f t="shared" si="1"/>
        <v>68.611319647849342</v>
      </c>
      <c r="G19" s="7">
        <v>9651915</v>
      </c>
      <c r="H19" s="7">
        <v>1686199</v>
      </c>
    </row>
    <row r="20" spans="1:8" x14ac:dyDescent="0.35">
      <c r="A20" s="2" t="s">
        <v>9</v>
      </c>
      <c r="B20" s="2" t="s">
        <v>23</v>
      </c>
      <c r="C20" s="2" t="s">
        <v>21</v>
      </c>
      <c r="D20" s="7">
        <v>21532850</v>
      </c>
      <c r="E20" s="7">
        <v>14755862</v>
      </c>
      <c r="F20" s="8">
        <f t="shared" si="1"/>
        <v>68.527213072120034</v>
      </c>
      <c r="G20" s="7">
        <v>11299417</v>
      </c>
      <c r="H20" s="7">
        <v>1929525</v>
      </c>
    </row>
    <row r="21" spans="1:8" x14ac:dyDescent="0.35">
      <c r="A21" s="2" t="s">
        <v>9</v>
      </c>
      <c r="B21" s="2" t="s">
        <v>24</v>
      </c>
      <c r="C21" s="2" t="s">
        <v>25</v>
      </c>
      <c r="D21" s="7">
        <v>21583268</v>
      </c>
      <c r="E21" s="7">
        <v>14799173</v>
      </c>
      <c r="F21" s="8">
        <f t="shared" si="1"/>
        <v>68.567804467794218</v>
      </c>
      <c r="G21" s="7">
        <v>11324609</v>
      </c>
      <c r="H21" s="7">
        <v>2415977</v>
      </c>
    </row>
    <row r="22" spans="1:8" x14ac:dyDescent="0.35">
      <c r="A22" s="2" t="s">
        <v>9</v>
      </c>
      <c r="B22" s="2" t="s">
        <v>26</v>
      </c>
      <c r="C22" s="2" t="s">
        <v>25</v>
      </c>
      <c r="D22" s="7">
        <v>18216491</v>
      </c>
      <c r="E22" s="7">
        <v>12415806</v>
      </c>
      <c r="F22" s="8">
        <f t="shared" si="1"/>
        <v>68.156957341564848</v>
      </c>
      <c r="G22" s="7">
        <v>9111036</v>
      </c>
      <c r="H22" s="7">
        <v>2000337</v>
      </c>
    </row>
    <row r="23" spans="1:8" x14ac:dyDescent="0.35">
      <c r="A23" s="2" t="s">
        <v>9</v>
      </c>
      <c r="B23" s="2" t="s">
        <v>27</v>
      </c>
      <c r="C23" s="2" t="s">
        <v>25</v>
      </c>
      <c r="D23" s="7">
        <v>15621228</v>
      </c>
      <c r="E23" s="7">
        <v>10711773</v>
      </c>
      <c r="F23" s="8">
        <f t="shared" si="1"/>
        <v>68.571901005477926</v>
      </c>
      <c r="G23" s="7">
        <v>8020964</v>
      </c>
      <c r="H23" s="7">
        <v>1692080</v>
      </c>
    </row>
    <row r="24" spans="1:8" x14ac:dyDescent="0.35">
      <c r="D24" s="7"/>
      <c r="E24" s="7"/>
      <c r="F24" s="8"/>
      <c r="G24" s="7"/>
      <c r="H24" s="7"/>
    </row>
    <row r="25" spans="1:8" x14ac:dyDescent="0.35">
      <c r="D25" s="7"/>
      <c r="E25" s="7"/>
      <c r="F25" s="8"/>
      <c r="G25" s="7"/>
      <c r="H25" s="7"/>
    </row>
    <row r="26" spans="1:8" x14ac:dyDescent="0.35">
      <c r="D26" s="7"/>
      <c r="E26" s="7"/>
      <c r="F26" s="8"/>
      <c r="G26" s="7"/>
      <c r="H26" s="7"/>
    </row>
    <row r="27" spans="1:8" x14ac:dyDescent="0.35">
      <c r="D27" s="7"/>
      <c r="E27" s="7"/>
      <c r="F27" s="8"/>
      <c r="G27" s="7"/>
      <c r="H27" s="7"/>
    </row>
  </sheetData>
  <mergeCells count="1">
    <mergeCell ref="A1:F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F56B4-5677-44FB-851F-4609A2DEEAE4}">
  <dimension ref="A1:H14"/>
  <sheetViews>
    <sheetView tabSelected="1" workbookViewId="0">
      <selection activeCell="C14" sqref="C14"/>
    </sheetView>
  </sheetViews>
  <sheetFormatPr defaultRowHeight="14.5" x14ac:dyDescent="0.35"/>
  <cols>
    <col min="1" max="1" width="11.36328125" style="18" customWidth="1"/>
    <col min="2" max="2" width="15.90625" style="18" customWidth="1"/>
    <col min="3" max="7" width="17" style="18" customWidth="1"/>
    <col min="8" max="16384" width="8.7265625" style="18"/>
  </cols>
  <sheetData>
    <row r="1" spans="1:8" x14ac:dyDescent="0.35">
      <c r="A1" s="15" t="s">
        <v>51</v>
      </c>
      <c r="B1" s="16"/>
      <c r="C1" s="16"/>
      <c r="D1" s="16"/>
      <c r="E1" s="17"/>
    </row>
    <row r="2" spans="1:8" ht="43.5" x14ac:dyDescent="0.35">
      <c r="A2" s="19" t="s">
        <v>1</v>
      </c>
      <c r="B2" s="20" t="s">
        <v>28</v>
      </c>
      <c r="C2" s="20" t="s">
        <v>3</v>
      </c>
      <c r="D2" s="20" t="s">
        <v>29</v>
      </c>
      <c r="E2" s="20" t="s">
        <v>30</v>
      </c>
      <c r="F2" s="21" t="s">
        <v>31</v>
      </c>
      <c r="G2" s="20" t="s">
        <v>32</v>
      </c>
    </row>
    <row r="3" spans="1:8" x14ac:dyDescent="0.35">
      <c r="A3" s="22" t="s">
        <v>9</v>
      </c>
      <c r="B3" s="22" t="s">
        <v>33</v>
      </c>
      <c r="C3" s="22" t="s">
        <v>34</v>
      </c>
      <c r="D3" s="22" t="s">
        <v>35</v>
      </c>
      <c r="E3" s="23">
        <v>7750848</v>
      </c>
      <c r="F3" s="24">
        <v>0.83499999999999996</v>
      </c>
      <c r="G3" s="25">
        <v>27346</v>
      </c>
    </row>
    <row r="4" spans="1:8" x14ac:dyDescent="0.35">
      <c r="A4" s="22" t="s">
        <v>9</v>
      </c>
      <c r="B4" s="22" t="s">
        <v>36</v>
      </c>
      <c r="C4" s="22" t="s">
        <v>15</v>
      </c>
      <c r="D4" s="22" t="s">
        <v>37</v>
      </c>
      <c r="E4" s="26">
        <v>9851543</v>
      </c>
      <c r="F4" s="24">
        <v>0.77790000000000004</v>
      </c>
      <c r="G4" s="25">
        <v>19220</v>
      </c>
    </row>
    <row r="5" spans="1:8" x14ac:dyDescent="0.35">
      <c r="A5" s="22" t="s">
        <v>9</v>
      </c>
      <c r="B5" s="22" t="s">
        <v>38</v>
      </c>
      <c r="C5" s="22" t="s">
        <v>39</v>
      </c>
      <c r="D5" s="22" t="s">
        <v>35</v>
      </c>
      <c r="E5" s="26">
        <v>8111774</v>
      </c>
      <c r="F5" s="24">
        <v>0.84289999999999998</v>
      </c>
      <c r="G5" s="25">
        <v>43760</v>
      </c>
    </row>
    <row r="6" spans="1:8" x14ac:dyDescent="0.35">
      <c r="A6" s="22" t="s">
        <v>9</v>
      </c>
      <c r="B6" s="22" t="s">
        <v>40</v>
      </c>
      <c r="C6" s="22" t="s">
        <v>39</v>
      </c>
      <c r="D6" s="22" t="s">
        <v>37</v>
      </c>
      <c r="E6" s="26">
        <v>3941857</v>
      </c>
      <c r="F6" s="24">
        <v>0.75480000000000003</v>
      </c>
      <c r="G6" s="25">
        <v>9644</v>
      </c>
    </row>
    <row r="7" spans="1:8" x14ac:dyDescent="0.35">
      <c r="A7" s="22" t="s">
        <v>9</v>
      </c>
      <c r="B7" s="22" t="s">
        <v>41</v>
      </c>
      <c r="C7" s="22" t="s">
        <v>42</v>
      </c>
      <c r="D7" s="22" t="s">
        <v>35</v>
      </c>
      <c r="E7" s="26">
        <v>7194792</v>
      </c>
      <c r="F7" s="24">
        <v>0.83630000000000004</v>
      </c>
      <c r="G7" s="25">
        <v>28752</v>
      </c>
    </row>
    <row r="8" spans="1:8" x14ac:dyDescent="0.35">
      <c r="A8" s="22" t="s">
        <v>9</v>
      </c>
      <c r="B8" s="22" t="s">
        <v>43</v>
      </c>
      <c r="C8" s="22" t="s">
        <v>42</v>
      </c>
      <c r="D8" s="22" t="s">
        <v>37</v>
      </c>
      <c r="E8" s="26">
        <v>6621253</v>
      </c>
      <c r="F8" s="24">
        <v>0.76929999999999998</v>
      </c>
      <c r="G8" s="25">
        <v>16735</v>
      </c>
    </row>
    <row r="9" spans="1:8" x14ac:dyDescent="0.35">
      <c r="A9" s="22" t="s">
        <v>9</v>
      </c>
      <c r="B9" s="22" t="s">
        <v>44</v>
      </c>
      <c r="C9" s="22" t="s">
        <v>45</v>
      </c>
      <c r="D9" s="22" t="s">
        <v>35</v>
      </c>
      <c r="E9" s="26">
        <v>10688627</v>
      </c>
      <c r="F9" s="24">
        <v>0.83360000000000001</v>
      </c>
      <c r="G9" s="25">
        <v>14178</v>
      </c>
    </row>
    <row r="10" spans="1:8" x14ac:dyDescent="0.35">
      <c r="A10" s="22" t="s">
        <v>9</v>
      </c>
      <c r="B10" s="22" t="s">
        <v>46</v>
      </c>
      <c r="C10" s="22" t="s">
        <v>45</v>
      </c>
      <c r="D10" s="22" t="s">
        <v>37</v>
      </c>
      <c r="E10" s="26">
        <v>5068775</v>
      </c>
      <c r="F10" s="24">
        <v>0.76280000000000003</v>
      </c>
      <c r="G10" s="25">
        <v>20629</v>
      </c>
    </row>
    <row r="11" spans="1:8" x14ac:dyDescent="0.35">
      <c r="A11" s="22" t="s">
        <v>9</v>
      </c>
      <c r="B11" s="22" t="s">
        <v>47</v>
      </c>
      <c r="C11" s="22" t="s">
        <v>48</v>
      </c>
      <c r="D11" s="22" t="s">
        <v>49</v>
      </c>
      <c r="E11" s="27">
        <v>10022093</v>
      </c>
      <c r="F11" s="24">
        <v>0.6754</v>
      </c>
      <c r="G11" s="25"/>
      <c r="H11" s="28" t="s">
        <v>50</v>
      </c>
    </row>
    <row r="12" spans="1:8" x14ac:dyDescent="0.35">
      <c r="G12" s="29"/>
    </row>
    <row r="14" spans="1:8" x14ac:dyDescent="0.35">
      <c r="E14" s="30"/>
      <c r="F14" s="31"/>
    </row>
  </sheetData>
  <mergeCells count="1">
    <mergeCell ref="A1:E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versions xmlns="http://schemas.microsoft.com/SolverFoundationForExcel/Version">
  <addinversion>3.1</addinversion>
</versions>
</file>

<file path=customXml/item2.xml>��< ? x m l   v e r s i o n = " 1 . 0 "   e n c o d i n g = " u t f - 1 6 " ? > < M o d e l   x m l n s = " h t t p : / / s c h e m a s . m i c r o s o f t . c o m / S o l v e r F o u n d a t i o n / "   x m l n s : x s i = " h t t p : / / w w w . w 3 . o r g / 2 0 0 1 / X M L S c h e m a - i n s t a n c e "   x m l n s : x s d = " h t t p : / / w w w . w 3 . o r g / 2 0 0 1 / X M L S c h e m a " >  
     < M o d e l T e x t > / /   M o d e l :   T h i s   i s   t h e   m a i n   m o d e l i n g   a r e a  
 M o d e l [  
  
     / /   P a r a m e t e r s :   T h i s   i s   w h e r e   y o u   d e f i n e   t h e   d a t a   t h a t   p l u g s   i n t o   t h e    
     / /   m o d e l .   P a r a m e t e r s   c a n   b e   d e c l a r e d   a s   S e t s   t h a t   a r e   l a t e r   u s e d   a s    
     / /   i n d i c e s   ( i n   o t h e r   P a r a m e t e r s   o r   D e c i s i o n s ) ,   o r   a s   s i n g l e d - v a l u e d    
     / /   c o n s t a n t s   o f   t y p e   R e a l s ,   I n t e g e r s ,   o r   B o o l e a n s .   W h e n   P a r a m e t e r s    
     / /   a r e   d e c l a r e d   a s   S e t s ,   t h e   e l e m e n t s   o f   t h e   s e t s   w i l l   c o m e   f r o m   t h e    
     / /   s p r e a d s h e e t   v i a   t h e   d a t a   b i n d i n g   f u n c t i o n a l i t y .   W h e n   P a r a m e t e r s    
     / /   a r e   d e c l a r e d   a s   c o n s t a n t s ,   t h e i r   v a l u e s   c a n   b e   i n i t i a l i z e d   e i t h e r   i n    
     / /   p l a c e   u s i n g   =   o r   f r o m   d a t a   b i n d i n g   f u n c t i o n a l i t y .  
     P a r a m e t e r s [  
  
     ] ,  
  
     / /   D e c i s i o n s :   T h e s e   a r e   t h e    o u t p u t s    o f   t h e   s o l v e r .   T h e y   a r e   t h e    
     / /   r e s u l t s   o f   t h e   m o d e l   b e i n g   s o l v e d .   S u p p o r t e d   t y p e s   f o r   D e c i s i o n s    
     / /   c a n   b e   R e a l s ,   I n t e g e r s ,   o r   B o o l e a n s .   D e c i s i o n s   a r e   m a n d a t o r y .  
     D e c i s i o n s [  
  
     ] ,  
  
     / /   C o n s t r a i n t s :   T h i s   i s   w h e r e   y o u   c a n   a d d   b u s i n e s s   c o n s t r a i n t s   t o    
     / /   t h e   m o d e l .   T h e s e   a r e   r e s t r i c t i o n s   p l a c e d   o n   D e c i s i o n s .  
     C o n s t r a i n t s [  
  
     ] ,  
    
     / /   G o a l s :   T h i s   i s   w h e r e   y o u   d e f i n e   t h e   b u s i n e s s   g o a l   o r   g o a l s   y o u  
     / /   a r e   t r y i n g   t o   a c c o m p l i s h .   T h e s e   a r e   u s e d   t o   s p e c i f y   a   q u a n t i t y   t h a t    
     / /   s h o u l d   b e   m a x i m i z e d   o r   m i n i m i z e d   ( M i n i m i z e [ ]   o r   M a x i m i z e   [ ] )  
     G o a l s [  
  
     ]  
  
 ] < / M o d e l T e x t >  
     < D a t a B i n d i n g s >  
         < B i n d i n g S o u r c e I n f o >  
             < N a m e > E x c e l A d d I n < / N a m e >  
             < C o n n e c t i o n / >  
             < P a r a m e t e r B i n d i n g s / >  
             < D e c i s i o n B i n d i n g s / >  
         < / B i n d i n g S o u r c e I n f o >  
     < / D a t a B i n d i n g s >  
     < D i r e c t i v e s / >  
     < O p t i o n s >  
         < P r o p e r t y I n f o >  
             < N a m e > A l l o w M o d e l T e x t E d i t i n g < / N a m e >  
             < V a l u e   x s i : t y p e = " x s d : b o o l e a n " > f a l s e < / V a l u e >  
         < / P r o p e r t y I n f o >  
         < P r o p e r t y I n f o >  
             < N a m e > E d i t o r V i s i b l e < / N a m e >  
             < V a l u e   x s i : t y p e = " x s d : b o o l e a n " > f a l s e < / V a l u e >  
         < / P r o p e r t y I n f o >  
         < P r o p e r t y I n f o >  
             < N a m e > C l e a r L o g O n S o l v i n g < / N a m e >  
             < V a l u e   x s i : t y p e = " x s d : b o o l e a n " > f a l s e < / V a l u e >  
         < / P r o p e r t y I n f o >  
         < P r o p e r t y I n f o >  
             < N a m e > S a m p l i n g C o u n t < / N a m e >  
             < V a l u e   x s i : t y p e = " x s d : i n t " > 0 < / V a l u e >  
         < / P r o p e r t y I n f o >  
         < P r o p e r t y I n f o >  
             < N a m e > R a n d o m S e e d < / N a m e >  
             < V a l u e   x s i : t y p e = " x s d : i n t " > 0 < / V a l u e >  
         < / P r o p e r t y I n f o >  
         < P r o p e r t y I n f o >  
             < N a m e > S a m p l i n g M e t h o d < / N a m e >  
             < V a l u e   x s i : t y p e = " x s d : i n t " > 0 < / V a l u e >  
         < / P r o p e r t y I n f o >  
         < P r o p e r t y I n f o >  
             < N a m e > R e p o r t O p t i o n s < / N a m e >  
             < V a l u e   x s i : t y p e = " x s d : i n t " > 5 < / V a l u e >  
         < / P r o p e r t y I n f o >  
     < / O p t i o n s >  
 < / M o d e l > 
</file>

<file path=customXml/itemProps1.xml><?xml version="1.0" encoding="utf-8"?>
<ds:datastoreItem xmlns:ds="http://schemas.openxmlformats.org/officeDocument/2006/customXml" ds:itemID="{35E3D36C-AB8D-4CB1-ABB9-478206B7D306}">
  <ds:schemaRefs>
    <ds:schemaRef ds:uri="http://schemas.microsoft.com/SolverFoundationForExcel/Version"/>
  </ds:schemaRefs>
</ds:datastoreItem>
</file>

<file path=customXml/itemProps2.xml><?xml version="1.0" encoding="utf-8"?>
<ds:datastoreItem xmlns:ds="http://schemas.openxmlformats.org/officeDocument/2006/customXml" ds:itemID="{A9B4C336-4B6B-4D13-A696-72ADF687413C}">
  <ds:schemaRefs>
    <ds:schemaRef ds:uri="http://schemas.microsoft.com/SolverFoundation/"/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S3a-MARS-seq libraries</vt:lpstr>
      <vt:lpstr>S3b-Cut&amp;Run libraries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Algranati</dc:creator>
  <cp:lastModifiedBy>Noa Furth</cp:lastModifiedBy>
  <dcterms:created xsi:type="dcterms:W3CDTF">2022-04-13T08:40:09Z</dcterms:created>
  <dcterms:modified xsi:type="dcterms:W3CDTF">2024-06-27T07:59:46Z</dcterms:modified>
</cp:coreProperties>
</file>