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3178\Desktop\Final Source Data\"/>
    </mc:Choice>
  </mc:AlternateContent>
  <xr:revisionPtr revIDLastSave="0" documentId="13_ncr:1_{873A40A9-AB76-4818-8B41-8392FC8A0E86}" xr6:coauthVersionLast="47" xr6:coauthVersionMax="47" xr10:uidLastSave="{00000000-0000-0000-0000-000000000000}"/>
  <bookViews>
    <workbookView xWindow="-98" yWindow="-98" windowWidth="21795" windowHeight="12975" xr2:uid="{44AD72FC-DF28-4D34-985F-7132AF74FCEE}"/>
  </bookViews>
  <sheets>
    <sheet name="Figure6-SD4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8" l="1"/>
  <c r="K22" i="8"/>
  <c r="P29" i="8"/>
  <c r="O29" i="8"/>
  <c r="N29" i="8"/>
  <c r="M29" i="8"/>
  <c r="L29" i="8"/>
  <c r="K29" i="8"/>
  <c r="P28" i="8"/>
  <c r="O28" i="8"/>
  <c r="N28" i="8"/>
  <c r="M28" i="8"/>
  <c r="L28" i="8"/>
  <c r="P23" i="8"/>
  <c r="O23" i="8"/>
  <c r="N23" i="8"/>
  <c r="M23" i="8"/>
  <c r="L23" i="8"/>
  <c r="K23" i="8"/>
  <c r="P22" i="8"/>
  <c r="O22" i="8"/>
  <c r="N22" i="8"/>
  <c r="M22" i="8"/>
  <c r="L22" i="8"/>
  <c r="C22" i="8"/>
  <c r="C29" i="8"/>
  <c r="C23" i="8"/>
  <c r="D29" i="8"/>
  <c r="E29" i="8"/>
  <c r="F29" i="8"/>
  <c r="G29" i="8"/>
  <c r="H29" i="8"/>
  <c r="D28" i="8"/>
  <c r="E28" i="8"/>
  <c r="F28" i="8"/>
  <c r="G28" i="8"/>
  <c r="H28" i="8"/>
  <c r="C28" i="8"/>
  <c r="D23" i="8"/>
  <c r="E23" i="8"/>
  <c r="F23" i="8"/>
  <c r="G23" i="8"/>
  <c r="H23" i="8"/>
  <c r="D22" i="8"/>
  <c r="E22" i="8"/>
  <c r="F22" i="8"/>
  <c r="G22" i="8"/>
  <c r="H22" i="8"/>
</calcChain>
</file>

<file path=xl/sharedStrings.xml><?xml version="1.0" encoding="utf-8"?>
<sst xmlns="http://schemas.openxmlformats.org/spreadsheetml/2006/main" count="61" uniqueCount="17">
  <si>
    <t>WT</t>
  </si>
  <si>
    <t>Ccr2-/-</t>
  </si>
  <si>
    <t>Uninfected</t>
  </si>
  <si>
    <t>Infected</t>
  </si>
  <si>
    <t>Percent -Liver Neutrophils</t>
  </si>
  <si>
    <t>Percent -Liver Macrophages</t>
  </si>
  <si>
    <t>Percent -Spleen Neutrophils</t>
  </si>
  <si>
    <t>Percent -Spleen Macrophages</t>
  </si>
  <si>
    <t>Percent -Blood Neutrophils</t>
  </si>
  <si>
    <t>Percent -Blood Monocytes</t>
  </si>
  <si>
    <t>Flow Cytometry - WT vs CCR2 (PERCENTS)</t>
  </si>
  <si>
    <t>Liver Counts x10^6</t>
  </si>
  <si>
    <t>Back-Calculated Macs/Liver</t>
  </si>
  <si>
    <t>Back-Calculated Neuts/Liver</t>
  </si>
  <si>
    <t>Spleen Counts x10^6</t>
  </si>
  <si>
    <t>Back-Calculated Neuts/Spleen</t>
  </si>
  <si>
    <t>Back-Calculated Macs/Spleen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</si>
</sst>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5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11045-B7DB-437D-9250-B4F5851704C2}">
  <dimension ref="A1:X29"/>
  <sheetViews>
    <sheetView tabSelected="1" workbookViewId="0">
      <selection activeCell="T25" sqref="T25"/>
    </sheetView>
  </sheetViews>
  <sheetFormatPr defaultRowHeight="14.25" x14ac:dyDescent="0.45"/>
  <cols>
    <col min="2" max="2" width="12.1328125" customWidth="1"/>
    <col min="10" max="10" width="11.86328125" customWidth="1"/>
    <col min="18" max="18" width="12.3984375" customWidth="1"/>
  </cols>
  <sheetData>
    <row r="1" spans="1:24" x14ac:dyDescent="0.45">
      <c r="A1" s="1" t="s">
        <v>10</v>
      </c>
    </row>
    <row r="2" spans="1:24" x14ac:dyDescent="0.45">
      <c r="B2" s="1" t="s">
        <v>4</v>
      </c>
      <c r="J2" s="1" t="s">
        <v>6</v>
      </c>
      <c r="R2" s="1" t="s">
        <v>8</v>
      </c>
    </row>
    <row r="3" spans="1:24" x14ac:dyDescent="0.45">
      <c r="B3" s="2"/>
      <c r="C3" s="5" t="s">
        <v>0</v>
      </c>
      <c r="D3" s="6"/>
      <c r="E3" s="7"/>
      <c r="F3" s="4" t="s">
        <v>1</v>
      </c>
      <c r="G3" s="4"/>
      <c r="H3" s="4"/>
      <c r="J3" s="2"/>
      <c r="K3" s="4" t="s">
        <v>0</v>
      </c>
      <c r="L3" s="4"/>
      <c r="M3" s="4"/>
      <c r="N3" s="4" t="s">
        <v>1</v>
      </c>
      <c r="O3" s="4"/>
      <c r="P3" s="4"/>
      <c r="R3" s="2"/>
      <c r="S3" s="4" t="s">
        <v>0</v>
      </c>
      <c r="T3" s="4"/>
      <c r="U3" s="4"/>
      <c r="V3" s="4" t="s">
        <v>1</v>
      </c>
      <c r="W3" s="4"/>
      <c r="X3" s="4"/>
    </row>
    <row r="4" spans="1:24" x14ac:dyDescent="0.45">
      <c r="B4" s="2" t="s">
        <v>2</v>
      </c>
      <c r="C4" s="2">
        <v>2.91</v>
      </c>
      <c r="D4" s="2">
        <v>1.41</v>
      </c>
      <c r="E4" s="2">
        <v>2.0299999999999998</v>
      </c>
      <c r="F4" s="2">
        <v>3.59</v>
      </c>
      <c r="G4" s="2">
        <v>1.51</v>
      </c>
      <c r="H4" s="2">
        <v>3.84</v>
      </c>
      <c r="J4" s="2" t="s">
        <v>2</v>
      </c>
      <c r="K4" s="2">
        <v>1.81</v>
      </c>
      <c r="L4" s="2">
        <v>2.7</v>
      </c>
      <c r="M4" s="2">
        <v>2.44</v>
      </c>
      <c r="N4" s="2">
        <v>2.0299999999999998</v>
      </c>
      <c r="O4" s="2">
        <v>2.0299999999999998</v>
      </c>
      <c r="P4" s="2">
        <v>3.25</v>
      </c>
      <c r="R4" s="2" t="s">
        <v>2</v>
      </c>
      <c r="S4" s="2">
        <v>2.82</v>
      </c>
      <c r="T4" s="2">
        <v>0.34</v>
      </c>
      <c r="U4" s="2">
        <v>4.93</v>
      </c>
      <c r="V4" s="2">
        <v>4.24</v>
      </c>
      <c r="W4" s="2">
        <v>0.91</v>
      </c>
      <c r="X4" s="2">
        <v>11.9</v>
      </c>
    </row>
    <row r="5" spans="1:24" x14ac:dyDescent="0.45">
      <c r="B5" s="2" t="s">
        <v>3</v>
      </c>
      <c r="C5" s="2">
        <v>27.7</v>
      </c>
      <c r="D5" s="2">
        <v>16.5</v>
      </c>
      <c r="E5" s="2">
        <v>25.9</v>
      </c>
      <c r="F5" s="2">
        <v>56.4</v>
      </c>
      <c r="G5" s="2">
        <v>43.3</v>
      </c>
      <c r="H5" s="2">
        <v>56.5</v>
      </c>
      <c r="J5" s="2" t="s">
        <v>3</v>
      </c>
      <c r="K5" s="2">
        <v>17.7</v>
      </c>
      <c r="L5" s="2">
        <v>12.1</v>
      </c>
      <c r="M5" s="2">
        <v>19.399999999999999</v>
      </c>
      <c r="N5" s="2">
        <v>21.4</v>
      </c>
      <c r="O5" s="2">
        <v>16.8</v>
      </c>
      <c r="P5" s="2">
        <v>13.4</v>
      </c>
      <c r="R5" s="2" t="s">
        <v>3</v>
      </c>
      <c r="S5" s="2">
        <v>66.400000000000006</v>
      </c>
      <c r="T5" s="2">
        <v>50.7</v>
      </c>
      <c r="U5" s="2">
        <v>61.4</v>
      </c>
      <c r="V5" s="2">
        <v>87.5</v>
      </c>
      <c r="W5" s="2">
        <v>46.7</v>
      </c>
      <c r="X5" s="2">
        <v>82.2</v>
      </c>
    </row>
    <row r="8" spans="1:24" x14ac:dyDescent="0.45">
      <c r="B8" s="1" t="s">
        <v>5</v>
      </c>
      <c r="J8" s="1" t="s">
        <v>7</v>
      </c>
      <c r="R8" s="1" t="s">
        <v>9</v>
      </c>
    </row>
    <row r="9" spans="1:24" x14ac:dyDescent="0.45">
      <c r="B9" s="2"/>
      <c r="C9" s="4" t="s">
        <v>0</v>
      </c>
      <c r="D9" s="4"/>
      <c r="E9" s="4"/>
      <c r="F9" s="4" t="s">
        <v>1</v>
      </c>
      <c r="G9" s="4"/>
      <c r="H9" s="4"/>
      <c r="J9" s="2"/>
      <c r="K9" s="4" t="s">
        <v>0</v>
      </c>
      <c r="L9" s="4"/>
      <c r="M9" s="4"/>
      <c r="N9" s="4" t="s">
        <v>1</v>
      </c>
      <c r="O9" s="4"/>
      <c r="P9" s="4"/>
      <c r="R9" s="2"/>
      <c r="S9" s="4" t="s">
        <v>0</v>
      </c>
      <c r="T9" s="4"/>
      <c r="U9" s="4"/>
      <c r="V9" s="4" t="s">
        <v>1</v>
      </c>
      <c r="W9" s="4"/>
      <c r="X9" s="4"/>
    </row>
    <row r="10" spans="1:24" x14ac:dyDescent="0.45">
      <c r="B10" s="2" t="s">
        <v>2</v>
      </c>
      <c r="C10" s="3">
        <v>5.0199999999999996</v>
      </c>
      <c r="D10" s="3">
        <v>3.73</v>
      </c>
      <c r="E10" s="3">
        <v>9.58</v>
      </c>
      <c r="F10" s="3">
        <v>2.87</v>
      </c>
      <c r="G10" s="3">
        <v>2.5099999999999998</v>
      </c>
      <c r="H10" s="2">
        <v>4.87</v>
      </c>
      <c r="J10" s="2" t="s">
        <v>2</v>
      </c>
      <c r="K10" s="2">
        <v>2.2000000000000002</v>
      </c>
      <c r="L10" s="2">
        <v>3.64</v>
      </c>
      <c r="M10" s="2">
        <v>4.88</v>
      </c>
      <c r="N10" s="2">
        <v>1.89</v>
      </c>
      <c r="O10" s="2">
        <v>3.15</v>
      </c>
      <c r="P10" s="2">
        <v>4.42</v>
      </c>
      <c r="R10" s="2" t="s">
        <v>2</v>
      </c>
      <c r="S10" s="2">
        <v>3.23</v>
      </c>
      <c r="T10" s="2">
        <v>0.57999999999999996</v>
      </c>
      <c r="U10" s="2">
        <v>1.61</v>
      </c>
      <c r="V10" s="2">
        <v>0.61</v>
      </c>
      <c r="W10" s="2">
        <v>0.84</v>
      </c>
      <c r="X10" s="2">
        <v>0.39</v>
      </c>
    </row>
    <row r="11" spans="1:24" x14ac:dyDescent="0.45">
      <c r="B11" s="2" t="s">
        <v>3</v>
      </c>
      <c r="C11" s="2">
        <v>21.2</v>
      </c>
      <c r="D11" s="2">
        <v>30.1</v>
      </c>
      <c r="E11" s="2">
        <v>37.700000000000003</v>
      </c>
      <c r="F11" s="2">
        <v>9.09</v>
      </c>
      <c r="G11" s="2">
        <v>6.9</v>
      </c>
      <c r="H11" s="2">
        <v>3.91</v>
      </c>
      <c r="J11" s="2" t="s">
        <v>3</v>
      </c>
      <c r="K11" s="2">
        <v>5.37</v>
      </c>
      <c r="L11" s="2">
        <v>8.9</v>
      </c>
      <c r="M11" s="2">
        <v>9.81</v>
      </c>
      <c r="N11" s="2">
        <v>2.9</v>
      </c>
      <c r="O11" s="2">
        <v>5.35</v>
      </c>
      <c r="P11" s="2">
        <v>4.8099999999999996</v>
      </c>
      <c r="R11" s="2" t="s">
        <v>3</v>
      </c>
      <c r="S11" s="2">
        <v>3.35</v>
      </c>
      <c r="T11" s="2">
        <v>3.21</v>
      </c>
      <c r="U11" s="2">
        <v>5.29</v>
      </c>
      <c r="V11" s="2">
        <v>0.46</v>
      </c>
      <c r="W11" s="2">
        <v>1.28</v>
      </c>
      <c r="X11" s="2">
        <v>2.44</v>
      </c>
    </row>
    <row r="14" spans="1:24" x14ac:dyDescent="0.45">
      <c r="B14" s="1" t="s">
        <v>11</v>
      </c>
      <c r="J14" s="1" t="s">
        <v>14</v>
      </c>
    </row>
    <row r="15" spans="1:24" x14ac:dyDescent="0.45">
      <c r="B15" s="2"/>
      <c r="C15" s="4" t="s">
        <v>0</v>
      </c>
      <c r="D15" s="4"/>
      <c r="E15" s="4"/>
      <c r="F15" s="4" t="s">
        <v>1</v>
      </c>
      <c r="G15" s="4"/>
      <c r="H15" s="4"/>
      <c r="J15" s="2"/>
      <c r="K15" s="4" t="s">
        <v>0</v>
      </c>
      <c r="L15" s="4"/>
      <c r="M15" s="4"/>
      <c r="N15" s="4" t="s">
        <v>1</v>
      </c>
      <c r="O15" s="4"/>
      <c r="P15" s="4"/>
    </row>
    <row r="16" spans="1:24" x14ac:dyDescent="0.45">
      <c r="B16" s="2" t="s">
        <v>2</v>
      </c>
      <c r="C16" s="2">
        <v>3</v>
      </c>
      <c r="D16" s="2">
        <v>3</v>
      </c>
      <c r="E16" s="2">
        <v>5.75</v>
      </c>
      <c r="F16" s="2">
        <v>2.25</v>
      </c>
      <c r="G16" s="2">
        <v>3</v>
      </c>
      <c r="H16" s="2">
        <v>3</v>
      </c>
      <c r="J16" s="2" t="s">
        <v>2</v>
      </c>
      <c r="K16" s="2">
        <v>25</v>
      </c>
      <c r="L16" s="2">
        <v>60</v>
      </c>
      <c r="M16" s="2">
        <v>40</v>
      </c>
      <c r="N16" s="2">
        <v>20</v>
      </c>
      <c r="O16" s="2">
        <v>27.5</v>
      </c>
      <c r="P16" s="2">
        <v>40</v>
      </c>
    </row>
    <row r="17" spans="2:16" x14ac:dyDescent="0.45">
      <c r="B17" s="2" t="s">
        <v>3</v>
      </c>
      <c r="C17" s="2">
        <v>12</v>
      </c>
      <c r="D17" s="2">
        <v>21</v>
      </c>
      <c r="E17" s="2">
        <v>29.25</v>
      </c>
      <c r="F17" s="2">
        <v>16</v>
      </c>
      <c r="G17" s="2">
        <v>7</v>
      </c>
      <c r="H17" s="2">
        <v>19.25</v>
      </c>
      <c r="J17" s="2" t="s">
        <v>3</v>
      </c>
      <c r="K17" s="2">
        <v>60</v>
      </c>
      <c r="L17" s="2">
        <v>100</v>
      </c>
      <c r="M17" s="2">
        <v>95</v>
      </c>
      <c r="N17" s="2">
        <v>72.5</v>
      </c>
      <c r="O17" s="2">
        <v>60</v>
      </c>
      <c r="P17" s="2">
        <v>45</v>
      </c>
    </row>
    <row r="20" spans="2:16" x14ac:dyDescent="0.45">
      <c r="B20" s="1" t="s">
        <v>13</v>
      </c>
      <c r="J20" s="1" t="s">
        <v>15</v>
      </c>
    </row>
    <row r="21" spans="2:16" x14ac:dyDescent="0.45">
      <c r="B21" s="2"/>
      <c r="C21" s="4" t="s">
        <v>0</v>
      </c>
      <c r="D21" s="4"/>
      <c r="E21" s="4"/>
      <c r="F21" s="4" t="s">
        <v>1</v>
      </c>
      <c r="G21" s="4"/>
      <c r="H21" s="4"/>
      <c r="J21" s="2"/>
      <c r="K21" s="4" t="s">
        <v>0</v>
      </c>
      <c r="L21" s="4"/>
      <c r="M21" s="4"/>
      <c r="N21" s="4" t="s">
        <v>1</v>
      </c>
      <c r="O21" s="4"/>
      <c r="P21" s="4"/>
    </row>
    <row r="22" spans="2:16" x14ac:dyDescent="0.45">
      <c r="B22" s="2" t="s">
        <v>2</v>
      </c>
      <c r="C22" s="2">
        <f>(C16*(C4/100))*1000000</f>
        <v>87300</v>
      </c>
      <c r="D22" s="2">
        <f t="shared" ref="D22:H23" si="0">(D16*(D4/100))*1000000</f>
        <v>42300</v>
      </c>
      <c r="E22" s="2">
        <f t="shared" si="0"/>
        <v>116725</v>
      </c>
      <c r="F22" s="2">
        <f t="shared" si="0"/>
        <v>80775</v>
      </c>
      <c r="G22" s="2">
        <f t="shared" si="0"/>
        <v>45300</v>
      </c>
      <c r="H22" s="2">
        <f t="shared" si="0"/>
        <v>115200</v>
      </c>
      <c r="J22" s="2" t="s">
        <v>2</v>
      </c>
      <c r="K22" s="2">
        <f>(K16*(K4/100))*1000000</f>
        <v>452500</v>
      </c>
      <c r="L22" s="2">
        <f t="shared" ref="L22:P22" si="1">(L16*(L4/100))*1000000</f>
        <v>1620000</v>
      </c>
      <c r="M22" s="2">
        <f t="shared" si="1"/>
        <v>976000</v>
      </c>
      <c r="N22" s="2">
        <f t="shared" si="1"/>
        <v>406000</v>
      </c>
      <c r="O22" s="2">
        <f t="shared" si="1"/>
        <v>558249.99999999988</v>
      </c>
      <c r="P22" s="2">
        <f t="shared" si="1"/>
        <v>1300000</v>
      </c>
    </row>
    <row r="23" spans="2:16" x14ac:dyDescent="0.45">
      <c r="B23" s="2" t="s">
        <v>3</v>
      </c>
      <c r="C23" s="2">
        <f>(C17*(C5/100))*1000000</f>
        <v>3324000</v>
      </c>
      <c r="D23" s="2">
        <f t="shared" si="0"/>
        <v>3465000.0000000005</v>
      </c>
      <c r="E23" s="2">
        <f t="shared" si="0"/>
        <v>7575750</v>
      </c>
      <c r="F23" s="2">
        <f t="shared" si="0"/>
        <v>9024000</v>
      </c>
      <c r="G23" s="2">
        <f t="shared" si="0"/>
        <v>3031000</v>
      </c>
      <c r="H23" s="2">
        <f t="shared" si="0"/>
        <v>10876249.999999998</v>
      </c>
      <c r="J23" s="2" t="s">
        <v>3</v>
      </c>
      <c r="K23" s="2">
        <f>(K17*(K5/100))*1000000</f>
        <v>10620000</v>
      </c>
      <c r="L23" s="2">
        <f t="shared" ref="L23:P23" si="2">(L17*(L5/100))*1000000</f>
        <v>12100000</v>
      </c>
      <c r="M23" s="2">
        <f t="shared" si="2"/>
        <v>18429999.999999996</v>
      </c>
      <c r="N23" s="2">
        <f t="shared" si="2"/>
        <v>15515000</v>
      </c>
      <c r="O23" s="2">
        <f t="shared" si="2"/>
        <v>10080000</v>
      </c>
      <c r="P23" s="2">
        <f t="shared" si="2"/>
        <v>6030000</v>
      </c>
    </row>
    <row r="26" spans="2:16" x14ac:dyDescent="0.45">
      <c r="B26" s="1" t="s">
        <v>12</v>
      </c>
      <c r="J26" s="1" t="s">
        <v>16</v>
      </c>
    </row>
    <row r="27" spans="2:16" x14ac:dyDescent="0.45">
      <c r="B27" s="2"/>
      <c r="C27" s="4" t="s">
        <v>0</v>
      </c>
      <c r="D27" s="4"/>
      <c r="E27" s="4"/>
      <c r="F27" s="4" t="s">
        <v>1</v>
      </c>
      <c r="G27" s="4"/>
      <c r="H27" s="4"/>
      <c r="J27" s="2"/>
      <c r="K27" s="4" t="s">
        <v>0</v>
      </c>
      <c r="L27" s="4"/>
      <c r="M27" s="4"/>
      <c r="N27" s="4" t="s">
        <v>1</v>
      </c>
      <c r="O27" s="4"/>
      <c r="P27" s="4"/>
    </row>
    <row r="28" spans="2:16" x14ac:dyDescent="0.45">
      <c r="B28" s="2" t="s">
        <v>2</v>
      </c>
      <c r="C28" s="2">
        <f>(C16*(C10/100))*1000000</f>
        <v>150599.99999999997</v>
      </c>
      <c r="D28" s="2">
        <f t="shared" ref="D28:H29" si="3">(D16*(D10/100))*1000000</f>
        <v>111900</v>
      </c>
      <c r="E28" s="2">
        <f t="shared" si="3"/>
        <v>550850</v>
      </c>
      <c r="F28" s="2">
        <f t="shared" si="3"/>
        <v>64574.999999999993</v>
      </c>
      <c r="G28" s="2">
        <f t="shared" si="3"/>
        <v>75299.999999999985</v>
      </c>
      <c r="H28" s="2">
        <f t="shared" si="3"/>
        <v>146100</v>
      </c>
      <c r="J28" s="2" t="s">
        <v>2</v>
      </c>
      <c r="K28" s="2">
        <f>(K16*(K10/100))*1000000</f>
        <v>550000</v>
      </c>
      <c r="L28" s="2">
        <f t="shared" ref="L28:P28" si="4">(L16*(L10/100))*1000000</f>
        <v>2184000</v>
      </c>
      <c r="M28" s="2">
        <f t="shared" si="4"/>
        <v>1952000</v>
      </c>
      <c r="N28" s="2">
        <f t="shared" si="4"/>
        <v>378000</v>
      </c>
      <c r="O28" s="2">
        <f t="shared" si="4"/>
        <v>866250</v>
      </c>
      <c r="P28" s="2">
        <f t="shared" si="4"/>
        <v>1767999.9999999998</v>
      </c>
    </row>
    <row r="29" spans="2:16" x14ac:dyDescent="0.45">
      <c r="B29" s="2" t="s">
        <v>3</v>
      </c>
      <c r="C29" s="2">
        <f>(C17*(C11/100))*1000000</f>
        <v>2544000</v>
      </c>
      <c r="D29" s="2">
        <f t="shared" si="3"/>
        <v>6321000</v>
      </c>
      <c r="E29" s="2">
        <f t="shared" si="3"/>
        <v>11027250</v>
      </c>
      <c r="F29" s="2">
        <f t="shared" si="3"/>
        <v>1454400</v>
      </c>
      <c r="G29" s="2">
        <f t="shared" si="3"/>
        <v>483000.00000000006</v>
      </c>
      <c r="H29" s="2">
        <f t="shared" si="3"/>
        <v>752675.00000000012</v>
      </c>
      <c r="J29" s="2" t="s">
        <v>3</v>
      </c>
      <c r="K29" s="2">
        <f>(K17*(K11/100))*1000000</f>
        <v>3222000</v>
      </c>
      <c r="L29" s="2">
        <f t="shared" ref="L29:P29" si="5">(L17*(L11/100))*1000000</f>
        <v>8900000</v>
      </c>
      <c r="M29" s="2">
        <f t="shared" si="5"/>
        <v>9319500.0000000019</v>
      </c>
      <c r="N29" s="2">
        <f t="shared" si="5"/>
        <v>2102500</v>
      </c>
      <c r="O29" s="2">
        <f t="shared" si="5"/>
        <v>3210000</v>
      </c>
      <c r="P29" s="2">
        <f t="shared" si="5"/>
        <v>2164500</v>
      </c>
    </row>
  </sheetData>
  <mergeCells count="24">
    <mergeCell ref="V9:X9"/>
    <mergeCell ref="C3:E3"/>
    <mergeCell ref="F3:H3"/>
    <mergeCell ref="K3:M3"/>
    <mergeCell ref="N3:P3"/>
    <mergeCell ref="S3:U3"/>
    <mergeCell ref="V3:X3"/>
    <mergeCell ref="C9:E9"/>
    <mergeCell ref="F9:H9"/>
    <mergeCell ref="K9:M9"/>
    <mergeCell ref="N9:P9"/>
    <mergeCell ref="S9:U9"/>
    <mergeCell ref="C15:E15"/>
    <mergeCell ref="F15:H15"/>
    <mergeCell ref="C21:E21"/>
    <mergeCell ref="F21:H21"/>
    <mergeCell ref="C27:E27"/>
    <mergeCell ref="F27:H27"/>
    <mergeCell ref="K15:M15"/>
    <mergeCell ref="N15:P15"/>
    <mergeCell ref="K21:M21"/>
    <mergeCell ref="N21:P21"/>
    <mergeCell ref="K27:M27"/>
    <mergeCell ref="N27:P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Figure6-SD4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Amason</dc:creator>
  <cp:lastModifiedBy>Amason, Megan Elizabeth</cp:lastModifiedBy>
  <dcterms:created xsi:type="dcterms:W3CDTF">2024-01-31T19:35:34Z</dcterms:created>
  <dcterms:modified xsi:type="dcterms:W3CDTF">2024-09-30T23:24:34Z</dcterms:modified>
</cp:coreProperties>
</file>