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ilinaraices/Dropbox/Marilina/DSB complex paper/Manuscript/Figures VOR/Source DATA/"/>
    </mc:Choice>
  </mc:AlternateContent>
  <xr:revisionPtr revIDLastSave="0" documentId="8_{6A603B39-A1A4-F84C-B541-A76491BECED3}" xr6:coauthVersionLast="47" xr6:coauthVersionMax="47" xr10:uidLastSave="{00000000-0000-0000-0000-000000000000}"/>
  <bookViews>
    <workbookView xWindow="1160" yWindow="760" windowWidth="28240" windowHeight="15720" xr2:uid="{966BAC41-F788-4DC9-B267-C964848516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/>
</calcChain>
</file>

<file path=xl/sharedStrings.xml><?xml version="1.0" encoding="utf-8"?>
<sst xmlns="http://schemas.openxmlformats.org/spreadsheetml/2006/main" count="55" uniqueCount="34">
  <si>
    <t>Worm</t>
  </si>
  <si>
    <t>Phenotype</t>
  </si>
  <si>
    <t>1.a</t>
  </si>
  <si>
    <t>2.a</t>
  </si>
  <si>
    <t>2.b</t>
  </si>
  <si>
    <t>3.a</t>
  </si>
  <si>
    <t>3.b</t>
  </si>
  <si>
    <t>4.a</t>
  </si>
  <si>
    <t>4.b</t>
  </si>
  <si>
    <t>7.a</t>
  </si>
  <si>
    <t>8.a</t>
  </si>
  <si>
    <t>8.b</t>
  </si>
  <si>
    <t>9.a</t>
  </si>
  <si>
    <t>9.b</t>
  </si>
  <si>
    <t>10.a</t>
  </si>
  <si>
    <t>10.b</t>
  </si>
  <si>
    <t>11.a</t>
  </si>
  <si>
    <t>11.b</t>
  </si>
  <si>
    <t>12.a</t>
  </si>
  <si>
    <t>12.b</t>
  </si>
  <si>
    <t>13.a</t>
  </si>
  <si>
    <t>13.b</t>
  </si>
  <si>
    <t>14.a</t>
  </si>
  <si>
    <t>14.b</t>
  </si>
  <si>
    <t>Univalents</t>
  </si>
  <si>
    <t>Fusions</t>
  </si>
  <si>
    <t>Univalents + Fusions</t>
  </si>
  <si>
    <t>5.a</t>
  </si>
  <si>
    <t>6.a</t>
  </si>
  <si>
    <t>% of Nuclei</t>
  </si>
  <si>
    <t>6 DAPI bodies</t>
  </si>
  <si>
    <t>fusions</t>
  </si>
  <si>
    <t>univalents</t>
  </si>
  <si>
    <t>univalents + fusions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</si>
</sst>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192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Sheet1!$F$5</c:f>
              <c:strCache>
                <c:ptCount val="1"/>
                <c:pt idx="0">
                  <c:v>fusions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11-48A8-B07F-5B9ED994A3AF}"/>
              </c:ext>
            </c:extLst>
          </c:dPt>
          <c:cat>
            <c:strRef>
              <c:f>Sheet1!$G$4</c:f>
              <c:strCache>
                <c:ptCount val="1"/>
                <c:pt idx="0">
                  <c:v>% of Nuclei</c:v>
                </c:pt>
              </c:strCache>
            </c:strRef>
          </c:cat>
          <c:val>
            <c:numRef>
              <c:f>Sheet1!$G$5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1-48A8-B07F-5B9ED994A3AF}"/>
            </c:ext>
          </c:extLst>
        </c:ser>
        <c:ser>
          <c:idx val="1"/>
          <c:order val="1"/>
          <c:tx>
            <c:strRef>
              <c:f>Sheet1!$F$6</c:f>
              <c:strCache>
                <c:ptCount val="1"/>
                <c:pt idx="0">
                  <c:v>6 DAPI bodies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1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1-48A8-B07F-5B9ED994A3AF}"/>
              </c:ext>
            </c:extLst>
          </c:dPt>
          <c:cat>
            <c:strRef>
              <c:f>Sheet1!$G$4</c:f>
              <c:strCache>
                <c:ptCount val="1"/>
                <c:pt idx="0">
                  <c:v>% of Nuclei</c:v>
                </c:pt>
              </c:strCache>
            </c:strRef>
          </c:cat>
          <c:val>
            <c:numRef>
              <c:f>Sheet1!$G$6</c:f>
              <c:numCache>
                <c:formatCode>General</c:formatCode>
                <c:ptCount val="1"/>
                <c:pt idx="0">
                  <c:v>4.166666666666667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1-48A8-B07F-5B9ED994A3AF}"/>
            </c:ext>
          </c:extLst>
        </c:ser>
        <c:ser>
          <c:idx val="2"/>
          <c:order val="2"/>
          <c:tx>
            <c:strRef>
              <c:f>Sheet1!$F$7</c:f>
              <c:strCache>
                <c:ptCount val="1"/>
                <c:pt idx="0">
                  <c:v>univalents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B11-48A8-B07F-5B9ED994A3AF}"/>
              </c:ext>
            </c:extLst>
          </c:dPt>
          <c:cat>
            <c:strRef>
              <c:f>Sheet1!$G$4</c:f>
              <c:strCache>
                <c:ptCount val="1"/>
                <c:pt idx="0">
                  <c:v>% of Nuclei</c:v>
                </c:pt>
              </c:strCache>
            </c:strRef>
          </c:cat>
          <c:val>
            <c:numRef>
              <c:f>Sheet1!$G$7</c:f>
              <c:numCache>
                <c:formatCode>General</c:formatCode>
                <c:ptCount val="1"/>
                <c:pt idx="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11-48A8-B07F-5B9ED994A3AF}"/>
            </c:ext>
          </c:extLst>
        </c:ser>
        <c:ser>
          <c:idx val="3"/>
          <c:order val="3"/>
          <c:tx>
            <c:strRef>
              <c:f>Sheet1!$F$8</c:f>
              <c:strCache>
                <c:ptCount val="1"/>
                <c:pt idx="0">
                  <c:v>univalents + fusions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Sheet1!$G$4</c:f>
              <c:strCache>
                <c:ptCount val="1"/>
                <c:pt idx="0">
                  <c:v>% of Nuclei</c:v>
                </c:pt>
              </c:strCache>
            </c:strRef>
          </c:cat>
          <c:val>
            <c:numRef>
              <c:f>Sheet1!$G$8</c:f>
              <c:numCache>
                <c:formatCode>General</c:formatCode>
                <c:ptCount val="1"/>
                <c:pt idx="0">
                  <c:v>8.3333333333333339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11-48A8-B07F-5B9ED994A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64024312"/>
        <c:axId val="764015672"/>
      </c:barChart>
      <c:catAx>
        <c:axId val="764024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015672"/>
        <c:crosses val="autoZero"/>
        <c:auto val="1"/>
        <c:lblAlgn val="ctr"/>
        <c:lblOffset val="100"/>
        <c:noMultiLvlLbl val="0"/>
      </c:catAx>
      <c:valAx>
        <c:axId val="764015672"/>
        <c:scaling>
          <c:orientation val="minMax"/>
        </c:scaling>
        <c:delete val="0"/>
        <c:axPos val="l"/>
        <c:numFmt formatCode="0%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0243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9</xdr:row>
      <xdr:rowOff>128586</xdr:rowOff>
    </xdr:from>
    <xdr:to>
      <xdr:col>7</xdr:col>
      <xdr:colOff>38100</xdr:colOff>
      <xdr:row>28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A252CF-36D5-19D8-02E9-3164EA920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5A3B-F60A-4EF7-AB97-315AD7410451}">
  <dimension ref="A1:G25"/>
  <sheetViews>
    <sheetView tabSelected="1" workbookViewId="0">
      <selection activeCell="P17" sqref="P17"/>
    </sheetView>
  </sheetViews>
  <sheetFormatPr baseColWidth="10" defaultColWidth="8.83203125" defaultRowHeight="15" x14ac:dyDescent="0.2"/>
  <cols>
    <col min="2" max="2" width="19.5" bestFit="1" customWidth="1"/>
    <col min="6" max="6" width="18.83203125" bestFit="1" customWidth="1"/>
    <col min="7" max="7" width="10.83203125" bestFit="1" customWidth="1"/>
  </cols>
  <sheetData>
    <row r="1" spans="1:7" x14ac:dyDescent="0.2">
      <c r="A1" t="s">
        <v>0</v>
      </c>
      <c r="B1" t="s">
        <v>1</v>
      </c>
    </row>
    <row r="2" spans="1:7" x14ac:dyDescent="0.2">
      <c r="A2" t="s">
        <v>2</v>
      </c>
      <c r="B2" t="s">
        <v>24</v>
      </c>
    </row>
    <row r="3" spans="1:7" x14ac:dyDescent="0.2">
      <c r="A3" t="s">
        <v>3</v>
      </c>
      <c r="B3" t="s">
        <v>25</v>
      </c>
    </row>
    <row r="4" spans="1:7" x14ac:dyDescent="0.2">
      <c r="A4" t="s">
        <v>4</v>
      </c>
      <c r="B4" t="s">
        <v>25</v>
      </c>
      <c r="F4" t="s">
        <v>1</v>
      </c>
      <c r="G4" t="s">
        <v>29</v>
      </c>
    </row>
    <row r="5" spans="1:7" x14ac:dyDescent="0.2">
      <c r="A5" t="s">
        <v>5</v>
      </c>
      <c r="B5" t="s">
        <v>25</v>
      </c>
      <c r="F5" t="s">
        <v>31</v>
      </c>
      <c r="G5">
        <f>COUNTIF(B2:B25, "Fusions")*100/24</f>
        <v>75</v>
      </c>
    </row>
    <row r="6" spans="1:7" x14ac:dyDescent="0.2">
      <c r="A6" t="s">
        <v>6</v>
      </c>
      <c r="B6" t="s">
        <v>25</v>
      </c>
      <c r="F6" t="s">
        <v>30</v>
      </c>
      <c r="G6">
        <f>COUNTIF(B2:B25, "6")*100/24</f>
        <v>4.166666666666667</v>
      </c>
    </row>
    <row r="7" spans="1:7" x14ac:dyDescent="0.2">
      <c r="A7" t="s">
        <v>7</v>
      </c>
      <c r="B7" t="s">
        <v>26</v>
      </c>
      <c r="F7" t="s">
        <v>32</v>
      </c>
      <c r="G7">
        <f>COUNTIF(B2:B25, "Univalents")*100/24</f>
        <v>12.5</v>
      </c>
    </row>
    <row r="8" spans="1:7" x14ac:dyDescent="0.2">
      <c r="A8" t="s">
        <v>8</v>
      </c>
      <c r="B8">
        <v>6</v>
      </c>
      <c r="F8" t="s">
        <v>33</v>
      </c>
      <c r="G8">
        <f>COUNTIF(B2:B25, "Univalents + Fusions")*100/24</f>
        <v>8.3333333333333339</v>
      </c>
    </row>
    <row r="9" spans="1:7" x14ac:dyDescent="0.2">
      <c r="A9" t="s">
        <v>27</v>
      </c>
      <c r="B9" t="s">
        <v>25</v>
      </c>
    </row>
    <row r="10" spans="1:7" x14ac:dyDescent="0.2">
      <c r="A10" t="s">
        <v>28</v>
      </c>
      <c r="B10" t="s">
        <v>25</v>
      </c>
    </row>
    <row r="11" spans="1:7" x14ac:dyDescent="0.2">
      <c r="A11" t="s">
        <v>9</v>
      </c>
      <c r="B11" t="s">
        <v>25</v>
      </c>
    </row>
    <row r="12" spans="1:7" x14ac:dyDescent="0.2">
      <c r="A12" t="s">
        <v>10</v>
      </c>
      <c r="B12" t="s">
        <v>25</v>
      </c>
    </row>
    <row r="13" spans="1:7" x14ac:dyDescent="0.2">
      <c r="A13" t="s">
        <v>11</v>
      </c>
      <c r="B13" t="s">
        <v>25</v>
      </c>
    </row>
    <row r="14" spans="1:7" x14ac:dyDescent="0.2">
      <c r="A14" t="s">
        <v>12</v>
      </c>
      <c r="B14" t="s">
        <v>25</v>
      </c>
    </row>
    <row r="15" spans="1:7" x14ac:dyDescent="0.2">
      <c r="A15" t="s">
        <v>13</v>
      </c>
      <c r="B15" t="s">
        <v>25</v>
      </c>
    </row>
    <row r="16" spans="1:7" x14ac:dyDescent="0.2">
      <c r="A16" t="s">
        <v>14</v>
      </c>
      <c r="B16" t="s">
        <v>25</v>
      </c>
    </row>
    <row r="17" spans="1:2" x14ac:dyDescent="0.2">
      <c r="A17" t="s">
        <v>15</v>
      </c>
      <c r="B17" t="s">
        <v>25</v>
      </c>
    </row>
    <row r="18" spans="1:2" x14ac:dyDescent="0.2">
      <c r="A18" t="s">
        <v>16</v>
      </c>
      <c r="B18" t="s">
        <v>26</v>
      </c>
    </row>
    <row r="19" spans="1:2" x14ac:dyDescent="0.2">
      <c r="A19" t="s">
        <v>17</v>
      </c>
      <c r="B19" t="s">
        <v>24</v>
      </c>
    </row>
    <row r="20" spans="1:2" x14ac:dyDescent="0.2">
      <c r="A20" t="s">
        <v>18</v>
      </c>
      <c r="B20" t="s">
        <v>25</v>
      </c>
    </row>
    <row r="21" spans="1:2" x14ac:dyDescent="0.2">
      <c r="A21" t="s">
        <v>19</v>
      </c>
      <c r="B21" t="s">
        <v>25</v>
      </c>
    </row>
    <row r="22" spans="1:2" x14ac:dyDescent="0.2">
      <c r="A22" t="s">
        <v>20</v>
      </c>
      <c r="B22" t="s">
        <v>25</v>
      </c>
    </row>
    <row r="23" spans="1:2" x14ac:dyDescent="0.2">
      <c r="A23" t="s">
        <v>21</v>
      </c>
      <c r="B23" t="s">
        <v>25</v>
      </c>
    </row>
    <row r="24" spans="1:2" x14ac:dyDescent="0.2">
      <c r="A24" t="s">
        <v>22</v>
      </c>
      <c r="B24" t="s">
        <v>25</v>
      </c>
    </row>
    <row r="25" spans="1:2" x14ac:dyDescent="0.2">
      <c r="A25" t="s">
        <v>23</v>
      </c>
      <c r="B25" t="s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Raices, Marilina</dc:creator>
  <cp:lastModifiedBy>Marilina Raices</cp:lastModifiedBy>
  <dcterms:created xsi:type="dcterms:W3CDTF">2025-03-21T13:37:15Z</dcterms:created>
  <dcterms:modified xsi:type="dcterms:W3CDTF">2026-01-30T13:51:34Z</dcterms:modified>
</cp:coreProperties>
</file>