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ropbox\fran paper\eLife sub VoR\Data Files\"/>
    </mc:Choice>
  </mc:AlternateContent>
  <xr:revisionPtr revIDLastSave="0" documentId="13_ncr:1_{5B349FD7-ED48-4CDB-A846-D200D76CE9AE}" xr6:coauthVersionLast="47" xr6:coauthVersionMax="47" xr10:uidLastSave="{00000000-0000-0000-0000-000000000000}"/>
  <bookViews>
    <workbookView xWindow="-120" yWindow="-120" windowWidth="29040" windowHeight="15840" xr2:uid="{DC78D544-FD88-4D16-854A-B16DDB263A16}"/>
  </bookViews>
  <sheets>
    <sheet name="all sp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" i="1" l="1" a="1"/>
  <c r="I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<sst xmlns="http://schemas.openxmlformats.org/spreadsheetml/2006/main" count="99" uniqueCount="90">
  <si>
    <t>eye region</t>
  </si>
  <si>
    <t>male acute zone</t>
  </si>
  <si>
    <t>female acute zone</t>
  </si>
  <si>
    <t>male peripheral</t>
  </si>
  <si>
    <t>male love spot</t>
  </si>
  <si>
    <t>average</t>
  </si>
  <si>
    <t>female frontal</t>
  </si>
  <si>
    <t>Bibio marci</t>
  </si>
  <si>
    <t>male dorsal</t>
  </si>
  <si>
    <t>male ventral&amp;female</t>
  </si>
  <si>
    <t>Dilophus febrilis</t>
  </si>
  <si>
    <t>Tenodora australasiae</t>
  </si>
  <si>
    <t>acute zone, max acuity</t>
  </si>
  <si>
    <t>periphery</t>
  </si>
  <si>
    <t>dorsal eye</t>
  </si>
  <si>
    <t>top border ventral</t>
  </si>
  <si>
    <t>mid ventral</t>
  </si>
  <si>
    <t>basal ventral</t>
  </si>
  <si>
    <t>μm</t>
  </si>
  <si>
    <t>% optics</t>
  </si>
  <si>
    <t>p</t>
  </si>
  <si>
    <t>ventral -60degrees</t>
  </si>
  <si>
    <t>ventral -5deg</t>
  </si>
  <si>
    <t>dv border</t>
  </si>
  <si>
    <t>d +50</t>
  </si>
  <si>
    <t>d +70</t>
  </si>
  <si>
    <t>Musca domestica</t>
  </si>
  <si>
    <t>Drosophila melanogaster</t>
  </si>
  <si>
    <r>
      <rPr>
        <b/>
        <i/>
        <sz val="11"/>
        <color theme="1"/>
        <rFont val="Calibri"/>
        <family val="2"/>
        <scheme val="minor"/>
      </rPr>
      <t>F</t>
    </r>
    <r>
      <rPr>
        <b/>
        <sz val="11"/>
        <color theme="1"/>
        <rFont val="Calibri"/>
        <family val="2"/>
        <scheme val="minor"/>
      </rPr>
      <t xml:space="preserve"> </t>
    </r>
  </si>
  <si>
    <t>Dipteran NS eyes</t>
  </si>
  <si>
    <t>Apposition eyes</t>
  </si>
  <si>
    <r>
      <t xml:space="preserve">Apis mellifera </t>
    </r>
    <r>
      <rPr>
        <sz val="11"/>
        <color theme="1"/>
        <rFont val="Calibri"/>
        <family val="2"/>
        <scheme val="minor"/>
      </rPr>
      <t>drone</t>
    </r>
  </si>
  <si>
    <r>
      <t xml:space="preserve">Apis mellifera </t>
    </r>
    <r>
      <rPr>
        <sz val="11"/>
        <color theme="1"/>
        <rFont val="Calibri"/>
        <family val="2"/>
        <scheme val="minor"/>
      </rPr>
      <t>worker</t>
    </r>
  </si>
  <si>
    <t>Sympetrum spp,</t>
  </si>
  <si>
    <t>z=15;x=30</t>
  </si>
  <si>
    <t>z=15;x=10</t>
  </si>
  <si>
    <t>z=15;x=0</t>
  </si>
  <si>
    <t>z=15;x=60</t>
  </si>
  <si>
    <t>z=15;x=100</t>
  </si>
  <si>
    <t>z=15;x=20 (fovea)</t>
  </si>
  <si>
    <t>species</t>
  </si>
  <si>
    <r>
      <rPr>
        <b/>
        <i/>
        <sz val="11"/>
        <color theme="1"/>
        <rFont val="Calibri"/>
        <family val="2"/>
        <scheme val="minor"/>
      </rPr>
      <t>D</t>
    </r>
    <r>
      <rPr>
        <b/>
        <sz val="11"/>
        <color theme="1"/>
        <rFont val="Calibri"/>
        <family val="2"/>
        <scheme val="minor"/>
      </rPr>
      <t xml:space="preserve"> </t>
    </r>
  </si>
  <si>
    <r>
      <rPr>
        <b/>
        <i/>
        <sz val="11"/>
        <color theme="1"/>
        <rFont val="Calibri"/>
        <family val="2"/>
      </rPr>
      <t>∆φ</t>
    </r>
    <r>
      <rPr>
        <b/>
        <sz val="11"/>
        <color theme="1"/>
        <rFont val="Calibri"/>
        <family val="2"/>
      </rPr>
      <t xml:space="preserve"> </t>
    </r>
  </si>
  <si>
    <r>
      <rPr>
        <b/>
        <i/>
        <sz val="11"/>
        <color theme="1"/>
        <rFont val="Calibri"/>
        <family val="2"/>
      </rPr>
      <t>L</t>
    </r>
    <r>
      <rPr>
        <b/>
        <sz val="11"/>
        <color theme="1"/>
        <rFont val="Calibri"/>
        <family val="2"/>
      </rPr>
      <t xml:space="preserve"> </t>
    </r>
  </si>
  <si>
    <t xml:space="preserve">f </t>
  </si>
  <si>
    <r>
      <rPr>
        <b/>
        <i/>
        <sz val="11"/>
        <color theme="1"/>
        <rFont val="Calibri"/>
        <family val="2"/>
      </rPr>
      <t>f'</t>
    </r>
    <r>
      <rPr>
        <b/>
        <sz val="11"/>
        <color theme="1"/>
        <rFont val="Calibri"/>
        <family val="2"/>
      </rPr>
      <t xml:space="preserve"> </t>
    </r>
  </si>
  <si>
    <r>
      <rPr>
        <b/>
        <i/>
        <sz val="11"/>
        <color theme="1"/>
        <rFont val="Calibri"/>
        <family val="2"/>
      </rPr>
      <t>R</t>
    </r>
    <r>
      <rPr>
        <b/>
        <sz val="11"/>
        <color theme="1"/>
        <rFont val="Calibri"/>
        <family val="2"/>
      </rPr>
      <t xml:space="preserve"> </t>
    </r>
  </si>
  <si>
    <r>
      <t>μm</t>
    </r>
    <r>
      <rPr>
        <vertAlign val="superscript"/>
        <sz val="11"/>
        <color theme="1"/>
        <rFont val="Calibri"/>
        <family val="2"/>
        <scheme val="minor"/>
      </rPr>
      <t xml:space="preserve">3 </t>
    </r>
    <r>
      <rPr>
        <sz val="11"/>
        <color theme="1"/>
        <rFont val="Calibri"/>
        <family val="2"/>
        <scheme val="minor"/>
      </rPr>
      <t xml:space="preserve"> sr</t>
    </r>
    <r>
      <rPr>
        <vertAlign val="superscript"/>
        <sz val="11"/>
        <color theme="1"/>
        <rFont val="Calibri"/>
        <family val="2"/>
        <scheme val="minor"/>
      </rPr>
      <t>-1</t>
    </r>
  </si>
  <si>
    <r>
      <t>V</t>
    </r>
    <r>
      <rPr>
        <b/>
        <i/>
        <vertAlign val="subscript"/>
        <sz val="11"/>
        <color theme="1"/>
        <rFont val="Calibri"/>
        <family val="2"/>
        <scheme val="minor"/>
      </rPr>
      <t>ph</t>
    </r>
  </si>
  <si>
    <r>
      <t>V</t>
    </r>
    <r>
      <rPr>
        <b/>
        <i/>
        <vertAlign val="subscript"/>
        <sz val="11"/>
        <color theme="1"/>
        <rFont val="Calibri"/>
        <family val="2"/>
        <scheme val="minor"/>
      </rPr>
      <t>O</t>
    </r>
  </si>
  <si>
    <t>F-number</t>
  </si>
  <si>
    <t>% ph array</t>
  </si>
  <si>
    <t>deg</t>
  </si>
  <si>
    <r>
      <t>V</t>
    </r>
    <r>
      <rPr>
        <b/>
        <i/>
        <vertAlign val="subscript"/>
        <sz val="11"/>
        <color theme="1"/>
        <rFont val="Calibri"/>
        <family val="2"/>
        <scheme val="minor"/>
      </rPr>
      <t>tot</t>
    </r>
  </si>
  <si>
    <t>optical 
radius</t>
  </si>
  <si>
    <t>eye 
parameter</t>
  </si>
  <si>
    <t>specific 
volume</t>
  </si>
  <si>
    <t>sp. vol. 
optics</t>
  </si>
  <si>
    <t>sp. vol.
photorceptor
array</t>
  </si>
  <si>
    <t>lens
diameter</t>
  </si>
  <si>
    <t>inter-
ommatidial 
angle</t>
  </si>
  <si>
    <t>photoreceptor
length</t>
  </si>
  <si>
    <t>lens 
focal 
length</t>
  </si>
  <si>
    <t>focal 
distance</t>
  </si>
  <si>
    <t xml:space="preserve">         notes</t>
  </si>
  <si>
    <r>
      <rPr>
        <i/>
        <sz val="11"/>
        <color theme="1"/>
        <rFont val="Calibri"/>
        <family val="2"/>
        <scheme val="minor"/>
      </rPr>
      <t>F, D , (</t>
    </r>
    <r>
      <rPr>
        <sz val="11"/>
        <color theme="1"/>
        <rFont val="Calibri"/>
        <family val="2"/>
        <scheme val="minor"/>
      </rPr>
      <t xml:space="preserve">Stavenga 2003 b); </t>
    </r>
    <r>
      <rPr>
        <i/>
        <sz val="11"/>
        <color theme="1"/>
        <rFont val="Calibri"/>
        <family val="2"/>
        <scheme val="minor"/>
      </rPr>
      <t>D, L</t>
    </r>
    <r>
      <rPr>
        <sz val="11"/>
        <color theme="1"/>
        <rFont val="Calibri"/>
        <family val="2"/>
        <scheme val="minor"/>
      </rPr>
      <t xml:space="preserve"> (Hardie 1985); </t>
    </r>
    <r>
      <rPr>
        <i/>
        <sz val="11"/>
        <color theme="1"/>
        <rFont val="Calibri"/>
        <family val="2"/>
        <scheme val="minor"/>
      </rPr>
      <t xml:space="preserve">∆φ </t>
    </r>
    <r>
      <rPr>
        <sz val="11"/>
        <color theme="1"/>
        <rFont val="Calibri"/>
        <family val="2"/>
        <scheme val="minor"/>
      </rPr>
      <t xml:space="preserve"> (Land 1997);</t>
    </r>
    <r>
      <rPr>
        <i/>
        <sz val="11"/>
        <color theme="1"/>
        <rFont val="Calibri"/>
        <family val="2"/>
        <scheme val="minor"/>
      </rPr>
      <t xml:space="preserve"> f , f'</t>
    </r>
    <r>
      <rPr>
        <sz val="11"/>
        <color theme="1"/>
        <rFont val="Calibri"/>
        <family val="2"/>
        <scheme val="minor"/>
      </rPr>
      <t xml:space="preserve"> as above and verified by Stavenga (2003b).</t>
    </r>
  </si>
  <si>
    <r>
      <t xml:space="preserve">male &amp; female </t>
    </r>
    <r>
      <rPr>
        <i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∆φ</t>
    </r>
    <r>
      <rPr>
        <sz val="11"/>
        <color theme="1"/>
        <rFont val="Calibri"/>
        <family val="2"/>
        <scheme val="minor"/>
      </rPr>
      <t xml:space="preserve">  (Land 1997);  </t>
    </r>
    <r>
      <rPr>
        <i/>
        <sz val="11"/>
        <color theme="1"/>
        <rFont val="Calibri"/>
        <family val="2"/>
        <scheme val="minor"/>
      </rPr>
      <t>L,</t>
    </r>
    <r>
      <rPr>
        <sz val="11"/>
        <color theme="1"/>
        <rFont val="Calibri"/>
        <family val="2"/>
        <scheme val="minor"/>
      </rPr>
      <t xml:space="preserve"> (Hardie 1985); 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 (Stavenga et al 1990; Stavenga 2003b); </t>
    </r>
    <r>
      <rPr>
        <i/>
        <sz val="11"/>
        <color theme="1"/>
        <rFont val="Calibri"/>
        <family val="2"/>
        <scheme val="minor"/>
      </rPr>
      <t xml:space="preserve"> f </t>
    </r>
    <r>
      <rPr>
        <sz val="11"/>
        <color theme="1"/>
        <rFont val="Calibri"/>
        <family val="2"/>
        <scheme val="minor"/>
      </rPr>
      <t xml:space="preserve">and </t>
    </r>
    <r>
      <rPr>
        <i/>
        <sz val="11"/>
        <color theme="1"/>
        <rFont val="Calibri"/>
        <family val="2"/>
        <scheme val="minor"/>
      </rPr>
      <t>f'</t>
    </r>
    <r>
      <rPr>
        <sz val="11"/>
        <color theme="1"/>
        <rFont val="Calibri"/>
        <family val="2"/>
        <scheme val="minor"/>
      </rPr>
      <t xml:space="preserve">  calculated from</t>
    </r>
    <r>
      <rPr>
        <i/>
        <sz val="11"/>
        <color theme="1"/>
        <rFont val="Calibri"/>
        <family val="2"/>
        <scheme val="minor"/>
      </rPr>
      <t xml:space="preserve"> F, D </t>
    </r>
    <r>
      <rPr>
        <sz val="11"/>
        <color theme="1"/>
        <rFont val="Calibri"/>
        <family val="2"/>
        <scheme val="minor"/>
      </rPr>
      <t xml:space="preserve">and </t>
    </r>
    <r>
      <rPr>
        <i/>
        <sz val="11"/>
        <color theme="1"/>
        <rFont val="Calibri"/>
        <family val="2"/>
        <scheme val="minor"/>
      </rPr>
      <t>n</t>
    </r>
    <r>
      <rPr>
        <i/>
        <vertAlign val="subscript"/>
        <sz val="11"/>
        <color theme="1"/>
        <rFont val="Calibri"/>
        <family val="2"/>
        <scheme val="minor"/>
      </rPr>
      <t xml:space="preserve">i </t>
    </r>
    <r>
      <rPr>
        <i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= 1.34, as in text.</t>
    </r>
  </si>
  <si>
    <r>
      <rPr>
        <i/>
        <sz val="11"/>
        <color theme="1"/>
        <rFont val="Calibri"/>
        <family val="2"/>
        <scheme val="minor"/>
      </rPr>
      <t>L, D , (</t>
    </r>
    <r>
      <rPr>
        <sz val="11"/>
        <color theme="1"/>
        <rFont val="Calibri"/>
        <family val="2"/>
        <scheme val="minor"/>
      </rPr>
      <t xml:space="preserve">Hardie 1985, Tables 1&amp;2). </t>
    </r>
  </si>
  <si>
    <r>
      <rPr>
        <i/>
        <sz val="11"/>
        <color theme="1"/>
        <rFont val="Calibri"/>
        <family val="2"/>
        <scheme val="minor"/>
      </rPr>
      <t>D, ∆φ , f , L (</t>
    </r>
    <r>
      <rPr>
        <sz val="11"/>
        <color theme="1"/>
        <rFont val="Calibri"/>
        <family val="2"/>
        <scheme val="minor"/>
      </rPr>
      <t xml:space="preserve">Zeil 1983, Table 1); </t>
    </r>
    <r>
      <rPr>
        <i/>
        <sz val="11"/>
        <color theme="1"/>
        <rFont val="Calibri"/>
        <family val="2"/>
        <scheme val="minor"/>
      </rPr>
      <t>f'</t>
    </r>
    <r>
      <rPr>
        <sz val="11"/>
        <color theme="1"/>
        <rFont val="Calibri"/>
        <family val="2"/>
        <scheme val="minor"/>
      </rPr>
      <t xml:space="preserve"> calculated from measured values of 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. 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 calculated from measurements of 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>.</t>
    </r>
  </si>
  <si>
    <r>
      <t xml:space="preserve"> 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f'</t>
    </r>
    <r>
      <rPr>
        <sz val="11"/>
        <color theme="1"/>
        <rFont val="Calibri"/>
        <family val="2"/>
        <scheme val="minor"/>
      </rPr>
      <t xml:space="preserve"> measured by hand from figures where 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 = cone length and  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'= cone length + corneal thickness  </t>
    </r>
  </si>
  <si>
    <t>Position of ommatidium on eye surface is given by Rossel's eye map  coordinates x, z .</t>
  </si>
  <si>
    <r>
      <rPr>
        <i/>
        <sz val="11"/>
        <color theme="1"/>
        <rFont val="Calibri"/>
        <family val="2"/>
        <scheme val="minor"/>
      </rPr>
      <t>f'</t>
    </r>
    <r>
      <rPr>
        <sz val="11"/>
        <color theme="1"/>
        <rFont val="Calibri"/>
        <family val="2"/>
        <scheme val="minor"/>
      </rPr>
      <t xml:space="preserve"> = cone length + cornea thickness. Rossel take 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 = cone length and finds that </t>
    </r>
    <r>
      <rPr>
        <sz val="11"/>
        <color rgb="FFFF0000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f'</t>
    </r>
    <r>
      <rPr>
        <sz val="11"/>
        <color theme="1"/>
        <rFont val="Calibri"/>
        <family val="2"/>
        <scheme val="minor"/>
      </rPr>
      <t xml:space="preserve">= </t>
    </r>
    <r>
      <rPr>
        <i/>
        <sz val="11"/>
        <color theme="1"/>
        <rFont val="Calibri"/>
        <family val="2"/>
        <scheme val="minor"/>
      </rPr>
      <t>n</t>
    </r>
    <r>
      <rPr>
        <i/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. 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 is a good approximation when </t>
    </r>
    <r>
      <rPr>
        <i/>
        <sz val="11"/>
        <color theme="1"/>
        <rFont val="Calibri"/>
        <family val="2"/>
        <scheme val="minor"/>
      </rPr>
      <t>n</t>
    </r>
    <r>
      <rPr>
        <i/>
        <vertAlign val="subscript"/>
        <sz val="11"/>
        <color theme="1"/>
        <rFont val="Calibri"/>
        <family val="2"/>
        <scheme val="minor"/>
      </rPr>
      <t xml:space="preserve">i </t>
    </r>
    <r>
      <rPr>
        <sz val="11"/>
        <color theme="1"/>
        <rFont val="Calibri"/>
        <family val="2"/>
        <scheme val="minor"/>
      </rPr>
      <t>=1.4</t>
    </r>
  </si>
  <si>
    <r>
      <rPr>
        <i/>
        <sz val="11"/>
        <color theme="1"/>
        <rFont val="Calibri"/>
        <family val="2"/>
        <scheme val="minor"/>
      </rPr>
      <t xml:space="preserve">D, ∆φ, L </t>
    </r>
    <r>
      <rPr>
        <sz val="11"/>
        <color theme="1"/>
        <rFont val="Calibri"/>
        <family val="2"/>
        <scheme val="minor"/>
      </rPr>
      <t>measured across dorsal and ventral eye by Labhart &amp; Nilsson (1995).</t>
    </r>
    <r>
      <rPr>
        <i/>
        <sz val="11"/>
        <color theme="1"/>
        <rFont val="Calibri"/>
        <family val="2"/>
        <scheme val="minor"/>
      </rPr>
      <t xml:space="preserve"> f</t>
    </r>
    <r>
      <rPr>
        <sz val="11"/>
        <color theme="1"/>
        <rFont val="Calibri"/>
        <family val="2"/>
        <scheme val="minor"/>
      </rPr>
      <t xml:space="preserve"> derived by assuming</t>
    </r>
    <r>
      <rPr>
        <i/>
        <sz val="11"/>
        <color theme="1"/>
        <rFont val="Calibri"/>
        <family val="2"/>
        <scheme val="minor"/>
      </rPr>
      <t xml:space="preserve"> F </t>
    </r>
    <r>
      <rPr>
        <sz val="11"/>
        <color theme="1"/>
        <rFont val="Calibri"/>
        <family val="2"/>
        <scheme val="minor"/>
      </rPr>
      <t>= 4, the value they measured in the acute zone.</t>
    </r>
  </si>
  <si>
    <t>Labhart and Nilsson did not report cone lengths in the ventral eye.</t>
  </si>
  <si>
    <r>
      <rPr>
        <i/>
        <sz val="11"/>
        <color theme="1"/>
        <rFont val="Calibri"/>
        <family val="2"/>
        <scheme val="minor"/>
      </rPr>
      <t xml:space="preserve">D, ∆φ, </t>
    </r>
    <r>
      <rPr>
        <sz val="11"/>
        <color theme="1"/>
        <rFont val="Calibri"/>
        <family val="2"/>
        <scheme val="minor"/>
      </rPr>
      <t>are for the most acute eye region</t>
    </r>
    <r>
      <rPr>
        <i/>
        <sz val="11"/>
        <color theme="1"/>
        <rFont val="Calibri"/>
        <family val="2"/>
        <scheme val="minor"/>
      </rPr>
      <t xml:space="preserve"> (</t>
    </r>
    <r>
      <rPr>
        <sz val="11"/>
        <color theme="1"/>
        <rFont val="Calibri"/>
        <family val="2"/>
        <scheme val="minor"/>
      </rPr>
      <t xml:space="preserve">Kelber &amp; Somanatham,  2019; Table 1).  </t>
    </r>
    <r>
      <rPr>
        <i/>
        <sz val="11"/>
        <color theme="1"/>
        <rFont val="Calibri"/>
        <family val="2"/>
        <scheme val="minor"/>
      </rPr>
      <t>L,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 xml:space="preserve"> f , </t>
    </r>
    <r>
      <rPr>
        <sz val="11"/>
        <color theme="1"/>
        <rFont val="Calibri"/>
        <family val="2"/>
        <scheme val="minor"/>
      </rPr>
      <t>from Varela &amp; Wiitanen (1970), eye region not specified.</t>
    </r>
  </si>
  <si>
    <t xml:space="preserve">highest resolution </t>
  </si>
  <si>
    <r>
      <rPr>
        <i/>
        <sz val="11"/>
        <color theme="1"/>
        <rFont val="Calibri"/>
        <family val="2"/>
        <scheme val="minor"/>
      </rPr>
      <t xml:space="preserve"> D, ∆φ, L, </t>
    </r>
    <r>
      <rPr>
        <sz val="11"/>
        <color theme="1"/>
        <rFont val="Calibri"/>
        <family val="2"/>
        <scheme val="minor"/>
      </rPr>
      <t>(</t>
    </r>
    <r>
      <rPr>
        <sz val="11"/>
        <color theme="1"/>
        <rFont val="Calibri"/>
        <family val="2"/>
        <scheme val="minor"/>
      </rPr>
      <t xml:space="preserve">Menzel et  al 1991  Table 1).  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' obtained by scaling up the top border ventral value according to </t>
    </r>
    <r>
      <rPr>
        <i/>
        <sz val="11"/>
        <color theme="1"/>
        <rFont val="Calibri"/>
        <family val="2"/>
        <scheme val="minor"/>
      </rPr>
      <t>D.</t>
    </r>
  </si>
  <si>
    <r>
      <t xml:space="preserve">ditto but </t>
    </r>
    <r>
      <rPr>
        <i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 xml:space="preserve"> and</t>
    </r>
    <r>
      <rPr>
        <i/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</rPr>
      <t>∆φ</t>
    </r>
    <r>
      <rPr>
        <sz val="11"/>
        <color theme="1"/>
        <rFont val="Calibri"/>
        <family val="2"/>
      </rPr>
      <t xml:space="preserve"> are mid range in Table 1</t>
    </r>
    <r>
      <rPr>
        <sz val="11"/>
        <color theme="1"/>
        <rFont val="Calibri"/>
        <family val="2"/>
        <scheme val="minor"/>
      </rPr>
      <t xml:space="preserve">  </t>
    </r>
  </si>
  <si>
    <r>
      <t xml:space="preserve">ditto but </t>
    </r>
    <r>
      <rPr>
        <i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 xml:space="preserve">∆φ </t>
    </r>
    <r>
      <rPr>
        <sz val="11"/>
        <color theme="1"/>
        <rFont val="Calibri"/>
        <family val="2"/>
        <scheme val="minor"/>
      </rPr>
      <t xml:space="preserve"> are min and max values  respectively in Table 1 </t>
    </r>
  </si>
  <si>
    <r>
      <rPr>
        <i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 xml:space="preserve"> measured off Fig 8; </t>
    </r>
    <r>
      <rPr>
        <i/>
        <sz val="11"/>
        <color theme="1"/>
        <rFont val="Calibri"/>
        <family val="2"/>
        <scheme val="minor"/>
      </rPr>
      <t>f'</t>
    </r>
    <r>
      <rPr>
        <sz val="11"/>
        <color theme="1"/>
        <rFont val="Calibri"/>
        <family val="2"/>
        <scheme val="minor"/>
      </rPr>
      <t xml:space="preserve"> = corneal depth + cone length measured off Fig 8; </t>
    </r>
    <r>
      <rPr>
        <i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</rPr>
      <t>∆φ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 xml:space="preserve">taken as max and  min values respectively  in Table 1. </t>
    </r>
    <r>
      <rPr>
        <i/>
        <sz val="11"/>
        <color theme="1"/>
        <rFont val="Calibri"/>
        <family val="2"/>
        <scheme val="minor"/>
      </rPr>
      <t xml:space="preserve"> f</t>
    </r>
    <r>
      <rPr>
        <sz val="11"/>
        <color theme="1"/>
        <rFont val="Calibri"/>
        <family val="2"/>
        <scheme val="minor"/>
      </rPr>
      <t xml:space="preserve"> =</t>
    </r>
    <r>
      <rPr>
        <i/>
        <sz val="11"/>
        <color theme="1"/>
        <rFont val="Calibri"/>
        <family val="2"/>
        <scheme val="minor"/>
      </rPr>
      <t>f'</t>
    </r>
    <r>
      <rPr>
        <sz val="11"/>
        <color theme="1"/>
        <rFont val="Calibri"/>
        <family val="2"/>
        <scheme val="minor"/>
      </rPr>
      <t xml:space="preserve">/1.34.  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= 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>/D</t>
    </r>
  </si>
  <si>
    <t xml:space="preserve">Calliphora vicina </t>
  </si>
  <si>
    <r>
      <t xml:space="preserve"> </t>
    </r>
    <r>
      <rPr>
        <i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∆φ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>, cone length and cornea thickness taken  from Rossel (1979);Table 1 and Figure 15 .</t>
    </r>
  </si>
  <si>
    <r>
      <t>%</t>
    </r>
    <r>
      <rPr>
        <sz val="11"/>
        <color theme="1"/>
        <rFont val="Calibri"/>
        <family val="2"/>
        <scheme val="minor"/>
      </rPr>
      <t xml:space="preserve"> V</t>
    </r>
    <r>
      <rPr>
        <vertAlign val="subscript"/>
        <sz val="11"/>
        <color theme="1"/>
        <rFont val="Calibri"/>
        <family val="2"/>
        <scheme val="minor"/>
      </rPr>
      <t>tot</t>
    </r>
  </si>
  <si>
    <r>
      <rPr>
        <sz val="11"/>
        <color theme="1"/>
        <rFont val="Calibri"/>
        <family val="2"/>
        <scheme val="minor"/>
      </rPr>
      <t>%V</t>
    </r>
    <r>
      <rPr>
        <vertAlign val="subscript"/>
        <sz val="11"/>
        <color theme="1"/>
        <rFont val="Calibri"/>
        <family val="2"/>
        <scheme val="minor"/>
      </rPr>
      <t>tot</t>
    </r>
  </si>
  <si>
    <r>
      <rPr>
        <i/>
        <sz val="11"/>
        <color theme="1"/>
        <rFont val="Calibri"/>
        <family val="2"/>
        <scheme val="minor"/>
      </rPr>
      <t>∆φ</t>
    </r>
    <r>
      <rPr>
        <sz val="11"/>
        <color theme="1"/>
        <rFont val="Calibri"/>
        <family val="2"/>
        <scheme val="minor"/>
      </rPr>
      <t xml:space="preserve"> = mean of two values - 1.6 deg (Land &amp;Eckert 1985) and 1.88 deg calculated from </t>
    </r>
    <r>
      <rPr>
        <i/>
        <sz val="11"/>
        <color theme="1"/>
        <rFont val="Calibri"/>
        <family val="2"/>
        <scheme val="minor"/>
      </rPr>
      <t>∆φ</t>
    </r>
    <r>
      <rPr>
        <i/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and</t>
    </r>
    <r>
      <rPr>
        <i/>
        <sz val="11"/>
        <color theme="1"/>
        <rFont val="Calibri"/>
        <family val="2"/>
        <scheme val="minor"/>
      </rPr>
      <t>∆φ</t>
    </r>
    <r>
      <rPr>
        <i/>
        <vertAlign val="subscript"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 xml:space="preserve">,  (Hardie 1985, Table 2);   </t>
    </r>
    <r>
      <rPr>
        <i/>
        <sz val="11"/>
        <color theme="1"/>
        <rFont val="Calibri"/>
        <family val="2"/>
        <scheme val="minor"/>
      </rPr>
      <t xml:space="preserve">f </t>
    </r>
    <r>
      <rPr>
        <sz val="11"/>
        <color theme="1"/>
        <rFont val="Calibri"/>
        <family val="2"/>
        <scheme val="minor"/>
      </rPr>
      <t>&amp;</t>
    </r>
    <r>
      <rPr>
        <i/>
        <sz val="11"/>
        <color theme="1"/>
        <rFont val="Calibri"/>
        <family val="2"/>
        <scheme val="minor"/>
      </rPr>
      <t xml:space="preserve"> f'</t>
    </r>
    <r>
      <rPr>
        <sz val="11"/>
        <color theme="1"/>
        <rFont val="Calibri"/>
        <family val="2"/>
        <scheme val="minor"/>
      </rPr>
      <t xml:space="preserve"> as above.</t>
    </r>
  </si>
  <si>
    <r>
      <rPr>
        <i/>
        <sz val="11"/>
        <color theme="1"/>
        <rFont val="Calibri"/>
        <family val="2"/>
        <scheme val="minor"/>
      </rPr>
      <t>D, ∆φ , f</t>
    </r>
    <r>
      <rPr>
        <sz val="11"/>
        <color theme="1"/>
        <rFont val="Calibri"/>
        <family val="2"/>
        <scheme val="minor"/>
      </rPr>
      <t xml:space="preserve"> , Gonzalez-Bellido</t>
    </r>
    <r>
      <rPr>
        <i/>
        <sz val="11"/>
        <color theme="1"/>
        <rFont val="Calibri"/>
        <family val="2"/>
        <scheme val="minor"/>
      </rPr>
      <t xml:space="preserve"> et al</t>
    </r>
    <r>
      <rPr>
        <sz val="11"/>
        <color theme="1"/>
        <rFont val="Calibri"/>
        <family val="2"/>
        <scheme val="minor"/>
      </rPr>
      <t xml:space="preserve"> 2011; </t>
    </r>
    <r>
      <rPr>
        <i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 xml:space="preserve"> estimated from their Fig S1 (not a perfect radial section so likely a slight underestimate); </t>
    </r>
    <r>
      <rPr>
        <i/>
        <sz val="11"/>
        <color theme="1"/>
        <rFont val="Calibri"/>
        <family val="2"/>
        <scheme val="minor"/>
      </rPr>
      <t>f'</t>
    </r>
    <r>
      <rPr>
        <sz val="11"/>
        <color theme="1"/>
        <rFont val="Calibri"/>
        <family val="2"/>
        <scheme val="minor"/>
      </rPr>
      <t xml:space="preserve"> measured from their Fig S1,C.</t>
    </r>
  </si>
  <si>
    <r>
      <t xml:space="preserve">Values extracted from Wardill et al (2017).  </t>
    </r>
    <r>
      <rPr>
        <i/>
        <sz val="11"/>
        <color theme="1"/>
        <rFont val="Calibri"/>
        <family val="2"/>
        <scheme val="minor"/>
      </rPr>
      <t>D, ∆φ</t>
    </r>
    <r>
      <rPr>
        <sz val="11"/>
        <color theme="1"/>
        <rFont val="Calibri"/>
        <family val="2"/>
        <scheme val="minor"/>
      </rPr>
      <t xml:space="preserve">, for fovea given in text. For periphery measured by hand from figures - </t>
    </r>
    <r>
      <rPr>
        <i/>
        <sz val="11"/>
        <color theme="1"/>
        <rFont val="Calibri"/>
        <family val="2"/>
        <scheme val="minor"/>
      </rPr>
      <t xml:space="preserve">L  </t>
    </r>
    <r>
      <rPr>
        <sz val="11"/>
        <color theme="1"/>
        <rFont val="Calibri"/>
        <family val="2"/>
        <scheme val="minor"/>
      </rPr>
      <t xml:space="preserve">measured from Fig. 3, and peripheral  </t>
    </r>
    <r>
      <rPr>
        <i/>
        <sz val="11"/>
        <color theme="1"/>
        <rFont val="Calibri"/>
        <family val="2"/>
        <scheme val="minor"/>
      </rPr>
      <t xml:space="preserve">∆φ </t>
    </r>
    <r>
      <rPr>
        <sz val="11"/>
        <color theme="1"/>
        <rFont val="Calibri"/>
        <family val="2"/>
        <scheme val="minor"/>
      </rPr>
      <t xml:space="preserve">from Fig. 4. </t>
    </r>
  </si>
  <si>
    <t>Coenosia attenuata</t>
  </si>
  <si>
    <t>Holcocephala fusca</t>
  </si>
  <si>
    <t xml:space="preserve">Supplementary File S1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</si>
</sst>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i/>
      <vertAlign val="subscript"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i/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15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1" fillId="0" borderId="0" xfId="0" applyFont="1"/>
    <xf numFmtId="1" fontId="5" fillId="0" borderId="0" xfId="0" applyNumberFormat="1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 wrapText="1"/>
    </xf>
    <xf numFmtId="0" fontId="7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11" fontId="0" fillId="0" borderId="0" xfId="0" applyNumberFormat="1" applyAlignment="1">
      <alignment horizontal="center" vertical="top"/>
    </xf>
    <xf numFmtId="11" fontId="0" fillId="0" borderId="0" xfId="0" applyNumberFormat="1" applyAlignment="1">
      <alignment horizontal="center" vertical="top" wrapText="1"/>
    </xf>
    <xf numFmtId="11" fontId="6" fillId="0" borderId="0" xfId="0" applyNumberFormat="1" applyFont="1" applyAlignment="1">
      <alignment horizontal="center" vertical="top"/>
    </xf>
    <xf numFmtId="11" fontId="2" fillId="0" borderId="0" xfId="0" applyNumberFormat="1" applyFont="1" applyAlignment="1">
      <alignment horizontal="center" vertical="top"/>
    </xf>
    <xf numFmtId="11" fontId="3" fillId="0" borderId="0" xfId="0" applyNumberFormat="1" applyFont="1" applyAlignment="1">
      <alignment horizontal="center" vertical="top"/>
    </xf>
    <xf numFmtId="11" fontId="5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left" indent="2"/>
    </xf>
    <xf numFmtId="0" fontId="1" fillId="0" borderId="0" xfId="0" applyFont="1" applyAlignment="1">
      <alignment horizontal="left"/>
    </xf>
    <xf numFmtId="0" fontId="1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0A410-05DA-460A-BEED-72703764C2FB}">
  <dimension ref="A1:P36"/>
  <sheetViews>
    <sheetView tabSelected="1" workbookViewId="0"/>
  </sheetViews>
  <sheetFormatPr defaultRowHeight="15" x14ac:dyDescent="0.25"/>
  <cols>
    <col min="1" max="1" width="23.7109375" customWidth="1"/>
    <col min="2" max="2" width="20.42578125" customWidth="1"/>
    <col min="3" max="3" width="9.42578125" style="8" customWidth="1"/>
    <col min="4" max="4" width="12.42578125" style="8" customWidth="1"/>
    <col min="5" max="5" width="13.85546875" style="8" customWidth="1"/>
    <col min="6" max="6" width="7.85546875" style="8" customWidth="1"/>
    <col min="7" max="7" width="9.5703125" style="8" customWidth="1"/>
    <col min="8" max="8" width="10" style="8" customWidth="1"/>
    <col min="9" max="9" width="11.140625" style="14" customWidth="1"/>
    <col min="10" max="10" width="10.85546875" style="14" customWidth="1"/>
    <col min="11" max="11" width="11.140625" style="14" customWidth="1"/>
    <col min="12" max="12" width="10.85546875" style="14" customWidth="1"/>
    <col min="13" max="13" width="12.42578125" style="14" customWidth="1"/>
    <col min="14" max="14" width="8.7109375" style="3" customWidth="1"/>
    <col min="15" max="15" width="10.7109375" style="3" customWidth="1"/>
    <col min="16" max="16" width="157.140625" customWidth="1"/>
    <col min="17" max="17" width="128.28515625" customWidth="1"/>
  </cols>
  <sheetData>
    <row r="1" spans="1:16" x14ac:dyDescent="0.25">
      <c r="A1" s="1"/>
      <c r="B1" s="1"/>
    </row>
    <row r="2" spans="1:16" s="3" customFormat="1" ht="60" x14ac:dyDescent="0.25">
      <c r="A2" s="22" t="s">
        <v>89</v>
      </c>
      <c r="C2" s="9" t="s">
        <v>59</v>
      </c>
      <c r="D2" s="9" t="s">
        <v>60</v>
      </c>
      <c r="E2" s="9" t="s">
        <v>61</v>
      </c>
      <c r="F2" s="9" t="s">
        <v>62</v>
      </c>
      <c r="G2" s="9" t="s">
        <v>63</v>
      </c>
      <c r="H2" s="8" t="s">
        <v>50</v>
      </c>
      <c r="I2" s="15" t="s">
        <v>55</v>
      </c>
      <c r="J2" s="15" t="s">
        <v>54</v>
      </c>
      <c r="K2" s="15" t="s">
        <v>56</v>
      </c>
      <c r="L2" s="15" t="s">
        <v>57</v>
      </c>
      <c r="M2" s="15" t="s">
        <v>58</v>
      </c>
      <c r="N2" s="3" t="s">
        <v>19</v>
      </c>
      <c r="O2" s="3" t="s">
        <v>51</v>
      </c>
      <c r="P2" s="20"/>
    </row>
    <row r="3" spans="1:16" s="2" customFormat="1" ht="18" x14ac:dyDescent="0.25">
      <c r="A3" s="2" t="s">
        <v>40</v>
      </c>
      <c r="B3" s="2" t="s">
        <v>0</v>
      </c>
      <c r="C3" s="12" t="s">
        <v>41</v>
      </c>
      <c r="D3" s="13" t="s">
        <v>42</v>
      </c>
      <c r="E3" s="13" t="s">
        <v>43</v>
      </c>
      <c r="F3" s="10" t="s">
        <v>44</v>
      </c>
      <c r="G3" s="13" t="s">
        <v>45</v>
      </c>
      <c r="H3" s="12" t="s">
        <v>28</v>
      </c>
      <c r="I3" s="16" t="s">
        <v>20</v>
      </c>
      <c r="J3" s="17" t="s">
        <v>46</v>
      </c>
      <c r="K3" s="16" t="s">
        <v>53</v>
      </c>
      <c r="L3" s="16" t="s">
        <v>49</v>
      </c>
      <c r="M3" s="16" t="s">
        <v>48</v>
      </c>
      <c r="P3" s="21" t="s">
        <v>64</v>
      </c>
    </row>
    <row r="4" spans="1:16" s="2" customFormat="1" ht="18" x14ac:dyDescent="0.35">
      <c r="C4" s="8" t="s">
        <v>18</v>
      </c>
      <c r="D4" s="11" t="s">
        <v>52</v>
      </c>
      <c r="E4" s="11" t="s">
        <v>18</v>
      </c>
      <c r="F4" s="11" t="s">
        <v>18</v>
      </c>
      <c r="G4" s="11" t="s">
        <v>18</v>
      </c>
      <c r="H4" s="12"/>
      <c r="I4" s="16"/>
      <c r="J4" s="18" t="s">
        <v>18</v>
      </c>
      <c r="K4" s="14" t="s">
        <v>47</v>
      </c>
      <c r="L4" s="14" t="s">
        <v>47</v>
      </c>
      <c r="M4" s="14" t="s">
        <v>47</v>
      </c>
      <c r="N4" s="2" t="s">
        <v>82</v>
      </c>
      <c r="O4" s="3" t="s">
        <v>83</v>
      </c>
    </row>
    <row r="5" spans="1:16" x14ac:dyDescent="0.25">
      <c r="A5" s="5" t="s">
        <v>29</v>
      </c>
      <c r="N5" s="4"/>
      <c r="O5" s="4"/>
    </row>
    <row r="6" spans="1:16" ht="18" x14ac:dyDescent="0.35">
      <c r="A6" s="7" t="s">
        <v>80</v>
      </c>
      <c r="B6" t="s">
        <v>1</v>
      </c>
      <c r="C6" s="8">
        <v>37</v>
      </c>
      <c r="D6" s="8">
        <v>1.07</v>
      </c>
      <c r="E6" s="8">
        <v>340</v>
      </c>
      <c r="F6" s="8">
        <v>74</v>
      </c>
      <c r="G6" s="8">
        <v>99</v>
      </c>
      <c r="H6" s="8">
        <v>2</v>
      </c>
      <c r="I6" s="14" cm="1">
        <f t="array" ref="I6:I36">C6:C36*D6:D36*PI()/180</f>
        <v>0.69097585086455504</v>
      </c>
      <c r="J6" s="14">
        <v>1981.2559270878933</v>
      </c>
      <c r="K6" s="14">
        <v>1369611529.1536059</v>
      </c>
      <c r="L6" s="14">
        <v>369517273.47208148</v>
      </c>
      <c r="M6" s="14">
        <v>1000094255.6815244</v>
      </c>
      <c r="N6" s="4">
        <v>26.979713999665012</v>
      </c>
      <c r="O6" s="4">
        <v>73.020286000334991</v>
      </c>
      <c r="P6" t="s">
        <v>66</v>
      </c>
    </row>
    <row r="7" spans="1:16" x14ac:dyDescent="0.25">
      <c r="B7" t="s">
        <v>2</v>
      </c>
      <c r="C7" s="8">
        <v>29</v>
      </c>
      <c r="D7" s="8">
        <v>1.28</v>
      </c>
      <c r="E7" s="8">
        <v>280</v>
      </c>
      <c r="F7" s="8">
        <v>58</v>
      </c>
      <c r="G7" s="8">
        <v>78</v>
      </c>
      <c r="H7" s="8">
        <v>2</v>
      </c>
      <c r="I7" s="14">
        <v>0.64786621834029512</v>
      </c>
      <c r="J7" s="14">
        <v>1298.1075045932712</v>
      </c>
      <c r="K7" s="14">
        <v>452183334.58097166</v>
      </c>
      <c r="L7" s="14">
        <v>123696979.23360141</v>
      </c>
      <c r="M7" s="14">
        <v>328486355.34737027</v>
      </c>
      <c r="N7" s="4">
        <v>27.355492733545493</v>
      </c>
      <c r="O7" s="4">
        <v>72.644507266454511</v>
      </c>
    </row>
    <row r="8" spans="1:16" ht="18" x14ac:dyDescent="0.35">
      <c r="A8" s="7" t="s">
        <v>26</v>
      </c>
      <c r="B8" t="s">
        <v>4</v>
      </c>
      <c r="C8" s="8">
        <v>36</v>
      </c>
      <c r="D8" s="8">
        <v>1.75</v>
      </c>
      <c r="E8" s="8">
        <v>250</v>
      </c>
      <c r="F8" s="8">
        <v>72</v>
      </c>
      <c r="G8" s="8">
        <v>96</v>
      </c>
      <c r="H8" s="8">
        <v>2</v>
      </c>
      <c r="I8" s="14">
        <v>1.0995574287564276</v>
      </c>
      <c r="J8" s="14">
        <v>1178.6560356976936</v>
      </c>
      <c r="K8" s="14">
        <v>353376856.83211279</v>
      </c>
      <c r="L8" s="14">
        <v>122798502.82172394</v>
      </c>
      <c r="M8" s="14">
        <v>230578354.01038888</v>
      </c>
      <c r="N8" s="4">
        <v>34.750012754815117</v>
      </c>
      <c r="O8" s="4">
        <v>65.249987245184897</v>
      </c>
      <c r="P8" t="s">
        <v>84</v>
      </c>
    </row>
    <row r="9" spans="1:16" x14ac:dyDescent="0.25">
      <c r="B9" t="s">
        <v>3</v>
      </c>
      <c r="C9" s="8">
        <v>20</v>
      </c>
      <c r="D9" s="8">
        <v>3.5</v>
      </c>
      <c r="E9" s="8">
        <v>140</v>
      </c>
      <c r="F9" s="8">
        <v>40</v>
      </c>
      <c r="G9" s="8">
        <v>54</v>
      </c>
      <c r="H9" s="8">
        <v>2</v>
      </c>
      <c r="I9" s="14">
        <v>1.2217304763960306</v>
      </c>
      <c r="J9" s="14">
        <v>327.40445436047042</v>
      </c>
      <c r="K9" s="14">
        <v>10907173.908961009</v>
      </c>
      <c r="L9" s="14">
        <v>4886235.1547790458</v>
      </c>
      <c r="M9" s="14">
        <v>6020938.7541819634</v>
      </c>
      <c r="N9" s="4">
        <v>44.798361111347646</v>
      </c>
      <c r="O9" s="4">
        <v>55.201638888652354</v>
      </c>
      <c r="P9" t="s">
        <v>67</v>
      </c>
    </row>
    <row r="10" spans="1:16" x14ac:dyDescent="0.25">
      <c r="A10" s="7" t="s">
        <v>27</v>
      </c>
      <c r="B10" t="s">
        <v>5</v>
      </c>
      <c r="C10" s="8">
        <v>16.5</v>
      </c>
      <c r="D10" s="8">
        <v>5</v>
      </c>
      <c r="E10" s="8">
        <v>83</v>
      </c>
      <c r="F10" s="8">
        <v>20</v>
      </c>
      <c r="G10" s="8">
        <v>27</v>
      </c>
      <c r="H10" s="8">
        <v>1.25</v>
      </c>
      <c r="I10" s="14">
        <v>1.4398966328953218</v>
      </c>
      <c r="J10" s="14">
        <v>189.07607239317167</v>
      </c>
      <c r="K10" s="14">
        <v>2088319.9173883577</v>
      </c>
      <c r="L10" s="14">
        <v>833968.09431933111</v>
      </c>
      <c r="M10" s="14">
        <v>1254351.8230690265</v>
      </c>
      <c r="N10" s="4">
        <v>39.934881977388187</v>
      </c>
      <c r="O10" s="4">
        <v>60.065118022611806</v>
      </c>
      <c r="P10" t="s">
        <v>65</v>
      </c>
    </row>
    <row r="11" spans="1:16" x14ac:dyDescent="0.25">
      <c r="A11" s="7" t="s">
        <v>87</v>
      </c>
      <c r="B11" t="s">
        <v>6</v>
      </c>
      <c r="C11" s="8">
        <v>20</v>
      </c>
      <c r="D11" s="8">
        <v>2.2999999999999998</v>
      </c>
      <c r="E11" s="8">
        <v>140</v>
      </c>
      <c r="F11" s="8">
        <v>25</v>
      </c>
      <c r="G11" s="8">
        <v>28</v>
      </c>
      <c r="H11" s="8">
        <v>1.25</v>
      </c>
      <c r="I11" s="14">
        <v>0.80285145591739149</v>
      </c>
      <c r="J11" s="14">
        <v>498.22416967897681</v>
      </c>
      <c r="K11" s="14">
        <v>29220855.341367945</v>
      </c>
      <c r="L11" s="14">
        <v>6567074.635369584</v>
      </c>
      <c r="M11" s="14">
        <v>22653780.705998365</v>
      </c>
      <c r="N11" s="4">
        <v>22.473930207212589</v>
      </c>
      <c r="O11" s="4">
        <v>77.526069792787411</v>
      </c>
      <c r="P11" t="s">
        <v>85</v>
      </c>
    </row>
    <row r="12" spans="1:16" x14ac:dyDescent="0.25">
      <c r="A12" s="7" t="s">
        <v>7</v>
      </c>
      <c r="B12" t="s">
        <v>8</v>
      </c>
      <c r="C12" s="8">
        <v>33</v>
      </c>
      <c r="D12" s="8">
        <v>1.6</v>
      </c>
      <c r="E12" s="8">
        <v>230</v>
      </c>
      <c r="F12" s="8">
        <v>70</v>
      </c>
      <c r="G12" s="8">
        <v>94</v>
      </c>
      <c r="H12" s="8">
        <v>2.1</v>
      </c>
      <c r="I12" s="14">
        <v>0.92153384505300595</v>
      </c>
      <c r="J12" s="14">
        <v>1181.7254524573229</v>
      </c>
      <c r="K12" s="14">
        <v>339742511.47813058</v>
      </c>
      <c r="L12" s="14">
        <v>121103789.46405409</v>
      </c>
      <c r="M12" s="14">
        <v>218638722.0140765</v>
      </c>
      <c r="N12" s="4">
        <v>35.645756822472194</v>
      </c>
      <c r="O12" s="4">
        <v>64.35424317752782</v>
      </c>
      <c r="P12" t="s">
        <v>68</v>
      </c>
    </row>
    <row r="13" spans="1:16" x14ac:dyDescent="0.25">
      <c r="B13" t="s">
        <v>9</v>
      </c>
      <c r="C13" s="8">
        <v>21</v>
      </c>
      <c r="D13" s="8">
        <v>3.7</v>
      </c>
      <c r="E13" s="8">
        <v>110</v>
      </c>
      <c r="F13" s="8">
        <v>36</v>
      </c>
      <c r="G13" s="8">
        <v>48</v>
      </c>
      <c r="H13" s="8">
        <v>1.7</v>
      </c>
      <c r="I13" s="14">
        <v>1.3561208287995941</v>
      </c>
      <c r="J13" s="14">
        <v>325.19226210127806</v>
      </c>
      <c r="K13" s="14">
        <v>9905172.1937966812</v>
      </c>
      <c r="L13" s="14">
        <v>4363621.3799848789</v>
      </c>
      <c r="M13" s="14">
        <v>5541550.8138118023</v>
      </c>
      <c r="N13" s="4">
        <v>44.053967913023129</v>
      </c>
      <c r="O13" s="4">
        <v>55.946032086976871</v>
      </c>
    </row>
    <row r="14" spans="1:16" x14ac:dyDescent="0.25">
      <c r="A14" s="7" t="s">
        <v>10</v>
      </c>
      <c r="B14" t="s">
        <v>8</v>
      </c>
      <c r="C14" s="8">
        <v>24</v>
      </c>
      <c r="D14" s="8">
        <v>2.2000000000000002</v>
      </c>
      <c r="E14" s="8">
        <v>180</v>
      </c>
      <c r="F14" s="8">
        <v>40</v>
      </c>
      <c r="G14" s="8">
        <v>54</v>
      </c>
      <c r="H14" s="8">
        <v>1.7</v>
      </c>
      <c r="I14" s="14">
        <v>0.92153384505300595</v>
      </c>
      <c r="J14" s="14">
        <v>625.04486741544349</v>
      </c>
      <c r="K14" s="14">
        <v>61465385.429879084</v>
      </c>
      <c r="L14" s="14">
        <v>19326635.825865597</v>
      </c>
      <c r="M14" s="14">
        <v>42138749.60401348</v>
      </c>
      <c r="N14" s="4">
        <v>31.443121507655395</v>
      </c>
      <c r="O14" s="4">
        <v>68.556878492344609</v>
      </c>
    </row>
    <row r="15" spans="1:16" x14ac:dyDescent="0.25">
      <c r="B15" t="s">
        <v>9</v>
      </c>
      <c r="C15" s="8">
        <v>15</v>
      </c>
      <c r="D15" s="8">
        <v>5.0999999999999996</v>
      </c>
      <c r="E15" s="8">
        <v>60</v>
      </c>
      <c r="F15" s="8">
        <v>16</v>
      </c>
      <c r="G15" s="8">
        <v>21</v>
      </c>
      <c r="H15" s="8">
        <v>1.1000000000000001</v>
      </c>
      <c r="I15" s="14">
        <v>1.3351768777756621</v>
      </c>
      <c r="J15" s="14">
        <v>168.5169985678892</v>
      </c>
      <c r="K15" s="14">
        <v>1371743.2557088067</v>
      </c>
      <c r="L15" s="14">
        <v>525128.55856449029</v>
      </c>
      <c r="M15" s="14">
        <v>846614.69714431639</v>
      </c>
      <c r="N15" s="4">
        <v>38.281840014817206</v>
      </c>
      <c r="O15" s="4">
        <v>61.718159985182787</v>
      </c>
    </row>
    <row r="16" spans="1:16" x14ac:dyDescent="0.25">
      <c r="A16" s="7" t="s">
        <v>88</v>
      </c>
      <c r="B16" t="s">
        <v>12</v>
      </c>
      <c r="C16" s="8">
        <v>75</v>
      </c>
      <c r="D16" s="8">
        <v>0.28000000000000003</v>
      </c>
      <c r="E16" s="8">
        <v>230</v>
      </c>
      <c r="F16" s="8">
        <v>160</v>
      </c>
      <c r="G16" s="8">
        <v>176</v>
      </c>
      <c r="H16" s="8">
        <v>2.5299999999999998</v>
      </c>
      <c r="I16" s="14">
        <v>0.36651914291880927</v>
      </c>
      <c r="J16" s="14">
        <v>15347.083798147049</v>
      </c>
      <c r="K16" s="14">
        <v>93118946229.964996</v>
      </c>
      <c r="L16" s="14">
        <v>40980230665.828445</v>
      </c>
      <c r="M16" s="14">
        <v>52138715564.136543</v>
      </c>
      <c r="N16" s="4">
        <v>44.008477678242144</v>
      </c>
      <c r="O16" s="4">
        <v>55.991522321757856</v>
      </c>
      <c r="P16" t="s">
        <v>86</v>
      </c>
    </row>
    <row r="17" spans="1:16" x14ac:dyDescent="0.25">
      <c r="B17" t="s">
        <v>13</v>
      </c>
      <c r="C17" s="8">
        <v>21</v>
      </c>
      <c r="D17" s="8">
        <v>3.5</v>
      </c>
      <c r="E17" s="8">
        <v>123</v>
      </c>
      <c r="F17" s="8">
        <v>33</v>
      </c>
      <c r="G17" s="8">
        <v>45</v>
      </c>
      <c r="H17" s="8">
        <v>1.6</v>
      </c>
      <c r="I17" s="14">
        <v>1.2828170002158323</v>
      </c>
      <c r="J17" s="14">
        <v>343.77467707849394</v>
      </c>
      <c r="K17" s="14">
        <v>11732260.319007615</v>
      </c>
      <c r="L17" s="14">
        <v>4652377.5659350744</v>
      </c>
      <c r="M17" s="14">
        <v>7079882.7530725412</v>
      </c>
      <c r="N17" s="4">
        <v>39.654571578144122</v>
      </c>
      <c r="O17" s="4">
        <v>60.345428421855871</v>
      </c>
      <c r="P17" t="s">
        <v>69</v>
      </c>
    </row>
    <row r="18" spans="1:16" x14ac:dyDescent="0.25">
      <c r="I18" s="19">
        <v>0</v>
      </c>
      <c r="J18" s="19" t="e">
        <v>#DIV/0!</v>
      </c>
      <c r="K18" s="19" t="e">
        <v>#DIV/0!</v>
      </c>
      <c r="L18" s="19" t="e">
        <v>#DIV/0!</v>
      </c>
      <c r="M18" s="19" t="e">
        <v>#DIV/0!</v>
      </c>
      <c r="N18" s="6" t="e">
        <v>#DIV/0!</v>
      </c>
      <c r="O18" s="6" t="e">
        <v>#DIV/0!</v>
      </c>
    </row>
    <row r="19" spans="1:16" x14ac:dyDescent="0.25">
      <c r="A19" s="5" t="s">
        <v>30</v>
      </c>
      <c r="I19" s="19">
        <v>0</v>
      </c>
      <c r="J19" s="19" t="e">
        <v>#DIV/0!</v>
      </c>
      <c r="K19" s="19" t="e">
        <v>#DIV/0!</v>
      </c>
      <c r="L19" s="19" t="e">
        <v>#DIV/0!</v>
      </c>
      <c r="M19" s="19" t="e">
        <v>#DIV/0!</v>
      </c>
      <c r="N19" s="6" t="e">
        <v>#DIV/0!</v>
      </c>
      <c r="O19" s="6" t="e">
        <v>#DIV/0!</v>
      </c>
    </row>
    <row r="20" spans="1:16" x14ac:dyDescent="0.25">
      <c r="A20" s="7" t="s">
        <v>11</v>
      </c>
      <c r="B20" t="s">
        <v>39</v>
      </c>
      <c r="C20" s="8">
        <v>47.5</v>
      </c>
      <c r="D20" s="8">
        <v>0.64</v>
      </c>
      <c r="E20" s="8">
        <v>500</v>
      </c>
      <c r="F20" s="8">
        <v>205</v>
      </c>
      <c r="G20" s="8">
        <v>445</v>
      </c>
      <c r="H20" s="8">
        <v>8</v>
      </c>
      <c r="I20" s="14">
        <v>0.53058009260627614</v>
      </c>
      <c r="J20" s="14">
        <v>4252.4211357365784</v>
      </c>
      <c r="K20" s="14">
        <v>13572300302.556761</v>
      </c>
      <c r="L20" s="14">
        <v>7234261067.3974295</v>
      </c>
      <c r="M20" s="14">
        <v>6338039235.1593304</v>
      </c>
      <c r="N20" s="4">
        <v>53.30165783345241</v>
      </c>
      <c r="O20" s="4">
        <v>46.698342166547597</v>
      </c>
      <c r="P20" t="s">
        <v>81</v>
      </c>
    </row>
    <row r="21" spans="1:16" x14ac:dyDescent="0.25">
      <c r="B21" t="s">
        <v>34</v>
      </c>
      <c r="C21" s="8">
        <v>51.5</v>
      </c>
      <c r="D21" s="8">
        <v>0.8</v>
      </c>
      <c r="E21" s="8">
        <v>535</v>
      </c>
      <c r="F21" s="8">
        <v>335</v>
      </c>
      <c r="G21" s="8">
        <v>405</v>
      </c>
      <c r="H21" s="8">
        <v>6.5</v>
      </c>
      <c r="I21" s="14">
        <v>0.71907565182166389</v>
      </c>
      <c r="J21" s="14">
        <v>3688.4158061546746</v>
      </c>
      <c r="K21" s="14">
        <v>9805923616.561203</v>
      </c>
      <c r="L21" s="14">
        <v>4926937491.8275928</v>
      </c>
      <c r="M21" s="14">
        <v>4878986124.7336092</v>
      </c>
      <c r="N21" s="4">
        <v>50.244502042688765</v>
      </c>
      <c r="O21" s="4">
        <v>49.755497957311228</v>
      </c>
      <c r="P21" t="s">
        <v>70</v>
      </c>
    </row>
    <row r="22" spans="1:16" ht="18" x14ac:dyDescent="0.35">
      <c r="B22" t="s">
        <v>35</v>
      </c>
      <c r="C22" s="8">
        <v>41</v>
      </c>
      <c r="D22" s="8">
        <v>1</v>
      </c>
      <c r="E22" s="8">
        <v>415</v>
      </c>
      <c r="F22" s="8">
        <v>305</v>
      </c>
      <c r="G22" s="8">
        <v>375</v>
      </c>
      <c r="H22" s="8">
        <v>7.4</v>
      </c>
      <c r="I22" s="14">
        <v>0.715584993317675</v>
      </c>
      <c r="J22" s="14">
        <v>2349.1269600363753</v>
      </c>
      <c r="K22" s="14">
        <v>3057790202.3267274</v>
      </c>
      <c r="L22" s="14">
        <v>1756631199.1335378</v>
      </c>
      <c r="M22" s="14">
        <v>1301159003.1931896</v>
      </c>
      <c r="N22" s="4">
        <v>57.447734569784593</v>
      </c>
      <c r="O22" s="4">
        <v>42.5522654302154</v>
      </c>
      <c r="P22" t="s">
        <v>71</v>
      </c>
    </row>
    <row r="23" spans="1:16" x14ac:dyDescent="0.25">
      <c r="B23" t="s">
        <v>36</v>
      </c>
      <c r="C23" s="8">
        <v>35</v>
      </c>
      <c r="D23" s="8">
        <v>1.1000000000000001</v>
      </c>
      <c r="E23" s="8">
        <v>285</v>
      </c>
      <c r="F23" s="8">
        <v>205</v>
      </c>
      <c r="G23" s="8">
        <v>275</v>
      </c>
      <c r="H23" s="8">
        <v>5.9</v>
      </c>
      <c r="I23" s="14">
        <v>0.67195176201781692</v>
      </c>
      <c r="J23" s="14">
        <v>1823.0475299617101</v>
      </c>
      <c r="K23" s="14">
        <v>1347992247.3103898</v>
      </c>
      <c r="L23" s="14">
        <v>783027453.75067246</v>
      </c>
      <c r="M23" s="14">
        <v>564964793.5597173</v>
      </c>
      <c r="N23" s="4">
        <v>58.088424122098971</v>
      </c>
      <c r="O23" s="4">
        <v>41.911575877901022</v>
      </c>
    </row>
    <row r="24" spans="1:16" x14ac:dyDescent="0.25">
      <c r="B24" t="s">
        <v>37</v>
      </c>
      <c r="C24" s="8">
        <v>42</v>
      </c>
      <c r="D24" s="8">
        <v>1.6</v>
      </c>
      <c r="E24" s="8">
        <v>390</v>
      </c>
      <c r="F24" s="8">
        <v>150</v>
      </c>
      <c r="G24" s="8">
        <v>212</v>
      </c>
      <c r="H24" s="8">
        <v>3.6</v>
      </c>
      <c r="I24" s="14">
        <v>1.1728612573401895</v>
      </c>
      <c r="J24" s="14">
        <v>1504.0142122184109</v>
      </c>
      <c r="K24" s="14">
        <v>889421003.93595576</v>
      </c>
      <c r="L24" s="14">
        <v>415136083.03037542</v>
      </c>
      <c r="M24" s="14">
        <v>474284920.90558034</v>
      </c>
      <c r="N24" s="4">
        <v>46.674868391152586</v>
      </c>
      <c r="O24" s="4">
        <v>53.325131608847414</v>
      </c>
    </row>
    <row r="25" spans="1:16" x14ac:dyDescent="0.25">
      <c r="B25" t="s">
        <v>38</v>
      </c>
      <c r="C25" s="8">
        <v>33</v>
      </c>
      <c r="D25" s="8">
        <v>2.5</v>
      </c>
      <c r="E25" s="8">
        <v>330</v>
      </c>
      <c r="F25" s="8">
        <v>110</v>
      </c>
      <c r="G25" s="8">
        <v>153</v>
      </c>
      <c r="H25" s="8">
        <v>3.3</v>
      </c>
      <c r="I25" s="14">
        <v>1.4398966328953218</v>
      </c>
      <c r="J25" s="14">
        <v>756.30428957268668</v>
      </c>
      <c r="K25" s="14">
        <v>137396211.76965788</v>
      </c>
      <c r="L25" s="14">
        <v>71004947.184578061</v>
      </c>
      <c r="M25" s="14">
        <v>66391264.585079804</v>
      </c>
      <c r="N25" s="4">
        <v>51.678970089522188</v>
      </c>
      <c r="O25" s="4">
        <v>48.321029910477804</v>
      </c>
    </row>
    <row r="26" spans="1:16" x14ac:dyDescent="0.25">
      <c r="A26" s="7" t="s">
        <v>33</v>
      </c>
      <c r="B26" t="s">
        <v>21</v>
      </c>
      <c r="C26" s="8">
        <v>31</v>
      </c>
      <c r="D26" s="8">
        <v>1.85</v>
      </c>
      <c r="E26" s="8">
        <v>461</v>
      </c>
      <c r="F26" s="8">
        <v>124</v>
      </c>
      <c r="G26" s="8">
        <v>166</v>
      </c>
      <c r="H26" s="8">
        <v>4</v>
      </c>
      <c r="I26" s="14">
        <v>1.0009463260187479</v>
      </c>
      <c r="J26" s="14">
        <v>960.09144048948758</v>
      </c>
      <c r="K26" s="14">
        <v>282677458.05324763</v>
      </c>
      <c r="L26" s="14">
        <v>128083230.90000077</v>
      </c>
      <c r="M26" s="14">
        <v>154594227.15324685</v>
      </c>
      <c r="N26" s="4">
        <v>45.310733930497527</v>
      </c>
      <c r="O26" s="4">
        <v>54.68926606950248</v>
      </c>
      <c r="P26" t="s">
        <v>72</v>
      </c>
    </row>
    <row r="27" spans="1:16" x14ac:dyDescent="0.25">
      <c r="B27" t="s">
        <v>22</v>
      </c>
      <c r="C27" s="8">
        <v>27</v>
      </c>
      <c r="D27" s="8">
        <v>1.75</v>
      </c>
      <c r="E27" s="8">
        <v>461</v>
      </c>
      <c r="F27" s="8">
        <v>108</v>
      </c>
      <c r="G27" s="8">
        <v>148</v>
      </c>
      <c r="I27" s="14">
        <v>0.82466807156732069</v>
      </c>
      <c r="J27" s="14">
        <v>883.99202677327014</v>
      </c>
      <c r="K27" s="14">
        <v>223331115.28811958</v>
      </c>
      <c r="L27" s="14">
        <v>97371037.681901276</v>
      </c>
      <c r="M27" s="14">
        <v>125960077.60621832</v>
      </c>
      <c r="N27" s="4">
        <v>43.599405105859454</v>
      </c>
      <c r="O27" s="4">
        <v>56.400594894140553</v>
      </c>
      <c r="P27" t="s">
        <v>73</v>
      </c>
    </row>
    <row r="28" spans="1:16" x14ac:dyDescent="0.25">
      <c r="B28" t="s">
        <v>23</v>
      </c>
      <c r="C28" s="8">
        <v>31</v>
      </c>
      <c r="D28" s="8">
        <v>1.69</v>
      </c>
      <c r="E28" s="8">
        <v>516</v>
      </c>
      <c r="F28" s="8">
        <v>124</v>
      </c>
      <c r="G28" s="8">
        <v>167</v>
      </c>
      <c r="I28" s="14">
        <v>0.91437799511982931</v>
      </c>
      <c r="J28" s="14">
        <v>1050.9876715417467</v>
      </c>
      <c r="K28" s="14">
        <v>370354591.31229186</v>
      </c>
      <c r="L28" s="14">
        <v>156705531.81240684</v>
      </c>
      <c r="M28" s="14">
        <v>213649059.49988499</v>
      </c>
      <c r="N28" s="4">
        <v>42.312296239435305</v>
      </c>
      <c r="O28" s="4">
        <v>57.687703760564702</v>
      </c>
    </row>
    <row r="29" spans="1:16" x14ac:dyDescent="0.25">
      <c r="B29" t="s">
        <v>24</v>
      </c>
      <c r="C29" s="8">
        <v>53</v>
      </c>
      <c r="D29" s="8">
        <v>1.82</v>
      </c>
      <c r="E29" s="8">
        <v>627</v>
      </c>
      <c r="F29" s="8">
        <v>92</v>
      </c>
      <c r="G29" s="8">
        <v>123</v>
      </c>
      <c r="I29" s="14">
        <v>1.6835445964737306</v>
      </c>
      <c r="J29" s="14">
        <v>1668.5034693370126</v>
      </c>
      <c r="K29" s="14">
        <v>1290019668.8901658</v>
      </c>
      <c r="L29" s="14">
        <v>317797670.75672704</v>
      </c>
      <c r="M29" s="14">
        <v>972221998.13343883</v>
      </c>
      <c r="N29" s="4">
        <v>24.635102736854844</v>
      </c>
      <c r="O29" s="4">
        <v>75.364897263145167</v>
      </c>
    </row>
    <row r="30" spans="1:16" x14ac:dyDescent="0.25">
      <c r="B30" t="s">
        <v>25</v>
      </c>
      <c r="C30" s="8">
        <v>61.5</v>
      </c>
      <c r="D30" s="8">
        <v>1.78</v>
      </c>
      <c r="E30" s="8">
        <v>886</v>
      </c>
      <c r="F30" s="8">
        <v>246</v>
      </c>
      <c r="G30" s="8">
        <v>330</v>
      </c>
      <c r="H30" s="8">
        <v>4</v>
      </c>
      <c r="I30" s="14">
        <v>1.9106119321581925</v>
      </c>
      <c r="J30" s="14">
        <v>1979.6013708171699</v>
      </c>
      <c r="K30" s="14">
        <v>2437486170.9732213</v>
      </c>
      <c r="L30" s="14">
        <v>1089611534.5406117</v>
      </c>
      <c r="M30" s="14">
        <v>1347874636.4326093</v>
      </c>
      <c r="N30" s="4">
        <v>44.702265289388691</v>
      </c>
      <c r="O30" s="4">
        <v>55.297734710611309</v>
      </c>
    </row>
    <row r="31" spans="1:16" x14ac:dyDescent="0.25">
      <c r="B31" t="s">
        <v>12</v>
      </c>
      <c r="C31" s="8">
        <v>71</v>
      </c>
      <c r="D31" s="8">
        <v>0.35</v>
      </c>
      <c r="E31" s="8">
        <v>1107</v>
      </c>
      <c r="F31" s="8">
        <v>305</v>
      </c>
      <c r="G31" s="8">
        <v>410</v>
      </c>
      <c r="H31" s="8">
        <v>4.4000000000000004</v>
      </c>
      <c r="I31" s="14">
        <v>0.43371431912059083</v>
      </c>
      <c r="J31" s="14">
        <v>11622.858129796699</v>
      </c>
      <c r="K31" s="14">
        <v>179348920361.86823</v>
      </c>
      <c r="L31" s="14">
        <v>53456411968.254059</v>
      </c>
      <c r="M31" s="14">
        <v>125892508393.61417</v>
      </c>
      <c r="N31" s="4">
        <v>29.805817542919286</v>
      </c>
      <c r="O31" s="4">
        <v>70.194182457080714</v>
      </c>
    </row>
    <row r="32" spans="1:16" x14ac:dyDescent="0.25">
      <c r="A32" s="7" t="s">
        <v>31</v>
      </c>
      <c r="B32" t="s">
        <v>14</v>
      </c>
      <c r="C32" s="8">
        <v>40</v>
      </c>
      <c r="D32" s="8">
        <v>1</v>
      </c>
      <c r="E32" s="8">
        <v>500</v>
      </c>
      <c r="F32" s="8">
        <v>205</v>
      </c>
      <c r="G32" s="8">
        <v>275</v>
      </c>
      <c r="H32" s="8">
        <v>5.0999999999999996</v>
      </c>
      <c r="I32" s="14">
        <v>0.69813170079773179</v>
      </c>
      <c r="J32" s="14">
        <v>2291.8311805232929</v>
      </c>
      <c r="K32" s="14">
        <v>2849310229.546093</v>
      </c>
      <c r="L32" s="14">
        <v>1278047352.6447601</v>
      </c>
      <c r="M32" s="14">
        <v>1571262876.9013329</v>
      </c>
      <c r="N32" s="4">
        <v>44.854622686991803</v>
      </c>
      <c r="O32" s="4">
        <v>55.145377313008204</v>
      </c>
      <c r="P32" t="s">
        <v>76</v>
      </c>
    </row>
    <row r="33" spans="1:16" x14ac:dyDescent="0.25">
      <c r="B33" t="s">
        <v>15</v>
      </c>
      <c r="C33" s="8">
        <v>28</v>
      </c>
      <c r="D33" s="8">
        <v>2.1</v>
      </c>
      <c r="E33" s="8">
        <v>400</v>
      </c>
      <c r="F33" s="8">
        <v>145</v>
      </c>
      <c r="G33" s="8">
        <v>194</v>
      </c>
      <c r="H33" s="8">
        <v>5.0999999999999996</v>
      </c>
      <c r="I33" s="14">
        <v>1.0262536001726659</v>
      </c>
      <c r="J33" s="14">
        <v>763.9437268410976</v>
      </c>
      <c r="K33" s="14">
        <v>146979029.75753459</v>
      </c>
      <c r="L33" s="14">
        <v>86902352.012569025</v>
      </c>
      <c r="M33" s="14">
        <v>60076677.744965561</v>
      </c>
      <c r="N33" s="4">
        <v>59.125680823943625</v>
      </c>
      <c r="O33" s="4">
        <v>40.874319176056375</v>
      </c>
      <c r="P33" t="s">
        <v>79</v>
      </c>
    </row>
    <row r="34" spans="1:16" x14ac:dyDescent="0.25">
      <c r="B34" t="s">
        <v>16</v>
      </c>
      <c r="C34" s="8">
        <v>25</v>
      </c>
      <c r="D34" s="8">
        <v>2.8</v>
      </c>
      <c r="E34" s="8">
        <v>280</v>
      </c>
      <c r="F34" s="8">
        <v>82</v>
      </c>
      <c r="G34" s="8">
        <v>110</v>
      </c>
      <c r="H34" s="8">
        <v>3.3</v>
      </c>
      <c r="I34" s="14">
        <v>1.2217304763960306</v>
      </c>
      <c r="J34" s="14">
        <v>511.56945993823501</v>
      </c>
      <c r="K34" s="14">
        <v>44027576.956578448</v>
      </c>
      <c r="L34" s="14">
        <v>23041040.558978736</v>
      </c>
      <c r="M34" s="14">
        <v>20986536.397599716</v>
      </c>
      <c r="N34" s="4">
        <v>52.333201488018801</v>
      </c>
      <c r="O34" s="4">
        <v>47.666798511981199</v>
      </c>
      <c r="P34" t="s">
        <v>77</v>
      </c>
    </row>
    <row r="35" spans="1:16" x14ac:dyDescent="0.25">
      <c r="B35" t="s">
        <v>17</v>
      </c>
      <c r="C35" s="8">
        <v>18</v>
      </c>
      <c r="D35" s="8">
        <v>4.4000000000000004</v>
      </c>
      <c r="E35" s="8">
        <v>150</v>
      </c>
      <c r="F35" s="8">
        <v>54</v>
      </c>
      <c r="G35" s="8">
        <v>72</v>
      </c>
      <c r="H35" s="8">
        <v>3</v>
      </c>
      <c r="I35" s="14">
        <v>1.3823007675795091</v>
      </c>
      <c r="J35" s="14">
        <v>234.39182528079129</v>
      </c>
      <c r="K35" s="14">
        <v>4291824.4452398224</v>
      </c>
      <c r="L35" s="14">
        <v>2864974.7763535692</v>
      </c>
      <c r="M35" s="14">
        <v>1426849.6688862529</v>
      </c>
      <c r="N35" s="4">
        <v>66.754239669126946</v>
      </c>
      <c r="O35" s="4">
        <v>33.245760330873047</v>
      </c>
      <c r="P35" t="s">
        <v>78</v>
      </c>
    </row>
    <row r="36" spans="1:16" x14ac:dyDescent="0.25">
      <c r="A36" s="7" t="s">
        <v>32</v>
      </c>
      <c r="B36" t="s">
        <v>75</v>
      </c>
      <c r="C36" s="8">
        <v>25</v>
      </c>
      <c r="D36" s="8">
        <v>1.6</v>
      </c>
      <c r="E36" s="8">
        <v>350</v>
      </c>
      <c r="F36" s="8">
        <v>100</v>
      </c>
      <c r="G36" s="8">
        <v>134</v>
      </c>
      <c r="H36" s="8">
        <v>5.6</v>
      </c>
      <c r="I36" s="14">
        <v>0.69813170079773179</v>
      </c>
      <c r="J36" s="14">
        <v>895.24655489191127</v>
      </c>
      <c r="K36" s="14">
        <v>215986159.08875835</v>
      </c>
      <c r="L36" s="14">
        <v>92123484.329169542</v>
      </c>
      <c r="M36" s="14">
        <v>123862674.75958881</v>
      </c>
      <c r="N36" s="4">
        <v>42.652494362526205</v>
      </c>
      <c r="O36" s="4">
        <v>57.347505637473787</v>
      </c>
      <c r="P36" t="s">
        <v>74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spp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Laughlin</dc:creator>
  <cp:lastModifiedBy>Simon Laughlin</cp:lastModifiedBy>
  <dcterms:created xsi:type="dcterms:W3CDTF">2020-08-21T10:56:15Z</dcterms:created>
  <dcterms:modified xsi:type="dcterms:W3CDTF">2025-09-24T10:43:59Z</dcterms:modified>
</cp:coreProperties>
</file>