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hraddhakc/Downloads/"/>
    </mc:Choice>
  </mc:AlternateContent>
  <xr:revisionPtr revIDLastSave="0" documentId="13_ncr:1_{8A31548F-08DD-1140-94BF-28D095F1CB5C}" xr6:coauthVersionLast="47" xr6:coauthVersionMax="47" xr10:uidLastSave="{00000000-0000-0000-0000-000000000000}"/>
  <bookViews>
    <workbookView xWindow="760" yWindow="1980" windowWidth="28040" windowHeight="15800" xr2:uid="{F740E2F6-AB8D-9D40-B5EB-5DA740374EF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" i="1" l="1"/>
  <c r="M4" i="1"/>
  <c r="M5" i="1"/>
  <c r="M6" i="1"/>
  <c r="M2" i="1"/>
  <c r="L3" i="1"/>
  <c r="L4" i="1"/>
  <c r="L5" i="1"/>
  <c r="L6" i="1"/>
  <c r="L2" i="1"/>
  <c r="J3" i="1"/>
  <c r="J4" i="1"/>
  <c r="J5" i="1"/>
  <c r="J6" i="1"/>
  <c r="J2" i="1"/>
  <c r="I6" i="1"/>
  <c r="I5" i="1"/>
  <c r="I4" i="1"/>
  <c r="I3" i="1"/>
  <c r="I2" i="1"/>
</calcChain>
</file>

<file path=xl/sharedStrings.xml><?xml version="1.0" encoding="utf-8"?>
<sst xmlns="http://schemas.openxmlformats.org/spreadsheetml/2006/main" count="31" uniqueCount="31">
  <si>
    <t>LEA protein</t>
  </si>
  <si>
    <t>Motif coordinates 1</t>
  </si>
  <si>
    <t>Motif coordinates 2</t>
  </si>
  <si>
    <t>Motif coordinates 3</t>
  </si>
  <si>
    <t>Motif coordinates 4</t>
  </si>
  <si>
    <t>Motif coordinates 5</t>
  </si>
  <si>
    <t>AtLEA4-2</t>
  </si>
  <si>
    <t>AtLEA3-3</t>
  </si>
  <si>
    <t>AavLEA1</t>
  </si>
  <si>
    <t>HeLEA</t>
  </si>
  <si>
    <t>AvLEA1C</t>
  </si>
  <si>
    <t>1…71</t>
  </si>
  <si>
    <t>37…47</t>
  </si>
  <si>
    <t>59…69</t>
  </si>
  <si>
    <t>77…87</t>
  </si>
  <si>
    <t>92…134</t>
  </si>
  <si>
    <t>56…66</t>
  </si>
  <si>
    <t>78…88</t>
  </si>
  <si>
    <t>149…168</t>
  </si>
  <si>
    <t>179…189</t>
  </si>
  <si>
    <t>197…207</t>
  </si>
  <si>
    <t>35…49</t>
  </si>
  <si>
    <t>61…71</t>
  </si>
  <si>
    <t>83…93</t>
  </si>
  <si>
    <t>131…141</t>
  </si>
  <si>
    <t>212…222</t>
  </si>
  <si>
    <t>Residues (aa)</t>
  </si>
  <si>
    <t>Residues (motif)</t>
  </si>
  <si>
    <t>% Motif</t>
  </si>
  <si>
    <t>Residues ( non motif)</t>
  </si>
  <si>
    <t>% Non-Motif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</si>
</sst>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2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7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983E06-B4DF-964F-BBC2-4CB8535B0922}">
  <dimension ref="A1:M6"/>
  <sheetViews>
    <sheetView tabSelected="1" workbookViewId="0">
      <selection activeCell="M6" sqref="M6"/>
    </sheetView>
  </sheetViews>
  <sheetFormatPr baseColWidth="10" defaultRowHeight="16" x14ac:dyDescent="0.2"/>
  <cols>
    <col min="2" max="6" width="17.33203125" bestFit="1" customWidth="1"/>
  </cols>
  <sheetData>
    <row r="1" spans="1:13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H1" t="s">
        <v>26</v>
      </c>
      <c r="I1" t="s">
        <v>29</v>
      </c>
      <c r="J1" t="s">
        <v>27</v>
      </c>
      <c r="L1" t="s">
        <v>30</v>
      </c>
      <c r="M1" t="s">
        <v>28</v>
      </c>
    </row>
    <row r="2" spans="1:13" x14ac:dyDescent="0.2">
      <c r="A2" t="s">
        <v>6</v>
      </c>
      <c r="B2" s="1" t="s">
        <v>11</v>
      </c>
      <c r="H2">
        <v>97</v>
      </c>
      <c r="I2">
        <f>H2-71</f>
        <v>26</v>
      </c>
      <c r="J2">
        <f>H2-I2</f>
        <v>71</v>
      </c>
      <c r="L2">
        <f>(I2/H2)*100</f>
        <v>26.804123711340207</v>
      </c>
      <c r="M2">
        <f>(J2/H2)*100</f>
        <v>73.19587628865979</v>
      </c>
    </row>
    <row r="3" spans="1:13" x14ac:dyDescent="0.2">
      <c r="A3" t="s">
        <v>7</v>
      </c>
      <c r="B3" t="s">
        <v>12</v>
      </c>
      <c r="C3" t="s">
        <v>13</v>
      </c>
      <c r="D3" t="s">
        <v>14</v>
      </c>
      <c r="H3">
        <v>169</v>
      </c>
      <c r="I3">
        <f>H3-11-11-11</f>
        <v>136</v>
      </c>
      <c r="J3">
        <f t="shared" ref="J3:J6" si="0">H3-I3</f>
        <v>33</v>
      </c>
      <c r="L3">
        <f t="shared" ref="L3:L6" si="1">(I3/H3)*100</f>
        <v>80.473372781065095</v>
      </c>
      <c r="M3">
        <f t="shared" ref="M3:M6" si="2">(J3/H3)*100</f>
        <v>19.526627218934912</v>
      </c>
    </row>
    <row r="4" spans="1:13" x14ac:dyDescent="0.2">
      <c r="A4" t="s">
        <v>8</v>
      </c>
      <c r="B4" t="s">
        <v>15</v>
      </c>
      <c r="H4">
        <v>143</v>
      </c>
      <c r="I4">
        <f>H4-43</f>
        <v>100</v>
      </c>
      <c r="J4">
        <f t="shared" si="0"/>
        <v>43</v>
      </c>
      <c r="L4">
        <f t="shared" si="1"/>
        <v>69.930069930069934</v>
      </c>
      <c r="M4">
        <f t="shared" si="2"/>
        <v>30.069930069930066</v>
      </c>
    </row>
    <row r="5" spans="1:13" x14ac:dyDescent="0.2">
      <c r="A5" t="s">
        <v>9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H5">
        <v>238</v>
      </c>
      <c r="I5">
        <f>H5-11-11-11-11-20</f>
        <v>174</v>
      </c>
      <c r="J5">
        <f t="shared" si="0"/>
        <v>64</v>
      </c>
      <c r="L5">
        <f t="shared" si="1"/>
        <v>73.109243697478988</v>
      </c>
      <c r="M5">
        <f t="shared" si="2"/>
        <v>26.890756302521009</v>
      </c>
    </row>
    <row r="6" spans="1:13" x14ac:dyDescent="0.2">
      <c r="A6" t="s">
        <v>10</v>
      </c>
      <c r="B6" t="s">
        <v>21</v>
      </c>
      <c r="C6" t="s">
        <v>22</v>
      </c>
      <c r="D6" t="s">
        <v>23</v>
      </c>
      <c r="E6" t="s">
        <v>24</v>
      </c>
      <c r="F6" t="s">
        <v>25</v>
      </c>
      <c r="H6">
        <v>231</v>
      </c>
      <c r="I6">
        <f>H6-11-11-11-11-15</f>
        <v>172</v>
      </c>
      <c r="J6">
        <f t="shared" si="0"/>
        <v>59</v>
      </c>
      <c r="L6">
        <f t="shared" si="1"/>
        <v>74.458874458874462</v>
      </c>
      <c r="M6">
        <f t="shared" si="2"/>
        <v>25.541125541125542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Shraddha K C</cp:lastModifiedBy>
  <dcterms:created xsi:type="dcterms:W3CDTF">2023-01-11T22:57:09Z</dcterms:created>
  <dcterms:modified xsi:type="dcterms:W3CDTF">2024-02-05T02:20:12Z</dcterms:modified>
</cp:coreProperties>
</file>