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Projects at XMU\Dnt1 in chr. segregation-3【MAPK磷酸化Slp1】\eLIfe投稿文件\eLife Revision\投稿文件\"/>
    </mc:Choice>
  </mc:AlternateContent>
  <bookViews>
    <workbookView xWindow="0" yWindow="0" windowWidth="25200" windowHeight="11430"/>
  </bookViews>
  <sheets>
    <sheet name="Figure 3-figure supplement 3" sheetId="3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0" i="31" l="1"/>
  <c r="C70" i="31"/>
  <c r="D60" i="31"/>
  <c r="C60" i="31"/>
  <c r="D50" i="31"/>
  <c r="C50" i="31"/>
  <c r="D38" i="31"/>
  <c r="C38" i="31"/>
  <c r="D28" i="31"/>
  <c r="C28" i="31"/>
  <c r="D18" i="31"/>
  <c r="C18" i="31"/>
  <c r="D8" i="31"/>
  <c r="C8" i="31"/>
</calcChain>
</file>

<file path=xl/sharedStrings.xml><?xml version="1.0" encoding="utf-8"?>
<sst xmlns="http://schemas.openxmlformats.org/spreadsheetml/2006/main" count="62" uniqueCount="17">
  <si>
    <t>Cells with Cdc13-GFP on SPBs (%)</t>
  </si>
  <si>
    <t>Strain</t>
  </si>
  <si>
    <t>Repeat #1</t>
  </si>
  <si>
    <t>Repeat #2</t>
  </si>
  <si>
    <t>Repeat #3</t>
  </si>
  <si>
    <t>Mean value</t>
  </si>
  <si>
    <t>Standard deviation (SD)</t>
  </si>
  <si>
    <r>
      <rPr>
        <b/>
        <i/>
        <sz val="11"/>
        <color theme="1"/>
        <rFont val="Arial"/>
        <family val="2"/>
      </rPr>
      <t>nda3-KM311 slp1Δ lys1Δ::P</t>
    </r>
    <r>
      <rPr>
        <b/>
        <i/>
        <vertAlign val="subscript"/>
        <sz val="11"/>
        <color theme="1"/>
        <rFont val="Arial"/>
        <family val="2"/>
      </rPr>
      <t>slp1</t>
    </r>
    <r>
      <rPr>
        <b/>
        <i/>
        <sz val="11"/>
        <color theme="1"/>
        <rFont val="Arial"/>
        <family val="2"/>
      </rPr>
      <t>-slp1(WT)</t>
    </r>
  </si>
  <si>
    <r>
      <rPr>
        <b/>
        <i/>
        <sz val="11"/>
        <color theme="1"/>
        <rFont val="Arial"/>
        <family val="2"/>
      </rPr>
      <t>nda3-KM311 slp1Δ lys1Δ::P</t>
    </r>
    <r>
      <rPr>
        <b/>
        <i/>
        <vertAlign val="subscript"/>
        <sz val="11"/>
        <color theme="1"/>
        <rFont val="Arial"/>
        <family val="2"/>
      </rPr>
      <t>slp1</t>
    </r>
    <r>
      <rPr>
        <b/>
        <i/>
        <sz val="11"/>
        <color theme="1"/>
        <rFont val="Arial"/>
        <family val="2"/>
      </rPr>
      <t xml:space="preserve">-slp1(PDSP-K19A,K20A,R21A,K47A,R48A)  </t>
    </r>
  </si>
  <si>
    <r>
      <rPr>
        <b/>
        <i/>
        <sz val="11"/>
        <color theme="1"/>
        <rFont val="Arial"/>
        <family val="2"/>
      </rPr>
      <t>nda3-KM311 slp1Δ  lys1Δ::P</t>
    </r>
    <r>
      <rPr>
        <b/>
        <i/>
        <vertAlign val="subscript"/>
        <sz val="11"/>
        <color theme="1"/>
        <rFont val="Arial"/>
        <family val="2"/>
      </rPr>
      <t>slp1</t>
    </r>
    <r>
      <rPr>
        <b/>
        <i/>
        <sz val="11"/>
        <color theme="1"/>
        <rFont val="Arial"/>
        <family val="2"/>
      </rPr>
      <t>-slp1(PDSP-K19A,K20A,R21A,K47A,R48A)  pmk1Δ</t>
    </r>
  </si>
  <si>
    <r>
      <rPr>
        <b/>
        <i/>
        <sz val="11"/>
        <rFont val="Arial"/>
        <family val="2"/>
      </rPr>
      <t>nda3-KM311 slp1Δ lys1Δ::P</t>
    </r>
    <r>
      <rPr>
        <b/>
        <i/>
        <vertAlign val="subscript"/>
        <sz val="11"/>
        <rFont val="Arial"/>
        <family val="2"/>
      </rPr>
      <t>slp1</t>
    </r>
    <r>
      <rPr>
        <b/>
        <i/>
        <sz val="11"/>
        <rFont val="Arial"/>
        <family val="2"/>
      </rPr>
      <t>-slp1(WT) Z::P</t>
    </r>
    <r>
      <rPr>
        <b/>
        <i/>
        <vertAlign val="subscript"/>
        <sz val="11"/>
        <rFont val="Arial"/>
        <family val="2"/>
      </rPr>
      <t>adh11</t>
    </r>
    <r>
      <rPr>
        <b/>
        <i/>
        <sz val="11"/>
        <rFont val="Arial"/>
        <family val="2"/>
      </rPr>
      <t xml:space="preserve">-pek1(DD)  </t>
    </r>
  </si>
  <si>
    <r>
      <rPr>
        <b/>
        <i/>
        <sz val="11"/>
        <color theme="1"/>
        <rFont val="Arial"/>
        <family val="2"/>
      </rPr>
      <t>nda3-KM311 slp1Δ lys1Δ::P</t>
    </r>
    <r>
      <rPr>
        <b/>
        <i/>
        <vertAlign val="subscript"/>
        <sz val="11"/>
        <color theme="1"/>
        <rFont val="Arial"/>
        <family val="2"/>
      </rPr>
      <t>slp1</t>
    </r>
    <r>
      <rPr>
        <b/>
        <i/>
        <sz val="11"/>
        <color theme="1"/>
        <rFont val="Arial"/>
        <family val="2"/>
      </rPr>
      <t>-slp1(K19A,K20A,R21A,K47A,R48A) Z::P</t>
    </r>
    <r>
      <rPr>
        <b/>
        <i/>
        <vertAlign val="subscript"/>
        <sz val="11"/>
        <color theme="1"/>
        <rFont val="Arial"/>
        <family val="2"/>
      </rPr>
      <t>adh11</t>
    </r>
    <r>
      <rPr>
        <b/>
        <i/>
        <sz val="11"/>
        <color theme="1"/>
        <rFont val="Arial"/>
        <family val="2"/>
      </rPr>
      <t xml:space="preserve">-pek1(DD)  </t>
    </r>
  </si>
  <si>
    <r>
      <rPr>
        <b/>
        <i/>
        <sz val="11"/>
        <color theme="1"/>
        <rFont val="Arial"/>
        <family val="2"/>
      </rPr>
      <t>nda3-KM311 slp1Δ  lys1Δ::P</t>
    </r>
    <r>
      <rPr>
        <b/>
        <i/>
        <vertAlign val="subscript"/>
        <sz val="11"/>
        <color theme="1"/>
        <rFont val="Arial"/>
        <family val="2"/>
      </rPr>
      <t>slp1</t>
    </r>
    <r>
      <rPr>
        <b/>
        <i/>
        <sz val="11"/>
        <color theme="1"/>
        <rFont val="Arial"/>
        <family val="2"/>
      </rPr>
      <t>-slp1(WT) Z::P</t>
    </r>
    <r>
      <rPr>
        <b/>
        <i/>
        <vertAlign val="subscript"/>
        <sz val="11"/>
        <color theme="1"/>
        <rFont val="Arial"/>
        <family val="2"/>
      </rPr>
      <t>adh11</t>
    </r>
    <r>
      <rPr>
        <b/>
        <i/>
        <sz val="11"/>
        <color theme="1"/>
        <rFont val="Arial"/>
        <family val="2"/>
      </rPr>
      <t xml:space="preserve">-pek1(DD) pmk1Δ   </t>
    </r>
  </si>
  <si>
    <t>p value vs WT strain (nda3-KM311)</t>
  </si>
  <si>
    <r>
      <t>nda3-KM311 slp1Δ lys1Δ::P</t>
    </r>
    <r>
      <rPr>
        <b/>
        <i/>
        <vertAlign val="subscript"/>
        <sz val="11"/>
        <color theme="1"/>
        <rFont val="Arial"/>
        <family val="2"/>
      </rPr>
      <t>slp1</t>
    </r>
    <r>
      <rPr>
        <b/>
        <i/>
        <sz val="11"/>
        <color theme="1"/>
        <rFont val="Arial"/>
        <family val="2"/>
      </rPr>
      <t xml:space="preserve">-slp1(K19A,K20A,R21A,K47A,R48A)   </t>
    </r>
    <phoneticPr fontId="13" type="noConversion"/>
  </si>
  <si>
    <t>p value vs WT pek1(DD) strain (nda3-KM311)</t>
    <phoneticPr fontId="13" type="noConversion"/>
  </si>
  <si>
    <t>timepoint after release at 30°C (min)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</si>
</sst>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等线"/>
      <charset val="134"/>
      <scheme val="minor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FF"/>
      <name val="Arial"/>
      <family val="2"/>
    </font>
    <font>
      <b/>
      <sz val="11"/>
      <color rgb="FF030504"/>
      <name val="Arial"/>
      <family val="2"/>
    </font>
    <font>
      <sz val="11"/>
      <color rgb="FFC0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i/>
      <vertAlign val="subscript"/>
      <sz val="11"/>
      <color theme="1"/>
      <name val="Arial"/>
      <family val="2"/>
    </font>
    <font>
      <b/>
      <i/>
      <vertAlign val="subscript"/>
      <sz val="11"/>
      <name val="Arial"/>
      <family val="2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4" xfId="0" applyFont="1" applyBorder="1" applyAlignment="1">
      <alignment horizontal="left"/>
    </xf>
    <xf numFmtId="0" fontId="3" fillId="0" borderId="4" xfId="0" applyFont="1" applyBorder="1">
      <alignment vertical="center"/>
    </xf>
    <xf numFmtId="0" fontId="3" fillId="0" borderId="0" xfId="0" applyFont="1">
      <alignment vertical="center"/>
    </xf>
    <xf numFmtId="0" fontId="3" fillId="0" borderId="5" xfId="0" applyFont="1" applyBorder="1">
      <alignment vertical="center"/>
    </xf>
    <xf numFmtId="0" fontId="1" fillId="0" borderId="4" xfId="0" applyFont="1" applyBorder="1">
      <alignment vertical="center"/>
    </xf>
    <xf numFmtId="0" fontId="4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2" fontId="3" fillId="0" borderId="0" xfId="0" applyNumberFormat="1" applyFont="1">
      <alignment vertical="center"/>
    </xf>
    <xf numFmtId="2" fontId="3" fillId="0" borderId="5" xfId="0" applyNumberFormat="1" applyFont="1" applyBorder="1">
      <alignment vertical="center"/>
    </xf>
    <xf numFmtId="0" fontId="7" fillId="0" borderId="0" xfId="0" applyFont="1" applyAlignment="1"/>
    <xf numFmtId="0" fontId="7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6" fillId="0" borderId="0" xfId="0" applyFont="1">
      <alignment vertical="center"/>
    </xf>
    <xf numFmtId="0" fontId="7" fillId="0" borderId="5" xfId="0" applyFont="1" applyBorder="1" applyAlignment="1">
      <alignment horizontal="right" vertical="center"/>
    </xf>
    <xf numFmtId="0" fontId="7" fillId="0" borderId="5" xfId="0" applyFont="1" applyBorder="1">
      <alignment vertical="center"/>
    </xf>
    <xf numFmtId="0" fontId="8" fillId="0" borderId="0" xfId="0" applyFont="1">
      <alignment vertical="center"/>
    </xf>
    <xf numFmtId="0" fontId="8" fillId="0" borderId="5" xfId="0" applyFont="1" applyBorder="1">
      <alignment vertical="center"/>
    </xf>
    <xf numFmtId="0" fontId="8" fillId="0" borderId="1" xfId="0" applyFont="1" applyBorder="1">
      <alignment vertical="center"/>
    </xf>
    <xf numFmtId="0" fontId="7" fillId="0" borderId="5" xfId="0" applyFont="1" applyBorder="1" applyAlignment="1"/>
    <xf numFmtId="2" fontId="7" fillId="0" borderId="0" xfId="0" applyNumberFormat="1" applyFont="1" applyAlignment="1"/>
    <xf numFmtId="2" fontId="7" fillId="0" borderId="5" xfId="0" applyNumberFormat="1" applyFont="1" applyBorder="1" applyAlignment="1"/>
    <xf numFmtId="0" fontId="9" fillId="0" borderId="4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0000FF"/>
      <color rgb="FFFF00FF"/>
      <color rgb="FFFF66FF"/>
      <color rgb="FF0066FF"/>
      <color rgb="FFCC33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72"/>
  <sheetViews>
    <sheetView tabSelected="1" topLeftCell="A43" workbookViewId="0">
      <selection activeCell="C65" sqref="C65:D65"/>
    </sheetView>
  </sheetViews>
  <sheetFormatPr defaultColWidth="8.875" defaultRowHeight="14.25" x14ac:dyDescent="0.2"/>
  <cols>
    <col min="2" max="2" width="75.875" customWidth="1"/>
    <col min="3" max="3" width="18.875" customWidth="1"/>
    <col min="4" max="4" width="18.625" customWidth="1"/>
  </cols>
  <sheetData>
    <row r="2" spans="2:4" ht="30" customHeight="1" thickBot="1" x14ac:dyDescent="0.25">
      <c r="B2" s="29" t="s">
        <v>0</v>
      </c>
      <c r="C2" s="29"/>
      <c r="D2" s="29"/>
    </row>
    <row r="3" spans="2:4" ht="15" x14ac:dyDescent="0.2">
      <c r="B3" s="1" t="s">
        <v>1</v>
      </c>
      <c r="C3" s="27" t="s">
        <v>16</v>
      </c>
      <c r="D3" s="28"/>
    </row>
    <row r="4" spans="2:4" ht="17.25" x14ac:dyDescent="0.3">
      <c r="B4" s="2" t="s">
        <v>7</v>
      </c>
      <c r="C4" s="15">
        <v>0</v>
      </c>
      <c r="D4" s="16">
        <v>50</v>
      </c>
    </row>
    <row r="5" spans="2:4" x14ac:dyDescent="0.2">
      <c r="B5" s="3" t="s">
        <v>2</v>
      </c>
      <c r="C5" s="12">
        <v>84.5</v>
      </c>
      <c r="D5" s="23">
        <v>18.309999999999999</v>
      </c>
    </row>
    <row r="6" spans="2:4" x14ac:dyDescent="0.2">
      <c r="B6" s="3" t="s">
        <v>3</v>
      </c>
      <c r="C6" s="12">
        <v>86.38</v>
      </c>
      <c r="D6" s="23">
        <v>16.3</v>
      </c>
    </row>
    <row r="7" spans="2:4" x14ac:dyDescent="0.2">
      <c r="B7" s="3" t="s">
        <v>4</v>
      </c>
      <c r="C7" s="12">
        <v>89.5</v>
      </c>
      <c r="D7" s="23">
        <v>16.59</v>
      </c>
    </row>
    <row r="8" spans="2:4" ht="15" x14ac:dyDescent="0.2">
      <c r="B8" s="6" t="s">
        <v>5</v>
      </c>
      <c r="C8" s="10">
        <f t="shared" ref="C8:D8" si="0">AVERAGE(C5:C7)</f>
        <v>86.793333333333337</v>
      </c>
      <c r="D8" s="11">
        <f t="shared" si="0"/>
        <v>17.066666666666666</v>
      </c>
    </row>
    <row r="9" spans="2:4" ht="15" thickBot="1" x14ac:dyDescent="0.25">
      <c r="B9" s="7" t="s">
        <v>6</v>
      </c>
      <c r="C9" s="8">
        <v>2.5249999999999999</v>
      </c>
      <c r="D9" s="9">
        <v>1.0860000000000001</v>
      </c>
    </row>
    <row r="12" spans="2:4" ht="15" thickBot="1" x14ac:dyDescent="0.25"/>
    <row r="13" spans="2:4" ht="15" x14ac:dyDescent="0.2">
      <c r="B13" s="22" t="s">
        <v>1</v>
      </c>
      <c r="C13" s="27" t="s">
        <v>16</v>
      </c>
      <c r="D13" s="28"/>
    </row>
    <row r="14" spans="2:4" ht="17.25" x14ac:dyDescent="0.3">
      <c r="B14" s="2" t="s">
        <v>14</v>
      </c>
      <c r="C14" s="15">
        <v>0</v>
      </c>
      <c r="D14" s="16">
        <v>50</v>
      </c>
    </row>
    <row r="15" spans="2:4" x14ac:dyDescent="0.2">
      <c r="B15" s="3" t="s">
        <v>2</v>
      </c>
      <c r="C15" s="12">
        <v>75.88</v>
      </c>
      <c r="D15" s="23">
        <v>24.13</v>
      </c>
    </row>
    <row r="16" spans="2:4" x14ac:dyDescent="0.2">
      <c r="B16" s="3" t="s">
        <v>3</v>
      </c>
      <c r="C16" s="24">
        <v>62</v>
      </c>
      <c r="D16" s="25">
        <v>19.63</v>
      </c>
    </row>
    <row r="17" spans="2:4" x14ac:dyDescent="0.2">
      <c r="B17" s="3" t="s">
        <v>4</v>
      </c>
      <c r="C17" s="24">
        <v>68.8</v>
      </c>
      <c r="D17" s="25">
        <v>14.29</v>
      </c>
    </row>
    <row r="18" spans="2:4" ht="15" x14ac:dyDescent="0.2">
      <c r="B18" s="6" t="s">
        <v>5</v>
      </c>
      <c r="C18" s="10">
        <f t="shared" ref="C18:D18" si="1">AVERAGE(C15:C17)</f>
        <v>68.893333333333331</v>
      </c>
      <c r="D18" s="11">
        <f t="shared" si="1"/>
        <v>19.349999999999998</v>
      </c>
    </row>
    <row r="19" spans="2:4" ht="15" thickBot="1" x14ac:dyDescent="0.25">
      <c r="B19" s="7" t="s">
        <v>6</v>
      </c>
      <c r="C19" s="8">
        <v>6.94</v>
      </c>
      <c r="D19" s="9">
        <v>4.9260000000000002</v>
      </c>
    </row>
    <row r="20" spans="2:4" x14ac:dyDescent="0.2">
      <c r="B20" s="17" t="s">
        <v>13</v>
      </c>
      <c r="C20" s="4">
        <v>1.37E-2</v>
      </c>
      <c r="D20" s="4">
        <v>0.47689999999999999</v>
      </c>
    </row>
    <row r="22" spans="2:4" ht="15" thickBot="1" x14ac:dyDescent="0.25"/>
    <row r="23" spans="2:4" ht="15" x14ac:dyDescent="0.2">
      <c r="B23" s="22" t="s">
        <v>1</v>
      </c>
      <c r="C23" s="27" t="s">
        <v>16</v>
      </c>
      <c r="D23" s="28"/>
    </row>
    <row r="24" spans="2:4" ht="17.25" x14ac:dyDescent="0.3">
      <c r="B24" s="2" t="s">
        <v>8</v>
      </c>
      <c r="C24" s="15">
        <v>0</v>
      </c>
      <c r="D24" s="16">
        <v>50</v>
      </c>
    </row>
    <row r="25" spans="2:4" x14ac:dyDescent="0.2">
      <c r="B25" s="3" t="s">
        <v>2</v>
      </c>
      <c r="C25" s="12">
        <v>83.58</v>
      </c>
      <c r="D25" s="23">
        <v>14.93</v>
      </c>
    </row>
    <row r="26" spans="2:4" x14ac:dyDescent="0.2">
      <c r="B26" s="3" t="s">
        <v>3</v>
      </c>
      <c r="C26" s="12">
        <v>79.55</v>
      </c>
      <c r="D26" s="23">
        <v>27.53</v>
      </c>
    </row>
    <row r="27" spans="2:4" x14ac:dyDescent="0.2">
      <c r="B27" s="3" t="s">
        <v>4</v>
      </c>
      <c r="C27" s="12">
        <v>74.88</v>
      </c>
      <c r="D27" s="23">
        <v>22.99</v>
      </c>
    </row>
    <row r="28" spans="2:4" ht="15" x14ac:dyDescent="0.2">
      <c r="B28" s="6" t="s">
        <v>5</v>
      </c>
      <c r="C28" s="10">
        <f t="shared" ref="C28:D28" si="2">AVERAGE(C25:C27)</f>
        <v>79.336666666666659</v>
      </c>
      <c r="D28" s="11">
        <f t="shared" si="2"/>
        <v>21.816666666666666</v>
      </c>
    </row>
    <row r="29" spans="2:4" ht="15" thickBot="1" x14ac:dyDescent="0.25">
      <c r="B29" s="7" t="s">
        <v>6</v>
      </c>
      <c r="C29" s="8">
        <v>4.3540000000000001</v>
      </c>
      <c r="D29" s="9">
        <v>6.3810000000000002</v>
      </c>
    </row>
    <row r="30" spans="2:4" x14ac:dyDescent="0.2">
      <c r="B30" s="17" t="s">
        <v>13</v>
      </c>
      <c r="C30" s="12">
        <v>6.2199999999999998E-2</v>
      </c>
      <c r="D30" s="23">
        <v>0.27260000000000001</v>
      </c>
    </row>
    <row r="32" spans="2:4" ht="15" thickBot="1" x14ac:dyDescent="0.25"/>
    <row r="33" spans="2:4" ht="15" x14ac:dyDescent="0.2">
      <c r="B33" s="1" t="s">
        <v>1</v>
      </c>
      <c r="C33" s="27" t="s">
        <v>16</v>
      </c>
      <c r="D33" s="28"/>
    </row>
    <row r="34" spans="2:4" ht="17.25" x14ac:dyDescent="0.3">
      <c r="B34" s="2" t="s">
        <v>9</v>
      </c>
      <c r="C34" s="15">
        <v>0</v>
      </c>
      <c r="D34" s="16">
        <v>50</v>
      </c>
    </row>
    <row r="35" spans="2:4" x14ac:dyDescent="0.2">
      <c r="B35" s="3" t="s">
        <v>2</v>
      </c>
      <c r="C35" s="12">
        <v>56.32</v>
      </c>
      <c r="D35" s="23">
        <v>19.5</v>
      </c>
    </row>
    <row r="36" spans="2:4" x14ac:dyDescent="0.2">
      <c r="B36" s="3" t="s">
        <v>3</v>
      </c>
      <c r="C36" s="12">
        <v>62.31</v>
      </c>
      <c r="D36" s="23">
        <v>28.29</v>
      </c>
    </row>
    <row r="37" spans="2:4" x14ac:dyDescent="0.2">
      <c r="B37" s="3" t="s">
        <v>4</v>
      </c>
      <c r="C37" s="12">
        <v>73.72</v>
      </c>
      <c r="D37" s="23">
        <v>12.81</v>
      </c>
    </row>
    <row r="38" spans="2:4" ht="15" x14ac:dyDescent="0.2">
      <c r="B38" s="6" t="s">
        <v>5</v>
      </c>
      <c r="C38" s="10">
        <f t="shared" ref="C38:D38" si="3">AVERAGE(C35:C37)</f>
        <v>64.11666666666666</v>
      </c>
      <c r="D38" s="11">
        <f t="shared" si="3"/>
        <v>20.2</v>
      </c>
    </row>
    <row r="39" spans="2:4" ht="15" thickBot="1" x14ac:dyDescent="0.25">
      <c r="B39" s="7" t="s">
        <v>6</v>
      </c>
      <c r="C39" s="8">
        <v>8.84</v>
      </c>
      <c r="D39" s="9">
        <v>7.7640000000000002</v>
      </c>
    </row>
    <row r="40" spans="2:4" x14ac:dyDescent="0.2">
      <c r="B40" s="17" t="s">
        <v>13</v>
      </c>
      <c r="C40" s="12">
        <v>1.29E-2</v>
      </c>
      <c r="D40" s="23">
        <v>0.52680000000000005</v>
      </c>
    </row>
    <row r="44" spans="2:4" ht="15" thickBot="1" x14ac:dyDescent="0.25"/>
    <row r="45" spans="2:4" ht="15" x14ac:dyDescent="0.2">
      <c r="B45" s="1" t="s">
        <v>1</v>
      </c>
      <c r="C45" s="27" t="s">
        <v>16</v>
      </c>
      <c r="D45" s="28"/>
    </row>
    <row r="46" spans="2:4" ht="17.25" x14ac:dyDescent="0.3">
      <c r="B46" s="26" t="s">
        <v>10</v>
      </c>
      <c r="C46" s="20">
        <v>0</v>
      </c>
      <c r="D46" s="21">
        <v>50</v>
      </c>
    </row>
    <row r="47" spans="2:4" x14ac:dyDescent="0.2">
      <c r="B47" s="3" t="s">
        <v>2</v>
      </c>
      <c r="C47" s="12">
        <v>83.95</v>
      </c>
      <c r="D47" s="23">
        <v>39.090000000000003</v>
      </c>
    </row>
    <row r="48" spans="2:4" x14ac:dyDescent="0.2">
      <c r="B48" s="3" t="s">
        <v>3</v>
      </c>
      <c r="C48" s="14">
        <v>88.85</v>
      </c>
      <c r="D48" s="19">
        <v>30.78</v>
      </c>
    </row>
    <row r="49" spans="2:4" x14ac:dyDescent="0.2">
      <c r="B49" s="3" t="s">
        <v>4</v>
      </c>
      <c r="C49" s="14">
        <v>80.98</v>
      </c>
      <c r="D49" s="19">
        <v>42.41</v>
      </c>
    </row>
    <row r="50" spans="2:4" ht="15" x14ac:dyDescent="0.2">
      <c r="B50" s="6" t="s">
        <v>5</v>
      </c>
      <c r="C50" s="13">
        <f>(C47+C48+C49)/3</f>
        <v>84.593333333333348</v>
      </c>
      <c r="D50" s="18">
        <f t="shared" ref="D50" si="4">(D47+D48+D49)/3</f>
        <v>37.426666666666669</v>
      </c>
    </row>
    <row r="51" spans="2:4" ht="15" thickBot="1" x14ac:dyDescent="0.25">
      <c r="B51" s="7" t="s">
        <v>6</v>
      </c>
      <c r="C51" s="8">
        <v>3.9740000000000002</v>
      </c>
      <c r="D51" s="9">
        <v>5.9909999999999997</v>
      </c>
    </row>
    <row r="52" spans="2:4" x14ac:dyDescent="0.2">
      <c r="B52" s="17"/>
      <c r="C52" s="13"/>
      <c r="D52" s="13"/>
    </row>
    <row r="54" spans="2:4" ht="15" thickBot="1" x14ac:dyDescent="0.25"/>
    <row r="55" spans="2:4" ht="15" x14ac:dyDescent="0.2">
      <c r="B55" s="22" t="s">
        <v>1</v>
      </c>
      <c r="C55" s="27" t="s">
        <v>16</v>
      </c>
      <c r="D55" s="28"/>
    </row>
    <row r="56" spans="2:4" ht="17.25" x14ac:dyDescent="0.3">
      <c r="B56" s="2" t="s">
        <v>11</v>
      </c>
      <c r="C56" s="15">
        <v>0</v>
      </c>
      <c r="D56" s="16">
        <v>50</v>
      </c>
    </row>
    <row r="57" spans="2:4" x14ac:dyDescent="0.2">
      <c r="B57" s="3" t="s">
        <v>2</v>
      </c>
      <c r="C57" s="24">
        <v>70.099999999999994</v>
      </c>
      <c r="D57" s="25">
        <v>22.4</v>
      </c>
    </row>
    <row r="58" spans="2:4" x14ac:dyDescent="0.2">
      <c r="B58" s="3" t="s">
        <v>3</v>
      </c>
      <c r="C58" s="12">
        <v>75.73</v>
      </c>
      <c r="D58" s="23">
        <v>27.25</v>
      </c>
    </row>
    <row r="59" spans="2:4" x14ac:dyDescent="0.2">
      <c r="B59" s="3" t="s">
        <v>4</v>
      </c>
      <c r="C59" s="10">
        <v>65.25</v>
      </c>
      <c r="D59" s="11">
        <v>16.350000000000001</v>
      </c>
    </row>
    <row r="60" spans="2:4" ht="15" x14ac:dyDescent="0.2">
      <c r="B60" s="6" t="s">
        <v>5</v>
      </c>
      <c r="C60" s="10">
        <f>AVERAGE(C57:C59)</f>
        <v>70.36</v>
      </c>
      <c r="D60" s="11">
        <f t="shared" ref="D60" si="5">AVERAGE(D57:D59)</f>
        <v>22</v>
      </c>
    </row>
    <row r="61" spans="2:4" ht="15" thickBot="1" x14ac:dyDescent="0.25">
      <c r="B61" s="7" t="s">
        <v>6</v>
      </c>
      <c r="C61" s="8">
        <v>5.2450000000000001</v>
      </c>
      <c r="D61" s="9">
        <v>5.4610000000000003</v>
      </c>
    </row>
    <row r="62" spans="2:4" x14ac:dyDescent="0.2">
      <c r="B62" s="17" t="s">
        <v>15</v>
      </c>
      <c r="C62" s="4">
        <v>0.02</v>
      </c>
      <c r="D62" s="4">
        <v>0.03</v>
      </c>
    </row>
    <row r="64" spans="2:4" ht="15" thickBot="1" x14ac:dyDescent="0.25"/>
    <row r="65" spans="2:4" ht="15" x14ac:dyDescent="0.2">
      <c r="B65" s="22" t="s">
        <v>1</v>
      </c>
      <c r="C65" s="27" t="s">
        <v>16</v>
      </c>
      <c r="D65" s="28"/>
    </row>
    <row r="66" spans="2:4" ht="17.25" x14ac:dyDescent="0.3">
      <c r="B66" s="2" t="s">
        <v>12</v>
      </c>
      <c r="C66" s="15">
        <v>0</v>
      </c>
      <c r="D66" s="16">
        <v>50</v>
      </c>
    </row>
    <row r="67" spans="2:4" x14ac:dyDescent="0.2">
      <c r="B67" s="3" t="s">
        <v>2</v>
      </c>
      <c r="C67" s="12">
        <v>56.09</v>
      </c>
      <c r="D67" s="23">
        <v>23.1</v>
      </c>
    </row>
    <row r="68" spans="2:4" x14ac:dyDescent="0.2">
      <c r="B68" s="3" t="s">
        <v>3</v>
      </c>
      <c r="C68" s="10">
        <v>75.25</v>
      </c>
      <c r="D68" s="11">
        <v>21.25</v>
      </c>
    </row>
    <row r="69" spans="2:4" x14ac:dyDescent="0.2">
      <c r="B69" s="3" t="s">
        <v>4</v>
      </c>
      <c r="C69" s="10">
        <v>68.33</v>
      </c>
      <c r="D69" s="11">
        <v>15.35</v>
      </c>
    </row>
    <row r="70" spans="2:4" ht="15" x14ac:dyDescent="0.2">
      <c r="B70" s="6" t="s">
        <v>5</v>
      </c>
      <c r="C70" s="10">
        <f t="shared" ref="C70:D70" si="6">AVERAGE(C67:C69)</f>
        <v>66.556666666666672</v>
      </c>
      <c r="D70" s="11">
        <f t="shared" si="6"/>
        <v>19.900000000000002</v>
      </c>
    </row>
    <row r="71" spans="2:4" ht="15" thickBot="1" x14ac:dyDescent="0.25">
      <c r="B71" s="7" t="s">
        <v>6</v>
      </c>
      <c r="C71" s="8">
        <v>9.702</v>
      </c>
      <c r="D71" s="9">
        <v>4.048</v>
      </c>
    </row>
    <row r="72" spans="2:4" x14ac:dyDescent="0.2">
      <c r="B72" s="17" t="s">
        <v>15</v>
      </c>
      <c r="C72" s="4">
        <v>4.0800000000000003E-2</v>
      </c>
      <c r="D72" s="5">
        <v>1.37E-2</v>
      </c>
    </row>
  </sheetData>
  <mergeCells count="8">
    <mergeCell ref="C55:D55"/>
    <mergeCell ref="C65:D65"/>
    <mergeCell ref="C3:D3"/>
    <mergeCell ref="B2:D2"/>
    <mergeCell ref="C13:D13"/>
    <mergeCell ref="C23:D23"/>
    <mergeCell ref="C33:D33"/>
    <mergeCell ref="C45:D45"/>
  </mergeCells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Figure 3-figure supplement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2021-02-08T07:56:00Z</dcterms:created>
  <dcterms:modified xsi:type="dcterms:W3CDTF">2024-08-16T04:09:53Z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F5B462EFF756450ABD5504BDB6C75BDA_12</vt:lpwstr>
  </property>
  <property fmtid="{D5CDD505-2E9C-101B-9397-08002B2CF9AE}" pid="3" name="KSOProductBuildVer">
    <vt:lpwstr>2052-12.1.0.16250</vt:lpwstr>
  </property>
</Properties>
</file>