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Projects at XMU\Dnt1 in chr. segregation-3【MAPK磷酸化Slp1】\eLIfe投稿文件\eLife Revision\投稿文件\"/>
    </mc:Choice>
  </mc:AlternateContent>
  <bookViews>
    <workbookView xWindow="0" yWindow="0" windowWidth="25200" windowHeight="11430" activeTab="1"/>
  </bookViews>
  <sheets>
    <sheet name="Fig. 4G" sheetId="18" r:id="rId1"/>
    <sheet name="Fig. 4H" sheetId="19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3" i="19" l="1"/>
  <c r="G63" i="19"/>
  <c r="F63" i="19"/>
  <c r="E63" i="19"/>
  <c r="D63" i="19"/>
  <c r="C63" i="19"/>
  <c r="H54" i="19"/>
  <c r="G54" i="19"/>
  <c r="F54" i="19"/>
  <c r="E54" i="19"/>
  <c r="D54" i="19"/>
  <c r="C54" i="19"/>
  <c r="H45" i="19"/>
  <c r="G45" i="19"/>
  <c r="F45" i="19"/>
  <c r="E45" i="19"/>
  <c r="D45" i="19"/>
  <c r="C45" i="19"/>
  <c r="H35" i="19"/>
  <c r="G35" i="19"/>
  <c r="F35" i="19"/>
  <c r="E35" i="19"/>
  <c r="D35" i="19"/>
  <c r="C35" i="19"/>
  <c r="H26" i="19"/>
  <c r="G26" i="19"/>
  <c r="F26" i="19"/>
  <c r="E26" i="19"/>
  <c r="D26" i="19"/>
  <c r="C26" i="19"/>
  <c r="H17" i="19"/>
  <c r="G17" i="19"/>
  <c r="F17" i="19"/>
  <c r="E17" i="19"/>
  <c r="D17" i="19"/>
  <c r="C17" i="19"/>
  <c r="H8" i="19"/>
  <c r="G8" i="19"/>
  <c r="F8" i="19"/>
  <c r="E8" i="19"/>
  <c r="D8" i="19"/>
  <c r="C8" i="19"/>
  <c r="I26" i="18"/>
  <c r="H26" i="18"/>
  <c r="G26" i="18"/>
  <c r="I25" i="18"/>
  <c r="H25" i="18"/>
  <c r="G25" i="18"/>
  <c r="I24" i="18"/>
  <c r="H24" i="18"/>
  <c r="G24" i="18"/>
  <c r="I23" i="18"/>
  <c r="H23" i="18"/>
  <c r="G23" i="18"/>
  <c r="I22" i="18"/>
  <c r="H22" i="18"/>
  <c r="G22" i="18"/>
  <c r="I21" i="18"/>
  <c r="H21" i="18"/>
  <c r="G21" i="18"/>
  <c r="J20" i="18"/>
  <c r="I14" i="18"/>
  <c r="H14" i="18"/>
  <c r="G14" i="18"/>
  <c r="I13" i="18"/>
  <c r="H13" i="18"/>
  <c r="G13" i="18"/>
  <c r="I12" i="18"/>
  <c r="H12" i="18"/>
  <c r="G12" i="18"/>
  <c r="I11" i="18"/>
  <c r="H11" i="18"/>
  <c r="G11" i="18"/>
  <c r="I10" i="18"/>
  <c r="H10" i="18"/>
  <c r="G10" i="18"/>
  <c r="I9" i="18"/>
  <c r="H9" i="18"/>
  <c r="G9" i="18"/>
  <c r="I8" i="18"/>
  <c r="H8" i="18"/>
  <c r="G8" i="18"/>
  <c r="I7" i="18"/>
  <c r="H7" i="18"/>
  <c r="G7" i="18"/>
  <c r="J6" i="18"/>
  <c r="J12" i="18" l="1"/>
  <c r="J25" i="18"/>
  <c r="J26" i="18"/>
  <c r="J11" i="18"/>
  <c r="J22" i="18"/>
  <c r="J23" i="18"/>
  <c r="J14" i="18"/>
  <c r="J13" i="18"/>
  <c r="J21" i="18"/>
  <c r="J24" i="18"/>
  <c r="J8" i="18"/>
  <c r="J10" i="18"/>
  <c r="J9" i="18"/>
  <c r="J7" i="18"/>
</calcChain>
</file>

<file path=xl/sharedStrings.xml><?xml version="1.0" encoding="utf-8"?>
<sst xmlns="http://schemas.openxmlformats.org/spreadsheetml/2006/main" count="130" uniqueCount="41">
  <si>
    <t>Cells with Cdc13-GFP on SPBs (%)</t>
  </si>
  <si>
    <t>Strain</t>
  </si>
  <si>
    <t>timepoint (min)</t>
  </si>
  <si>
    <t>Repeat #1</t>
  </si>
  <si>
    <t>Repeat #2</t>
  </si>
  <si>
    <t>Repeat #3</t>
  </si>
  <si>
    <t>Mean value</t>
  </si>
  <si>
    <t>Standard deviation (SD)</t>
  </si>
  <si>
    <t>nda3-KM311 pmk1Δ</t>
  </si>
  <si>
    <t>Mean</t>
  </si>
  <si>
    <t>SD</t>
  </si>
  <si>
    <r>
      <rPr>
        <b/>
        <i/>
        <sz val="11"/>
        <color theme="1"/>
        <rFont val="Arial"/>
        <family val="2"/>
      </rPr>
      <t>p</t>
    </r>
    <r>
      <rPr>
        <b/>
        <sz val="11"/>
        <color theme="1"/>
        <rFont val="Arial"/>
        <family val="2"/>
      </rPr>
      <t xml:space="preserve"> values (vs WT)</t>
    </r>
  </si>
  <si>
    <t>Raw measurement ratio (Slp1/Cdc2)</t>
  </si>
  <si>
    <t>Normalized ratio (Slp1/Cdc2)</t>
  </si>
  <si>
    <t>ns</t>
  </si>
  <si>
    <t>***</t>
  </si>
  <si>
    <t>****</t>
  </si>
  <si>
    <t>*</t>
  </si>
  <si>
    <t>**</t>
  </si>
  <si>
    <r>
      <rPr>
        <sz val="11"/>
        <color theme="1"/>
        <rFont val="等线"/>
        <family val="3"/>
        <charset val="134"/>
      </rPr>
      <t>﹤</t>
    </r>
    <r>
      <rPr>
        <sz val="11"/>
        <color theme="1"/>
        <rFont val="Arial"/>
        <family val="2"/>
      </rPr>
      <t>0.0001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</si>
  <si>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-slp1(WT)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</si>
  <si>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-slp1(S28A,T31A) 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</si>
  <si>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-slp1(S28A,T31A,S59A) 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</si>
  <si>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-slp1(S28A,T31A,S59A, S50A) 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</si>
  <si>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-slp1(S28A,T31A,S59A, S50A, S76A) 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</si>
  <si>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-slp1(S28A,T31A,S59A, S50A, S76A,T480A) 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</si>
  <si>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-slp1(S76A,T480A) 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</si>
  <si>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 xml:space="preserve">-slp1(T480A) </t>
    </r>
  </si>
  <si>
    <t>p values (vs pek1DD)</t>
  </si>
  <si>
    <r>
      <rPr>
        <b/>
        <i/>
        <sz val="11"/>
        <color theme="1"/>
        <rFont val="Arial"/>
        <family val="2"/>
      </rPr>
      <t>nda3-KM311  lys1Δ::P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>-pek1(DD)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</si>
  <si>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-slp1(T480A) Z::P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>-pek1(DD)</t>
    </r>
  </si>
  <si>
    <r>
      <rPr>
        <b/>
        <i/>
        <sz val="11"/>
        <color theme="1"/>
        <rFont val="Arial"/>
        <family val="2"/>
      </rPr>
      <t>nda3-KM311 lys1Δ::P</t>
    </r>
    <r>
      <rPr>
        <b/>
        <i/>
        <vertAlign val="subscript"/>
        <sz val="11"/>
        <color theme="1"/>
        <rFont val="Arial"/>
        <family val="2"/>
      </rPr>
      <t>slp1</t>
    </r>
    <r>
      <rPr>
        <b/>
        <i/>
        <sz val="11"/>
        <color theme="1"/>
        <rFont val="Arial"/>
        <family val="2"/>
      </rPr>
      <t>-slp1(S76A,T480A) Z::P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>-pek1(DD)</t>
    </r>
  </si>
  <si>
    <r>
      <rPr>
        <b/>
        <i/>
        <sz val="11"/>
        <color theme="1"/>
        <rFont val="Arial"/>
        <family val="2"/>
      </rPr>
      <t>nda3-KM311 pmk1Δ Z::P</t>
    </r>
    <r>
      <rPr>
        <b/>
        <i/>
        <vertAlign val="subscript"/>
        <sz val="11"/>
        <color theme="1"/>
        <rFont val="Arial"/>
        <family val="2"/>
      </rPr>
      <t>adh11</t>
    </r>
    <r>
      <rPr>
        <b/>
        <i/>
        <sz val="11"/>
        <color theme="1"/>
        <rFont val="Arial"/>
        <family val="2"/>
      </rPr>
      <t>-pek1(DD)</t>
    </r>
  </si>
  <si>
    <t>nda3-KM311 slp1Δ lys1Δ::Pslp1-slp1(WT)</t>
  </si>
  <si>
    <t xml:space="preserve">Repeat #2 </t>
  </si>
  <si>
    <t xml:space="preserve">nda3-KM311 slp1Δ lys1Δ::Pslp1-slp1(T480A)  </t>
  </si>
  <si>
    <t xml:space="preserve">nda3-KM311 slp1Δ lys1Δ::Pslp1-slp1(S76A,T480A)   </t>
  </si>
  <si>
    <t xml:space="preserve">nda3-KM311 slp1Δ lys1Δ::Pslp1-slp1(WT) pmk1Δ::ura4+ </t>
  </si>
  <si>
    <t xml:space="preserve">nda3-KM311 slp1Δ lys1Δ::Pslp1-slp1(WT) Z::Padh11-pek1(DD)  </t>
  </si>
  <si>
    <t xml:space="preserve">nda3-KM311 slp1Δ lys1Δ::Pslp1-slp1(T480A) Z::Padh11-pek1(DD)  </t>
  </si>
  <si>
    <t xml:space="preserve">nda3-KM311 slp1Δ lys1Δ::Pslp1-slp1(S76A,T480A) Z::Padh11-pek1(DD)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</si>
</sst>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等线"/>
      <charset val="134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b/>
      <sz val="11"/>
      <color rgb="FF030504"/>
      <name val="Arial"/>
      <family val="2"/>
    </font>
    <font>
      <sz val="11"/>
      <color rgb="FF0000FF"/>
      <name val="等线"/>
      <family val="3"/>
      <charset val="134"/>
      <scheme val="minor"/>
    </font>
    <font>
      <b/>
      <sz val="14"/>
      <color rgb="FFFF00FF"/>
      <name val="等线"/>
      <family val="3"/>
      <charset val="134"/>
      <scheme val="minor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FF0000"/>
      <name val="宋体"/>
      <family val="3"/>
      <charset val="134"/>
    </font>
    <font>
      <b/>
      <i/>
      <vertAlign val="subscript"/>
      <sz val="11"/>
      <color theme="1"/>
      <name val="Arial"/>
      <family val="2"/>
    </font>
    <font>
      <sz val="11"/>
      <color theme="1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4" xfId="0" applyFont="1" applyBorder="1" applyAlignment="1">
      <alignment horizontal="left"/>
    </xf>
    <xf numFmtId="0" fontId="3" fillId="0" borderId="4" xfId="0" applyFont="1" applyBorder="1">
      <alignment vertical="center"/>
    </xf>
    <xf numFmtId="0" fontId="3" fillId="0" borderId="0" xfId="0" applyFont="1">
      <alignment vertical="center"/>
    </xf>
    <xf numFmtId="0" fontId="3" fillId="0" borderId="5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3" fillId="0" borderId="12" xfId="0" applyFont="1" applyBorder="1">
      <alignment vertical="center"/>
    </xf>
    <xf numFmtId="2" fontId="3" fillId="0" borderId="0" xfId="0" applyNumberFormat="1" applyFont="1">
      <alignment vertical="center"/>
    </xf>
    <xf numFmtId="2" fontId="3" fillId="0" borderId="5" xfId="0" applyNumberFormat="1" applyFont="1" applyBorder="1">
      <alignment vertical="center"/>
    </xf>
    <xf numFmtId="0" fontId="1" fillId="0" borderId="13" xfId="0" applyFont="1" applyBorder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/>
    <xf numFmtId="0" fontId="7" fillId="0" borderId="0" xfId="0" applyFont="1">
      <alignment vertical="center"/>
    </xf>
    <xf numFmtId="0" fontId="9" fillId="0" borderId="9" xfId="0" applyFont="1" applyBorder="1">
      <alignment vertical="center"/>
    </xf>
    <xf numFmtId="0" fontId="1" fillId="0" borderId="12" xfId="0" applyFont="1" applyBorder="1">
      <alignment vertical="center"/>
    </xf>
    <xf numFmtId="0" fontId="2" fillId="0" borderId="12" xfId="0" applyFont="1" applyBorder="1" applyAlignment="1"/>
    <xf numFmtId="0" fontId="11" fillId="0" borderId="0" xfId="0" applyFont="1" applyAlignment="1"/>
    <xf numFmtId="0" fontId="2" fillId="0" borderId="13" xfId="0" applyFont="1" applyBorder="1" applyAlignment="1"/>
    <xf numFmtId="0" fontId="12" fillId="0" borderId="0" xfId="0" applyFont="1" applyAlignment="1"/>
    <xf numFmtId="0" fontId="13" fillId="0" borderId="9" xfId="0" applyFont="1" applyBorder="1">
      <alignment vertical="center"/>
    </xf>
    <xf numFmtId="0" fontId="13" fillId="0" borderId="11" xfId="0" applyFont="1" applyBorder="1">
      <alignment vertical="center"/>
    </xf>
    <xf numFmtId="0" fontId="1" fillId="0" borderId="5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1" fillId="0" borderId="5" xfId="0" applyFont="1" applyBorder="1">
      <alignment vertical="center"/>
    </xf>
    <xf numFmtId="0" fontId="0" fillId="0" borderId="15" xfId="0" applyBorder="1">
      <alignment vertical="center"/>
    </xf>
    <xf numFmtId="0" fontId="2" fillId="0" borderId="14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11" fillId="0" borderId="19" xfId="0" applyFont="1" applyBorder="1">
      <alignment vertical="center"/>
    </xf>
    <xf numFmtId="0" fontId="11" fillId="0" borderId="5" xfId="0" applyFont="1" applyBorder="1" applyAlignment="1"/>
    <xf numFmtId="2" fontId="11" fillId="0" borderId="0" xfId="0" applyNumberFormat="1" applyFont="1" applyAlignment="1"/>
    <xf numFmtId="2" fontId="11" fillId="0" borderId="5" xfId="0" applyNumberFormat="1" applyFont="1" applyBorder="1" applyAlignment="1"/>
    <xf numFmtId="0" fontId="6" fillId="0" borderId="6" xfId="0" applyFont="1" applyBorder="1">
      <alignment vertical="center"/>
    </xf>
    <xf numFmtId="0" fontId="0" fillId="0" borderId="0" xfId="0" applyAlignment="1">
      <alignment horizontal="left" vertical="center"/>
    </xf>
    <xf numFmtId="0" fontId="14" fillId="0" borderId="0" xfId="0" applyFont="1" applyAlignment="1"/>
    <xf numFmtId="0" fontId="1" fillId="0" borderId="20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3" fillId="0" borderId="21" xfId="0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11" fillId="0" borderId="18" xfId="0" applyFont="1" applyBorder="1">
      <alignment vertical="center"/>
    </xf>
    <xf numFmtId="0" fontId="17" fillId="0" borderId="0" xfId="0" applyFont="1">
      <alignment vertical="center"/>
    </xf>
    <xf numFmtId="0" fontId="17" fillId="0" borderId="17" xfId="0" applyFont="1" applyBorder="1">
      <alignment vertical="center"/>
    </xf>
    <xf numFmtId="0" fontId="17" fillId="0" borderId="16" xfId="0" applyFont="1" applyBorder="1">
      <alignment vertical="center"/>
    </xf>
    <xf numFmtId="0" fontId="11" fillId="0" borderId="8" xfId="0" applyFont="1" applyBorder="1" applyAlignment="1"/>
    <xf numFmtId="0" fontId="5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0000FF"/>
      <color rgb="FFFF00FF"/>
      <color rgb="FFFF66FF"/>
      <color rgb="FF0066FF"/>
      <color rgb="FFCC3300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7"/>
  <sheetViews>
    <sheetView workbookViewId="0">
      <selection activeCell="F40" sqref="F40"/>
    </sheetView>
  </sheetViews>
  <sheetFormatPr defaultColWidth="9" defaultRowHeight="14.25" x14ac:dyDescent="0.2"/>
  <cols>
    <col min="2" max="2" width="53.875" customWidth="1"/>
    <col min="3" max="3" width="13.125" customWidth="1"/>
    <col min="4" max="4" width="13.375" customWidth="1"/>
    <col min="5" max="5" width="13.5" customWidth="1"/>
    <col min="6" max="6" width="59.125" customWidth="1"/>
    <col min="7" max="7" width="13.375" customWidth="1"/>
    <col min="8" max="8" width="13.5" customWidth="1"/>
    <col min="9" max="10" width="13.375" customWidth="1"/>
    <col min="11" max="11" width="13.875" customWidth="1"/>
    <col min="12" max="12" width="17.375" customWidth="1"/>
    <col min="13" max="13" width="8.625" customWidth="1"/>
    <col min="14" max="14" width="19.625" customWidth="1"/>
  </cols>
  <sheetData>
    <row r="2" spans="2:13" ht="29.25" customHeight="1" x14ac:dyDescent="0.2">
      <c r="B2" s="18"/>
    </row>
    <row r="4" spans="2:13" ht="30.75" customHeight="1" x14ac:dyDescent="0.2">
      <c r="B4" s="10"/>
      <c r="C4" s="57" t="s">
        <v>12</v>
      </c>
      <c r="D4" s="57"/>
      <c r="E4" s="58"/>
      <c r="F4" s="19"/>
      <c r="G4" s="59" t="s">
        <v>13</v>
      </c>
      <c r="H4" s="59"/>
      <c r="I4" s="60"/>
      <c r="J4" s="25" t="s">
        <v>9</v>
      </c>
      <c r="K4" s="26" t="s">
        <v>10</v>
      </c>
      <c r="L4" s="16" t="s">
        <v>11</v>
      </c>
    </row>
    <row r="5" spans="2:13" ht="33" customHeight="1" x14ac:dyDescent="0.2">
      <c r="B5" s="20"/>
      <c r="C5" s="16" t="s">
        <v>3</v>
      </c>
      <c r="D5" s="16" t="s">
        <v>4</v>
      </c>
      <c r="E5" s="16" t="s">
        <v>5</v>
      </c>
      <c r="F5" s="20"/>
      <c r="G5" s="16" t="s">
        <v>3</v>
      </c>
      <c r="H5" s="16" t="s">
        <v>4</v>
      </c>
      <c r="I5" s="27" t="s">
        <v>5</v>
      </c>
      <c r="J5" s="11"/>
      <c r="K5" s="5"/>
    </row>
    <row r="6" spans="2:13" ht="17.25" x14ac:dyDescent="0.3">
      <c r="B6" s="21" t="s">
        <v>20</v>
      </c>
      <c r="C6" s="17">
        <v>0.217921146953405</v>
      </c>
      <c r="D6" s="17">
        <v>0.32473118279569901</v>
      </c>
      <c r="E6" s="17">
        <v>0.32310984308131202</v>
      </c>
      <c r="F6" s="21" t="s">
        <v>20</v>
      </c>
      <c r="G6" s="17">
        <v>1</v>
      </c>
      <c r="H6" s="17">
        <v>1</v>
      </c>
      <c r="I6" s="5">
        <v>1</v>
      </c>
      <c r="J6" s="20">
        <f>(G6+H6+I6)/3</f>
        <v>1</v>
      </c>
      <c r="K6" s="5">
        <v>0</v>
      </c>
    </row>
    <row r="7" spans="2:13" ht="17.25" x14ac:dyDescent="0.3">
      <c r="B7" s="21" t="s">
        <v>21</v>
      </c>
      <c r="C7" s="17">
        <v>0.16075307748008699</v>
      </c>
      <c r="D7" s="17">
        <v>0.336712527154236</v>
      </c>
      <c r="E7" s="17">
        <v>0.32246879334258</v>
      </c>
      <c r="F7" s="21" t="s">
        <v>21</v>
      </c>
      <c r="G7" s="17">
        <f>C7/C6</f>
        <v>0.73766626014710979</v>
      </c>
      <c r="H7" s="17">
        <f>D7/D6</f>
        <v>1.0368961928921834</v>
      </c>
      <c r="I7" s="5">
        <f>E7/E6</f>
        <v>0.99801600058785367</v>
      </c>
      <c r="J7" s="20">
        <f t="shared" ref="J7:J14" si="0">(G7+H7+I7)/3</f>
        <v>0.92419281787571561</v>
      </c>
      <c r="K7" s="5">
        <v>0.16270000000000001</v>
      </c>
      <c r="L7" s="4">
        <v>4.6489999999999997E-2</v>
      </c>
      <c r="M7" s="4" t="s">
        <v>14</v>
      </c>
    </row>
    <row r="8" spans="2:13" ht="17.25" x14ac:dyDescent="0.3">
      <c r="B8" s="21" t="s">
        <v>22</v>
      </c>
      <c r="C8" s="22">
        <v>0.192094313453537</v>
      </c>
      <c r="D8" s="22">
        <v>0.33911234396671303</v>
      </c>
      <c r="E8" s="22">
        <v>0.33981931897150802</v>
      </c>
      <c r="F8" s="21" t="s">
        <v>22</v>
      </c>
      <c r="G8" s="17">
        <f>C8/C6</f>
        <v>0.88148541864369778</v>
      </c>
      <c r="H8" s="17">
        <f>D8/D6</f>
        <v>1.0442863572484868</v>
      </c>
      <c r="I8" s="5">
        <f>E8/E6</f>
        <v>1.0517145368610481</v>
      </c>
      <c r="J8" s="20">
        <f t="shared" si="0"/>
        <v>0.99249543758441094</v>
      </c>
      <c r="K8" s="5">
        <v>9.6210000000000004E-2</v>
      </c>
      <c r="L8" s="4">
        <v>0.89910000000000001</v>
      </c>
      <c r="M8" s="4" t="s">
        <v>14</v>
      </c>
    </row>
    <row r="9" spans="2:13" ht="17.25" x14ac:dyDescent="0.3">
      <c r="B9" s="21" t="s">
        <v>23</v>
      </c>
      <c r="C9" s="22">
        <v>0.2117647</v>
      </c>
      <c r="D9" s="22">
        <v>0.31505601999999999</v>
      </c>
      <c r="E9" s="22">
        <v>0.28681626928471199</v>
      </c>
      <c r="F9" s="21" t="s">
        <v>23</v>
      </c>
      <c r="G9" s="17">
        <f>C9/C6</f>
        <v>0.97174919901315793</v>
      </c>
      <c r="H9" s="17">
        <f>D9/D6</f>
        <v>0.97020562450331094</v>
      </c>
      <c r="I9" s="5">
        <f>E9/E6</f>
        <v>0.88767419323877861</v>
      </c>
      <c r="J9" s="20">
        <f t="shared" si="0"/>
        <v>0.94320967225174923</v>
      </c>
      <c r="K9" s="5">
        <v>4.8099999999999997E-2</v>
      </c>
      <c r="L9" s="28">
        <v>0.1103</v>
      </c>
      <c r="M9" s="28" t="s">
        <v>14</v>
      </c>
    </row>
    <row r="10" spans="2:13" ht="17.25" x14ac:dyDescent="0.3">
      <c r="B10" s="21" t="s">
        <v>24</v>
      </c>
      <c r="C10" s="22">
        <v>0.202522775052558</v>
      </c>
      <c r="D10" s="22">
        <v>0.31604764000000002</v>
      </c>
      <c r="E10" s="22">
        <v>0.33185003000000002</v>
      </c>
      <c r="F10" s="21" t="s">
        <v>24</v>
      </c>
      <c r="G10" s="17">
        <f>C10/C6</f>
        <v>0.92933970788920539</v>
      </c>
      <c r="H10" s="17">
        <f>D10/D6</f>
        <v>0.97325928874172163</v>
      </c>
      <c r="I10" s="5">
        <f>E10/E6</f>
        <v>1.0270502032229594</v>
      </c>
      <c r="J10" s="20">
        <f t="shared" si="0"/>
        <v>0.9765497332846288</v>
      </c>
      <c r="K10" s="5">
        <v>4.8939999999999997E-2</v>
      </c>
      <c r="L10" s="28">
        <v>0.45319999999999999</v>
      </c>
      <c r="M10" s="28" t="s">
        <v>14</v>
      </c>
    </row>
    <row r="11" spans="2:13" ht="17.25" x14ac:dyDescent="0.3">
      <c r="B11" s="21" t="s">
        <v>25</v>
      </c>
      <c r="C11" s="22">
        <v>0.21660589</v>
      </c>
      <c r="D11" s="22">
        <v>0.29032258064516098</v>
      </c>
      <c r="E11" s="22">
        <v>0.28991596638655498</v>
      </c>
      <c r="F11" s="21" t="s">
        <v>25</v>
      </c>
      <c r="G11" s="17">
        <f>C11/C6</f>
        <v>0.99396452812500002</v>
      </c>
      <c r="H11" s="17">
        <f>D11/D6</f>
        <v>0.89403973509933654</v>
      </c>
      <c r="I11" s="5">
        <f>E11/E6</f>
        <v>0.89726751627803658</v>
      </c>
      <c r="J11" s="20">
        <f t="shared" si="0"/>
        <v>0.92842392650079109</v>
      </c>
      <c r="K11" s="5">
        <v>5.6779999999999997E-2</v>
      </c>
      <c r="L11" s="28">
        <v>9.4399999999999998E-2</v>
      </c>
      <c r="M11" s="28" t="s">
        <v>14</v>
      </c>
    </row>
    <row r="12" spans="2:13" ht="17.25" x14ac:dyDescent="0.3">
      <c r="B12" s="21" t="s">
        <v>26</v>
      </c>
      <c r="C12" s="17">
        <v>0.40221914008321802</v>
      </c>
      <c r="D12" s="17">
        <v>0.66851595006934805</v>
      </c>
      <c r="E12" s="17">
        <v>0.69804489500362099</v>
      </c>
      <c r="F12" s="21" t="s">
        <v>26</v>
      </c>
      <c r="G12" s="17">
        <f>C12/C6</f>
        <v>1.8457095408423987</v>
      </c>
      <c r="H12" s="17">
        <f>D12/D6</f>
        <v>2.0586749455777933</v>
      </c>
      <c r="I12" s="5">
        <f>E12/E6</f>
        <v>2.1603950172076773</v>
      </c>
      <c r="J12" s="20">
        <f t="shared" si="0"/>
        <v>2.0215931678759564</v>
      </c>
      <c r="K12" s="5">
        <v>0.16059999999999999</v>
      </c>
      <c r="L12" s="4">
        <v>4.0000000000000002E-4</v>
      </c>
      <c r="M12" s="4" t="s">
        <v>15</v>
      </c>
    </row>
    <row r="13" spans="2:13" ht="17.25" x14ac:dyDescent="0.3">
      <c r="B13" s="21" t="s">
        <v>27</v>
      </c>
      <c r="C13" s="17">
        <v>0.321751216122307</v>
      </c>
      <c r="D13" s="17">
        <v>0.526059763724809</v>
      </c>
      <c r="E13" s="17">
        <v>0.52496532593620004</v>
      </c>
      <c r="F13" s="21" t="s">
        <v>27</v>
      </c>
      <c r="G13" s="17">
        <f>C13/C6</f>
        <v>1.4764570608244023</v>
      </c>
      <c r="H13" s="17">
        <f>D13/D6</f>
        <v>1.619985365112822</v>
      </c>
      <c r="I13" s="5">
        <f>E13/E6</f>
        <v>1.6247271235376455</v>
      </c>
      <c r="J13" s="20">
        <f t="shared" si="0"/>
        <v>1.5737231831582899</v>
      </c>
      <c r="K13" s="5">
        <v>8.4269999999999998E-2</v>
      </c>
      <c r="L13" s="4">
        <v>2.9999999999999997E-4</v>
      </c>
      <c r="M13" s="4" t="s">
        <v>15</v>
      </c>
    </row>
    <row r="14" spans="2:13" ht="15" x14ac:dyDescent="0.2">
      <c r="B14" s="23" t="s">
        <v>8</v>
      </c>
      <c r="C14" s="8">
        <v>0.287446504992867</v>
      </c>
      <c r="D14" s="8">
        <v>0.45221112696148402</v>
      </c>
      <c r="E14" s="8">
        <v>0.454480286738351</v>
      </c>
      <c r="F14" s="23" t="s">
        <v>8</v>
      </c>
      <c r="G14" s="8">
        <f>C14/C6</f>
        <v>1.3190390607402944</v>
      </c>
      <c r="H14" s="8">
        <f>D14/D6</f>
        <v>1.392570688987351</v>
      </c>
      <c r="I14" s="8">
        <f>E14/E6</f>
        <v>1.406581373084258</v>
      </c>
      <c r="J14" s="14">
        <f t="shared" si="0"/>
        <v>1.3727303742706345</v>
      </c>
      <c r="K14" s="9">
        <v>4.7019999999999999E-2</v>
      </c>
      <c r="L14" s="4">
        <v>2.0000000000000001E-4</v>
      </c>
      <c r="M14" s="4" t="s">
        <v>15</v>
      </c>
    </row>
    <row r="18" spans="2:15" ht="31.5" customHeight="1" x14ac:dyDescent="0.2">
      <c r="B18" s="10"/>
      <c r="C18" s="57" t="s">
        <v>12</v>
      </c>
      <c r="D18" s="57"/>
      <c r="E18" s="58"/>
      <c r="F18" s="19"/>
      <c r="G18" s="59" t="s">
        <v>13</v>
      </c>
      <c r="H18" s="59"/>
      <c r="I18" s="60"/>
      <c r="J18" s="25" t="s">
        <v>9</v>
      </c>
      <c r="K18" s="26" t="s">
        <v>10</v>
      </c>
      <c r="L18" s="45" t="s">
        <v>11</v>
      </c>
      <c r="M18" s="32"/>
      <c r="N18" s="33" t="s">
        <v>28</v>
      </c>
      <c r="O18" s="32"/>
    </row>
    <row r="19" spans="2:15" ht="32.25" customHeight="1" x14ac:dyDescent="0.2">
      <c r="B19" s="20"/>
      <c r="C19" s="16" t="s">
        <v>3</v>
      </c>
      <c r="D19" s="16" t="s">
        <v>4</v>
      </c>
      <c r="E19" s="16" t="s">
        <v>5</v>
      </c>
      <c r="F19" s="20"/>
      <c r="G19" s="16" t="s">
        <v>3</v>
      </c>
      <c r="H19" s="16" t="s">
        <v>4</v>
      </c>
      <c r="I19" s="27" t="s">
        <v>5</v>
      </c>
      <c r="J19" s="11"/>
      <c r="K19" s="5"/>
      <c r="M19" s="35"/>
      <c r="N19" s="34"/>
      <c r="O19" s="35"/>
    </row>
    <row r="20" spans="2:15" ht="17.25" x14ac:dyDescent="0.3">
      <c r="B20" s="21" t="s">
        <v>20</v>
      </c>
      <c r="C20" s="17">
        <v>0.29807692307692302</v>
      </c>
      <c r="D20" s="17">
        <v>0.693493150684932</v>
      </c>
      <c r="E20" s="17">
        <v>0.1875</v>
      </c>
      <c r="F20" s="21" t="s">
        <v>20</v>
      </c>
      <c r="G20" s="17">
        <v>1</v>
      </c>
      <c r="H20" s="17">
        <v>1</v>
      </c>
      <c r="I20" s="5">
        <v>1</v>
      </c>
      <c r="J20" s="20">
        <f>(G20+H20+I20)/3</f>
        <v>1</v>
      </c>
      <c r="K20" s="39">
        <v>0</v>
      </c>
      <c r="L20" s="50"/>
      <c r="M20" s="51"/>
      <c r="N20" s="52"/>
      <c r="O20" s="51"/>
    </row>
    <row r="21" spans="2:15" ht="17.25" x14ac:dyDescent="0.3">
      <c r="B21" s="21" t="s">
        <v>29</v>
      </c>
      <c r="C21" s="17">
        <v>0.15508982035928101</v>
      </c>
      <c r="D21" s="17">
        <v>0.52730375426621201</v>
      </c>
      <c r="E21" s="17">
        <v>0.137125748502994</v>
      </c>
      <c r="F21" s="21" t="s">
        <v>29</v>
      </c>
      <c r="G21" s="17">
        <f>C21/C20</f>
        <v>0.52030133281823321</v>
      </c>
      <c r="H21" s="17">
        <f>D21/D20</f>
        <v>0.76035899380609284</v>
      </c>
      <c r="I21" s="5">
        <f>E21/E20</f>
        <v>0.73133732534930129</v>
      </c>
      <c r="J21" s="20">
        <f t="shared" ref="J21:J26" si="1">(G21+H21+I21)/3</f>
        <v>0.67066588399120908</v>
      </c>
      <c r="K21" s="39">
        <v>0.13100000000000001</v>
      </c>
      <c r="L21" s="4">
        <v>1.21E-2</v>
      </c>
      <c r="M21" s="37" t="s">
        <v>17</v>
      </c>
      <c r="N21" s="36"/>
      <c r="O21" s="37"/>
    </row>
    <row r="22" spans="2:15" ht="17.25" x14ac:dyDescent="0.3">
      <c r="B22" s="21" t="s">
        <v>27</v>
      </c>
      <c r="C22" s="17">
        <v>0.64290220820189303</v>
      </c>
      <c r="D22" s="17">
        <v>1.0948905109489</v>
      </c>
      <c r="E22" s="17">
        <v>0.30536277602523698</v>
      </c>
      <c r="F22" s="21" t="s">
        <v>27</v>
      </c>
      <c r="G22" s="17">
        <f>C22/C20</f>
        <v>2.1568332146128029</v>
      </c>
      <c r="H22" s="17">
        <f>D22/D20</f>
        <v>1.5788050824547091</v>
      </c>
      <c r="I22" s="5">
        <f>E22/E20</f>
        <v>1.6286014721345972</v>
      </c>
      <c r="J22" s="20">
        <f t="shared" si="1"/>
        <v>1.7880799230673696</v>
      </c>
      <c r="K22" s="39">
        <v>0.32029999999999997</v>
      </c>
      <c r="L22" s="4">
        <v>1.2999999999999999E-2</v>
      </c>
      <c r="M22" s="37" t="s">
        <v>17</v>
      </c>
      <c r="N22" s="36"/>
      <c r="O22" s="37"/>
    </row>
    <row r="23" spans="2:15" ht="17.25" x14ac:dyDescent="0.3">
      <c r="B23" s="21" t="s">
        <v>30</v>
      </c>
      <c r="C23" s="17">
        <v>0.37924644842495397</v>
      </c>
      <c r="D23" s="17">
        <v>0.83539486203615598</v>
      </c>
      <c r="E23" s="17">
        <v>0.20074119827053699</v>
      </c>
      <c r="F23" s="21" t="s">
        <v>30</v>
      </c>
      <c r="G23" s="17">
        <f>C23/C20</f>
        <v>1.2723106656837169</v>
      </c>
      <c r="H23" s="17">
        <f>D23/D20</f>
        <v>1.2046187640225055</v>
      </c>
      <c r="I23" s="5">
        <f>E23/E20</f>
        <v>1.0706197241095305</v>
      </c>
      <c r="J23" s="20">
        <f t="shared" si="1"/>
        <v>1.1825163846052511</v>
      </c>
      <c r="K23" s="39">
        <v>0.1026</v>
      </c>
      <c r="L23" s="4">
        <v>3.6900000000000002E-2</v>
      </c>
      <c r="M23" s="37" t="s">
        <v>17</v>
      </c>
      <c r="N23" s="36">
        <v>6.0000000000000001E-3</v>
      </c>
      <c r="O23" s="37" t="s">
        <v>18</v>
      </c>
    </row>
    <row r="24" spans="2:15" ht="17.25" x14ac:dyDescent="0.3">
      <c r="B24" s="21" t="s">
        <v>26</v>
      </c>
      <c r="C24" s="17">
        <v>0.74384564204923498</v>
      </c>
      <c r="D24" s="17">
        <v>1.2037586547972301</v>
      </c>
      <c r="E24" s="17">
        <v>0.42182302062541599</v>
      </c>
      <c r="F24" s="21" t="s">
        <v>26</v>
      </c>
      <c r="G24" s="17">
        <f>C24/C20</f>
        <v>2.4954821539716274</v>
      </c>
      <c r="H24" s="17">
        <f>D24/D20</f>
        <v>1.7357902577816837</v>
      </c>
      <c r="I24" s="5">
        <f>E24/E20</f>
        <v>2.2497227766688854</v>
      </c>
      <c r="J24" s="20">
        <f t="shared" si="1"/>
        <v>2.1603317294740658</v>
      </c>
      <c r="K24" s="39">
        <v>0.38769999999999999</v>
      </c>
      <c r="L24" s="4">
        <v>6.6E-3</v>
      </c>
      <c r="M24" s="37" t="s">
        <v>18</v>
      </c>
      <c r="N24" s="36"/>
      <c r="O24" s="37"/>
    </row>
    <row r="25" spans="2:15" ht="17.25" x14ac:dyDescent="0.3">
      <c r="B25" s="21" t="s">
        <v>31</v>
      </c>
      <c r="C25" s="17">
        <v>0.62507797878976901</v>
      </c>
      <c r="D25" s="17">
        <v>1.0709491850431401</v>
      </c>
      <c r="E25" s="17">
        <v>0.36182158452900798</v>
      </c>
      <c r="F25" s="21" t="s">
        <v>31</v>
      </c>
      <c r="G25" s="17">
        <f>C25/C20</f>
        <v>2.0970357998108384</v>
      </c>
      <c r="H25" s="17">
        <f>D25/D20</f>
        <v>1.5442822816424526</v>
      </c>
      <c r="I25" s="5">
        <f>E25/E20</f>
        <v>1.9297151174880425</v>
      </c>
      <c r="J25" s="20">
        <f t="shared" si="1"/>
        <v>1.8570110663137778</v>
      </c>
      <c r="K25" s="39">
        <v>0.28349999999999997</v>
      </c>
      <c r="L25" s="4">
        <v>6.4000000000000003E-3</v>
      </c>
      <c r="M25" s="37" t="s">
        <v>18</v>
      </c>
      <c r="N25" s="36">
        <v>2.8E-3</v>
      </c>
      <c r="O25" s="37" t="s">
        <v>18</v>
      </c>
    </row>
    <row r="26" spans="2:15" ht="17.25" x14ac:dyDescent="0.3">
      <c r="B26" s="23" t="s">
        <v>32</v>
      </c>
      <c r="C26" s="8">
        <v>0.445868033311979</v>
      </c>
      <c r="D26" s="8">
        <v>1.03213610586011</v>
      </c>
      <c r="E26" s="8">
        <v>0.27866752081998702</v>
      </c>
      <c r="F26" s="23" t="s">
        <v>32</v>
      </c>
      <c r="G26" s="8">
        <f>C26/C20</f>
        <v>1.4958153375627685</v>
      </c>
      <c r="H26" s="8">
        <f>D26/D20</f>
        <v>1.4883147798081575</v>
      </c>
      <c r="I26" s="9">
        <f>E26/E20</f>
        <v>1.4862267777065974</v>
      </c>
      <c r="J26" s="46">
        <f t="shared" si="1"/>
        <v>1.4901189650258411</v>
      </c>
      <c r="K26" s="53">
        <v>5.0419999999999996E-3</v>
      </c>
      <c r="L26" s="47" t="s">
        <v>19</v>
      </c>
      <c r="M26" s="48" t="s">
        <v>16</v>
      </c>
      <c r="N26" s="49">
        <v>4.0000000000000002E-4</v>
      </c>
      <c r="O26" s="38" t="s">
        <v>15</v>
      </c>
    </row>
    <row r="30" spans="2:15" x14ac:dyDescent="0.2">
      <c r="G30" s="24"/>
      <c r="H30" s="24"/>
      <c r="I30" s="24"/>
      <c r="J30" s="24"/>
      <c r="K30" s="24"/>
      <c r="L30" s="24"/>
    </row>
    <row r="32" spans="2:15" x14ac:dyDescent="0.2">
      <c r="G32" s="24"/>
    </row>
    <row r="33" spans="7:7" x14ac:dyDescent="0.2">
      <c r="G33" s="24"/>
    </row>
    <row r="34" spans="7:7" x14ac:dyDescent="0.2">
      <c r="G34" s="24"/>
    </row>
    <row r="35" spans="7:7" x14ac:dyDescent="0.2">
      <c r="G35" s="24"/>
    </row>
    <row r="36" spans="7:7" x14ac:dyDescent="0.2">
      <c r="G36" s="24"/>
    </row>
    <row r="37" spans="7:7" x14ac:dyDescent="0.2">
      <c r="G37" s="24"/>
    </row>
  </sheetData>
  <mergeCells count="4">
    <mergeCell ref="C4:E4"/>
    <mergeCell ref="G4:I4"/>
    <mergeCell ref="C18:E18"/>
    <mergeCell ref="G18:I18"/>
  </mergeCells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4"/>
  <sheetViews>
    <sheetView tabSelected="1" topLeftCell="A40" workbookViewId="0">
      <selection activeCell="K14" sqref="K14"/>
    </sheetView>
  </sheetViews>
  <sheetFormatPr defaultColWidth="9" defaultRowHeight="14.25" x14ac:dyDescent="0.2"/>
  <cols>
    <col min="2" max="2" width="84.375" customWidth="1"/>
    <col min="3" max="3" width="11.875" customWidth="1"/>
    <col min="4" max="6" width="12.125" customWidth="1"/>
    <col min="7" max="7" width="12" customWidth="1"/>
    <col min="8" max="8" width="12.125" customWidth="1"/>
  </cols>
  <sheetData>
    <row r="2" spans="1:8" ht="27.75" customHeight="1" thickBot="1" x14ac:dyDescent="0.25">
      <c r="B2" s="54" t="s">
        <v>0</v>
      </c>
      <c r="C2" s="54"/>
      <c r="D2" s="54"/>
      <c r="E2" s="54"/>
      <c r="F2" s="54"/>
      <c r="G2" s="54"/>
      <c r="H2" s="54"/>
    </row>
    <row r="3" spans="1:8" ht="24.75" customHeight="1" x14ac:dyDescent="0.2">
      <c r="B3" s="1" t="s">
        <v>1</v>
      </c>
      <c r="C3" s="55" t="s">
        <v>2</v>
      </c>
      <c r="D3" s="55"/>
      <c r="E3" s="55"/>
      <c r="F3" s="55"/>
      <c r="G3" s="55"/>
      <c r="H3" s="56"/>
    </row>
    <row r="4" spans="1:8" ht="15" x14ac:dyDescent="0.2">
      <c r="B4" s="2" t="s">
        <v>33</v>
      </c>
      <c r="C4" s="29">
        <v>0</v>
      </c>
      <c r="D4" s="29">
        <v>10</v>
      </c>
      <c r="E4" s="29">
        <v>20</v>
      </c>
      <c r="F4" s="29">
        <v>30</v>
      </c>
      <c r="G4" s="29">
        <v>40</v>
      </c>
      <c r="H4" s="30">
        <v>50</v>
      </c>
    </row>
    <row r="5" spans="1:8" x14ac:dyDescent="0.2">
      <c r="B5" s="3" t="s">
        <v>3</v>
      </c>
      <c r="C5" s="22">
        <v>89.3</v>
      </c>
      <c r="D5" s="22">
        <v>70.400000000000006</v>
      </c>
      <c r="E5" s="22">
        <v>60.4</v>
      </c>
      <c r="F5" s="22">
        <v>41.4</v>
      </c>
      <c r="G5" s="22">
        <v>30.7</v>
      </c>
      <c r="H5" s="39">
        <v>21.15</v>
      </c>
    </row>
    <row r="6" spans="1:8" x14ac:dyDescent="0.2">
      <c r="B6" s="3" t="s">
        <v>34</v>
      </c>
      <c r="C6" s="12">
        <v>83.16498</v>
      </c>
      <c r="D6" s="12">
        <v>71.94332</v>
      </c>
      <c r="E6" s="12">
        <v>37.894739999999999</v>
      </c>
      <c r="F6" s="12">
        <v>30.85502</v>
      </c>
      <c r="G6" s="12">
        <v>22.179860000000001</v>
      </c>
      <c r="H6" s="13">
        <v>15.872339999999999</v>
      </c>
    </row>
    <row r="7" spans="1:8" x14ac:dyDescent="0.2">
      <c r="B7" s="3" t="s">
        <v>5</v>
      </c>
      <c r="C7" s="4">
        <v>84.2</v>
      </c>
      <c r="D7" s="4">
        <v>68.3</v>
      </c>
      <c r="E7" s="4">
        <v>63.4</v>
      </c>
      <c r="F7" s="4">
        <v>45.7</v>
      </c>
      <c r="G7" s="4">
        <v>36.700000000000003</v>
      </c>
      <c r="H7" s="5">
        <v>26</v>
      </c>
    </row>
    <row r="8" spans="1:8" ht="15" x14ac:dyDescent="0.2">
      <c r="B8" s="6" t="s">
        <v>6</v>
      </c>
      <c r="C8" s="12">
        <f t="shared" ref="C8:H8" si="0">AVERAGE(C5:C7)</f>
        <v>85.554993333333343</v>
      </c>
      <c r="D8" s="12">
        <f t="shared" si="0"/>
        <v>70.21444000000001</v>
      </c>
      <c r="E8" s="12">
        <f t="shared" si="0"/>
        <v>53.898246666666665</v>
      </c>
      <c r="F8" s="12">
        <f t="shared" si="0"/>
        <v>39.318339999999999</v>
      </c>
      <c r="G8" s="12">
        <f t="shared" si="0"/>
        <v>29.859953333333333</v>
      </c>
      <c r="H8" s="13">
        <f t="shared" si="0"/>
        <v>21.007446666666667</v>
      </c>
    </row>
    <row r="9" spans="1:8" ht="15" thickBot="1" x14ac:dyDescent="0.25">
      <c r="B9" s="42" t="s">
        <v>7</v>
      </c>
      <c r="C9" s="8">
        <v>3.286</v>
      </c>
      <c r="D9" s="8">
        <v>1.827</v>
      </c>
      <c r="E9" s="8">
        <v>13.94</v>
      </c>
      <c r="F9" s="8">
        <v>7.6360000000000001</v>
      </c>
      <c r="G9" s="8">
        <v>7.2960000000000003</v>
      </c>
      <c r="H9" s="9">
        <v>5.0670000000000002</v>
      </c>
    </row>
    <row r="12" spans="1:8" ht="23.25" customHeight="1" x14ac:dyDescent="0.2">
      <c r="A12" s="43"/>
      <c r="B12" s="1" t="s">
        <v>1</v>
      </c>
      <c r="C12" s="55" t="s">
        <v>2</v>
      </c>
      <c r="D12" s="55"/>
      <c r="E12" s="55"/>
      <c r="F12" s="55"/>
      <c r="G12" s="55"/>
      <c r="H12" s="56"/>
    </row>
    <row r="13" spans="1:8" ht="15" x14ac:dyDescent="0.2">
      <c r="B13" s="2" t="s">
        <v>35</v>
      </c>
      <c r="C13" s="29">
        <v>0</v>
      </c>
      <c r="D13" s="29">
        <v>10</v>
      </c>
      <c r="E13" s="29">
        <v>20</v>
      </c>
      <c r="F13" s="29">
        <v>30</v>
      </c>
      <c r="G13" s="29">
        <v>40</v>
      </c>
      <c r="H13" s="30">
        <v>50</v>
      </c>
    </row>
    <row r="14" spans="1:8" x14ac:dyDescent="0.2">
      <c r="B14" s="3" t="s">
        <v>3</v>
      </c>
      <c r="C14" s="22">
        <v>70.56</v>
      </c>
      <c r="D14" s="22">
        <v>59.83</v>
      </c>
      <c r="E14" s="22">
        <v>49.91</v>
      </c>
      <c r="F14" s="22">
        <v>36.64</v>
      </c>
      <c r="G14" s="22">
        <v>20.71</v>
      </c>
      <c r="H14" s="39">
        <v>18.14</v>
      </c>
    </row>
    <row r="15" spans="1:8" x14ac:dyDescent="0.2">
      <c r="B15" s="3" t="s">
        <v>4</v>
      </c>
      <c r="C15" s="4">
        <v>75</v>
      </c>
      <c r="D15" s="4">
        <v>59</v>
      </c>
      <c r="E15" s="4">
        <v>38.4</v>
      </c>
      <c r="F15" s="4">
        <v>30.8</v>
      </c>
      <c r="G15" s="4">
        <v>25.9</v>
      </c>
      <c r="H15" s="5">
        <v>15.8</v>
      </c>
    </row>
    <row r="16" spans="1:8" x14ac:dyDescent="0.2">
      <c r="B16" s="3" t="s">
        <v>5</v>
      </c>
      <c r="C16" s="28">
        <v>83</v>
      </c>
      <c r="D16" s="28">
        <v>61.7</v>
      </c>
      <c r="E16" s="28">
        <v>45.9</v>
      </c>
      <c r="F16" s="28">
        <v>30.6</v>
      </c>
      <c r="G16" s="28">
        <v>26.8</v>
      </c>
      <c r="H16" s="31">
        <v>16</v>
      </c>
    </row>
    <row r="17" spans="1:8" ht="15" x14ac:dyDescent="0.2">
      <c r="B17" s="6" t="s">
        <v>6</v>
      </c>
      <c r="C17" s="12">
        <f t="shared" ref="C17:H17" si="1">AVERAGE(C14:C16)</f>
        <v>76.186666666666667</v>
      </c>
      <c r="D17" s="12">
        <f t="shared" si="1"/>
        <v>60.176666666666669</v>
      </c>
      <c r="E17" s="12">
        <f t="shared" si="1"/>
        <v>44.736666666666672</v>
      </c>
      <c r="F17" s="12">
        <f t="shared" si="1"/>
        <v>32.68</v>
      </c>
      <c r="G17" s="12">
        <f t="shared" si="1"/>
        <v>24.47</v>
      </c>
      <c r="H17" s="13">
        <f t="shared" si="1"/>
        <v>16.646666666666665</v>
      </c>
    </row>
    <row r="18" spans="1:8" ht="15" thickBot="1" x14ac:dyDescent="0.25">
      <c r="B18" s="7" t="s">
        <v>7</v>
      </c>
      <c r="C18" s="8">
        <v>6.3040000000000003</v>
      </c>
      <c r="D18" s="8">
        <v>1.383</v>
      </c>
      <c r="E18" s="8">
        <v>5.843</v>
      </c>
      <c r="F18" s="8">
        <v>3.431</v>
      </c>
      <c r="G18" s="8">
        <v>3.2869999999999999</v>
      </c>
      <c r="H18" s="9">
        <v>1.2969999999999999</v>
      </c>
    </row>
    <row r="21" spans="1:8" ht="22.5" customHeight="1" x14ac:dyDescent="0.2">
      <c r="A21" s="43"/>
      <c r="B21" s="1" t="s">
        <v>1</v>
      </c>
      <c r="C21" s="55" t="s">
        <v>2</v>
      </c>
      <c r="D21" s="55"/>
      <c r="E21" s="55"/>
      <c r="F21" s="55"/>
      <c r="G21" s="55"/>
      <c r="H21" s="56"/>
    </row>
    <row r="22" spans="1:8" ht="15" x14ac:dyDescent="0.2">
      <c r="B22" s="2" t="s">
        <v>36</v>
      </c>
      <c r="C22" s="29">
        <v>0</v>
      </c>
      <c r="D22" s="29">
        <v>10</v>
      </c>
      <c r="E22" s="29">
        <v>20</v>
      </c>
      <c r="F22" s="29">
        <v>30</v>
      </c>
      <c r="G22" s="29">
        <v>40</v>
      </c>
      <c r="H22" s="30">
        <v>50</v>
      </c>
    </row>
    <row r="23" spans="1:8" x14ac:dyDescent="0.2">
      <c r="B23" s="3" t="s">
        <v>3</v>
      </c>
      <c r="C23" s="22">
        <v>72.900000000000006</v>
      </c>
      <c r="D23" s="22">
        <v>55.7</v>
      </c>
      <c r="E23" s="22">
        <v>42.5</v>
      </c>
      <c r="F23" s="22">
        <v>30.5</v>
      </c>
      <c r="G23" s="22">
        <v>23.9</v>
      </c>
      <c r="H23" s="39">
        <v>19.5</v>
      </c>
    </row>
    <row r="24" spans="1:8" x14ac:dyDescent="0.2">
      <c r="B24" s="3" t="s">
        <v>4</v>
      </c>
      <c r="C24" s="4">
        <v>62.1</v>
      </c>
      <c r="D24" s="4">
        <v>49.6</v>
      </c>
      <c r="E24" s="4">
        <v>31.5</v>
      </c>
      <c r="F24" s="4">
        <v>31.3</v>
      </c>
      <c r="G24" s="4">
        <v>25.1</v>
      </c>
      <c r="H24" s="5">
        <v>17.600000000000001</v>
      </c>
    </row>
    <row r="25" spans="1:8" x14ac:dyDescent="0.2">
      <c r="B25" s="3" t="s">
        <v>5</v>
      </c>
      <c r="C25" s="4">
        <v>67</v>
      </c>
      <c r="D25" s="4">
        <v>48.55</v>
      </c>
      <c r="E25" s="4">
        <v>37.299999999999997</v>
      </c>
      <c r="F25" s="4">
        <v>30</v>
      </c>
      <c r="G25" s="4">
        <v>26</v>
      </c>
      <c r="H25" s="5">
        <v>13.8</v>
      </c>
    </row>
    <row r="26" spans="1:8" ht="15" x14ac:dyDescent="0.2">
      <c r="B26" s="6" t="s">
        <v>6</v>
      </c>
      <c r="C26" s="12">
        <f t="shared" ref="C26:H26" si="2">AVERAGE(C23:C25)</f>
        <v>67.333333333333329</v>
      </c>
      <c r="D26" s="12">
        <f t="shared" si="2"/>
        <v>51.283333333333339</v>
      </c>
      <c r="E26" s="12">
        <f t="shared" si="2"/>
        <v>37.1</v>
      </c>
      <c r="F26" s="12">
        <f t="shared" si="2"/>
        <v>30.599999999999998</v>
      </c>
      <c r="G26" s="12">
        <f t="shared" si="2"/>
        <v>25</v>
      </c>
      <c r="H26" s="13">
        <f t="shared" si="2"/>
        <v>16.966666666666669</v>
      </c>
    </row>
    <row r="27" spans="1:8" ht="15" thickBot="1" x14ac:dyDescent="0.25">
      <c r="B27" s="7" t="s">
        <v>7</v>
      </c>
      <c r="C27" s="8">
        <v>5.4080000000000004</v>
      </c>
      <c r="D27" s="8">
        <v>3.8610000000000002</v>
      </c>
      <c r="E27" s="8">
        <v>5.5030000000000001</v>
      </c>
      <c r="F27" s="8">
        <v>0.65569999999999995</v>
      </c>
      <c r="G27" s="8">
        <v>1.054</v>
      </c>
      <c r="H27" s="9">
        <v>2.9020000000000001</v>
      </c>
    </row>
    <row r="30" spans="1:8" ht="24" customHeight="1" x14ac:dyDescent="0.2">
      <c r="B30" s="1" t="s">
        <v>1</v>
      </c>
      <c r="C30" s="55" t="s">
        <v>2</v>
      </c>
      <c r="D30" s="55"/>
      <c r="E30" s="55"/>
      <c r="F30" s="55"/>
      <c r="G30" s="55"/>
      <c r="H30" s="56"/>
    </row>
    <row r="31" spans="1:8" ht="15" x14ac:dyDescent="0.2">
      <c r="B31" s="2" t="s">
        <v>37</v>
      </c>
      <c r="C31" s="29">
        <v>0</v>
      </c>
      <c r="D31" s="29">
        <v>10</v>
      </c>
      <c r="E31" s="29">
        <v>20</v>
      </c>
      <c r="F31" s="29">
        <v>30</v>
      </c>
      <c r="G31" s="29">
        <v>40</v>
      </c>
      <c r="H31" s="30">
        <v>50</v>
      </c>
    </row>
    <row r="32" spans="1:8" x14ac:dyDescent="0.2">
      <c r="B32" s="3" t="s">
        <v>3</v>
      </c>
      <c r="C32" s="12">
        <v>58.91</v>
      </c>
      <c r="D32" s="12">
        <v>46.55</v>
      </c>
      <c r="E32" s="12">
        <v>37.6</v>
      </c>
      <c r="F32" s="12">
        <v>28.5</v>
      </c>
      <c r="G32" s="12">
        <v>22.66</v>
      </c>
      <c r="H32" s="13">
        <v>16.309999999999999</v>
      </c>
    </row>
    <row r="33" spans="2:8" x14ac:dyDescent="0.2">
      <c r="B33" s="3" t="s">
        <v>4</v>
      </c>
      <c r="C33" s="12">
        <v>67.25</v>
      </c>
      <c r="D33" s="12">
        <v>49.4</v>
      </c>
      <c r="E33" s="12">
        <v>32.9</v>
      </c>
      <c r="F33" s="12">
        <v>25.125</v>
      </c>
      <c r="G33" s="12">
        <v>20.85</v>
      </c>
      <c r="H33" s="13">
        <v>12.35</v>
      </c>
    </row>
    <row r="34" spans="2:8" x14ac:dyDescent="0.2">
      <c r="B34" s="3" t="s">
        <v>5</v>
      </c>
      <c r="C34" s="12">
        <v>62.48</v>
      </c>
      <c r="D34" s="12">
        <v>47.33</v>
      </c>
      <c r="E34" s="12">
        <v>40.04</v>
      </c>
      <c r="F34" s="12">
        <v>35.56</v>
      </c>
      <c r="G34" s="12">
        <v>30</v>
      </c>
      <c r="H34" s="13">
        <v>26.5</v>
      </c>
    </row>
    <row r="35" spans="2:8" ht="15" x14ac:dyDescent="0.2">
      <c r="B35" s="6" t="s">
        <v>6</v>
      </c>
      <c r="C35" s="12">
        <f t="shared" ref="C35:H35" si="3">AVERAGE(C32:C34)</f>
        <v>62.879999999999995</v>
      </c>
      <c r="D35" s="12">
        <f t="shared" si="3"/>
        <v>47.759999999999991</v>
      </c>
      <c r="E35" s="12">
        <f t="shared" si="3"/>
        <v>36.846666666666664</v>
      </c>
      <c r="F35" s="12">
        <f t="shared" si="3"/>
        <v>29.728333333333335</v>
      </c>
      <c r="G35" s="12">
        <f t="shared" si="3"/>
        <v>24.503333333333334</v>
      </c>
      <c r="H35" s="13">
        <f t="shared" si="3"/>
        <v>18.386666666666667</v>
      </c>
    </row>
    <row r="36" spans="2:8" ht="15" thickBot="1" x14ac:dyDescent="0.25">
      <c r="B36" s="7" t="s">
        <v>7</v>
      </c>
      <c r="C36" s="8">
        <v>4.1840000000000002</v>
      </c>
      <c r="D36" s="8">
        <v>1.4730000000000001</v>
      </c>
      <c r="E36" s="8">
        <v>3.629</v>
      </c>
      <c r="F36" s="8">
        <v>5.3230000000000004</v>
      </c>
      <c r="G36" s="8">
        <v>4.8460000000000001</v>
      </c>
      <c r="H36" s="9">
        <v>7.3</v>
      </c>
    </row>
    <row r="37" spans="2:8" x14ac:dyDescent="0.2">
      <c r="B37" s="15"/>
    </row>
    <row r="38" spans="2:8" x14ac:dyDescent="0.2">
      <c r="B38" s="15"/>
    </row>
    <row r="39" spans="2:8" x14ac:dyDescent="0.2">
      <c r="B39" s="15"/>
    </row>
    <row r="40" spans="2:8" ht="22.5" customHeight="1" x14ac:dyDescent="0.2">
      <c r="B40" s="1" t="s">
        <v>1</v>
      </c>
      <c r="C40" s="55" t="s">
        <v>2</v>
      </c>
      <c r="D40" s="55"/>
      <c r="E40" s="55"/>
      <c r="F40" s="55"/>
      <c r="G40" s="55"/>
      <c r="H40" s="56"/>
    </row>
    <row r="41" spans="2:8" ht="15" x14ac:dyDescent="0.2">
      <c r="B41" s="2" t="s">
        <v>38</v>
      </c>
      <c r="C41" s="29">
        <v>0</v>
      </c>
      <c r="D41" s="29">
        <v>10</v>
      </c>
      <c r="E41" s="29">
        <v>20</v>
      </c>
      <c r="F41" s="29">
        <v>30</v>
      </c>
      <c r="G41" s="29">
        <v>40</v>
      </c>
      <c r="H41" s="30">
        <v>50</v>
      </c>
    </row>
    <row r="42" spans="2:8" x14ac:dyDescent="0.2">
      <c r="B42" s="3" t="s">
        <v>3</v>
      </c>
      <c r="C42" s="22">
        <v>86.55</v>
      </c>
      <c r="D42" s="22">
        <v>76.38</v>
      </c>
      <c r="E42" s="22">
        <v>56.125</v>
      </c>
      <c r="F42" s="22">
        <v>50.75</v>
      </c>
      <c r="G42" s="22">
        <v>40.76</v>
      </c>
      <c r="H42" s="39">
        <v>37.29</v>
      </c>
    </row>
    <row r="43" spans="2:8" x14ac:dyDescent="0.2">
      <c r="B43" s="3" t="s">
        <v>4</v>
      </c>
      <c r="C43" s="28">
        <v>89.25</v>
      </c>
      <c r="D43" s="28">
        <v>81.36</v>
      </c>
      <c r="E43" s="28">
        <v>68.819999999999993</v>
      </c>
      <c r="F43" s="28">
        <v>64.125</v>
      </c>
      <c r="G43" s="28">
        <v>47.55</v>
      </c>
      <c r="H43" s="31">
        <v>40.825000000000003</v>
      </c>
    </row>
    <row r="44" spans="2:8" x14ac:dyDescent="0.2">
      <c r="B44" s="3" t="s">
        <v>5</v>
      </c>
      <c r="C44" s="12">
        <v>82.08</v>
      </c>
      <c r="D44" s="12">
        <v>77.489999999999995</v>
      </c>
      <c r="E44" s="12">
        <v>59.35</v>
      </c>
      <c r="F44" s="12">
        <v>54.55</v>
      </c>
      <c r="G44" s="12">
        <v>45.15</v>
      </c>
      <c r="H44" s="13">
        <v>33.119999999999997</v>
      </c>
    </row>
    <row r="45" spans="2:8" ht="15" x14ac:dyDescent="0.2">
      <c r="B45" s="6" t="s">
        <v>6</v>
      </c>
      <c r="C45" s="12">
        <f t="shared" ref="C45:H45" si="4">AVERAGE(C42:C44)</f>
        <v>85.96</v>
      </c>
      <c r="D45" s="12">
        <f t="shared" si="4"/>
        <v>78.410000000000011</v>
      </c>
      <c r="E45" s="12">
        <f t="shared" si="4"/>
        <v>61.431666666666665</v>
      </c>
      <c r="F45" s="12">
        <f t="shared" si="4"/>
        <v>56.475000000000001</v>
      </c>
      <c r="G45" s="12">
        <f t="shared" si="4"/>
        <v>44.486666666666672</v>
      </c>
      <c r="H45" s="13">
        <f t="shared" si="4"/>
        <v>37.07833333333334</v>
      </c>
    </row>
    <row r="46" spans="2:8" ht="15" thickBot="1" x14ac:dyDescent="0.25">
      <c r="B46" s="7" t="s">
        <v>7</v>
      </c>
      <c r="C46" s="8">
        <v>3.621</v>
      </c>
      <c r="D46" s="8">
        <v>2.6139999999999999</v>
      </c>
      <c r="E46" s="8">
        <v>6.5990000000000002</v>
      </c>
      <c r="F46" s="8">
        <v>6.8920000000000003</v>
      </c>
      <c r="G46" s="8">
        <v>3.4430000000000001</v>
      </c>
      <c r="H46" s="9">
        <v>3.8570000000000002</v>
      </c>
    </row>
    <row r="49" spans="2:9" ht="23.25" customHeight="1" x14ac:dyDescent="0.2">
      <c r="B49" s="1" t="s">
        <v>1</v>
      </c>
      <c r="C49" s="55" t="s">
        <v>2</v>
      </c>
      <c r="D49" s="55"/>
      <c r="E49" s="55"/>
      <c r="F49" s="55"/>
      <c r="G49" s="55"/>
      <c r="H49" s="56"/>
    </row>
    <row r="50" spans="2:9" ht="15" x14ac:dyDescent="0.2">
      <c r="B50" s="2" t="s">
        <v>39</v>
      </c>
      <c r="C50" s="29">
        <v>0</v>
      </c>
      <c r="D50" s="29">
        <v>10</v>
      </c>
      <c r="E50" s="29">
        <v>20</v>
      </c>
      <c r="F50" s="29">
        <v>30</v>
      </c>
      <c r="G50" s="29">
        <v>40</v>
      </c>
      <c r="H50" s="30">
        <v>50</v>
      </c>
    </row>
    <row r="51" spans="2:9" x14ac:dyDescent="0.2">
      <c r="B51" s="3" t="s">
        <v>3</v>
      </c>
      <c r="C51" s="22">
        <v>73.89</v>
      </c>
      <c r="D51" s="22">
        <v>66.55</v>
      </c>
      <c r="E51" s="22">
        <v>49.28</v>
      </c>
      <c r="F51" s="22">
        <v>38.14</v>
      </c>
      <c r="G51" s="22">
        <v>25.26</v>
      </c>
      <c r="H51" s="39">
        <v>19.88</v>
      </c>
    </row>
    <row r="52" spans="2:9" x14ac:dyDescent="0.2">
      <c r="B52" s="3" t="s">
        <v>4</v>
      </c>
      <c r="C52" s="22">
        <v>82.86</v>
      </c>
      <c r="D52" s="22">
        <v>73.72</v>
      </c>
      <c r="E52" s="22">
        <v>53.5</v>
      </c>
      <c r="F52" s="22">
        <v>49.54</v>
      </c>
      <c r="G52" s="22">
        <v>38.369999999999997</v>
      </c>
      <c r="H52" s="39">
        <v>29.39</v>
      </c>
    </row>
    <row r="53" spans="2:9" x14ac:dyDescent="0.2">
      <c r="B53" s="3" t="s">
        <v>5</v>
      </c>
      <c r="C53" s="22">
        <v>78.75</v>
      </c>
      <c r="D53" s="22">
        <v>63.25</v>
      </c>
      <c r="E53" s="22">
        <v>46.66</v>
      </c>
      <c r="F53" s="22">
        <v>35.68</v>
      </c>
      <c r="G53" s="22">
        <v>28.43</v>
      </c>
      <c r="H53" s="39">
        <v>21.43</v>
      </c>
    </row>
    <row r="54" spans="2:9" ht="15" x14ac:dyDescent="0.2">
      <c r="B54" s="6" t="s">
        <v>6</v>
      </c>
      <c r="C54" s="12">
        <f t="shared" ref="C54:H54" si="5">AVERAGE(C51:C53)</f>
        <v>78.5</v>
      </c>
      <c r="D54" s="12">
        <f t="shared" si="5"/>
        <v>67.839999999999989</v>
      </c>
      <c r="E54" s="12">
        <f t="shared" si="5"/>
        <v>49.813333333333333</v>
      </c>
      <c r="F54" s="12">
        <f t="shared" si="5"/>
        <v>41.120000000000005</v>
      </c>
      <c r="G54" s="12">
        <f t="shared" si="5"/>
        <v>30.686666666666667</v>
      </c>
      <c r="H54" s="13">
        <f t="shared" si="5"/>
        <v>23.566666666666663</v>
      </c>
    </row>
    <row r="55" spans="2:9" ht="15" thickBot="1" x14ac:dyDescent="0.25">
      <c r="B55" s="7" t="s">
        <v>7</v>
      </c>
      <c r="C55" s="8">
        <v>4.49</v>
      </c>
      <c r="D55" s="8">
        <v>5.3529999999999998</v>
      </c>
      <c r="E55" s="8">
        <v>3.4510000000000001</v>
      </c>
      <c r="F55" s="8">
        <v>7.3949999999999996</v>
      </c>
      <c r="G55" s="8">
        <v>6.84</v>
      </c>
      <c r="H55" s="9">
        <v>5.1020000000000003</v>
      </c>
    </row>
    <row r="58" spans="2:9" ht="22.5" customHeight="1" x14ac:dyDescent="0.2">
      <c r="B58" s="1" t="s">
        <v>1</v>
      </c>
      <c r="C58" s="55" t="s">
        <v>2</v>
      </c>
      <c r="D58" s="55"/>
      <c r="E58" s="55"/>
      <c r="F58" s="55"/>
      <c r="G58" s="55"/>
      <c r="H58" s="56"/>
      <c r="I58" s="22"/>
    </row>
    <row r="59" spans="2:9" ht="15" x14ac:dyDescent="0.2">
      <c r="B59" s="2" t="s">
        <v>40</v>
      </c>
      <c r="C59" s="29">
        <v>0</v>
      </c>
      <c r="D59" s="29">
        <v>10</v>
      </c>
      <c r="E59" s="29">
        <v>20</v>
      </c>
      <c r="F59" s="29">
        <v>30</v>
      </c>
      <c r="G59" s="29">
        <v>40</v>
      </c>
      <c r="H59" s="30">
        <v>50</v>
      </c>
      <c r="I59" s="22"/>
    </row>
    <row r="60" spans="2:9" x14ac:dyDescent="0.2">
      <c r="B60" s="3" t="s">
        <v>3</v>
      </c>
      <c r="C60" s="22">
        <v>72.62</v>
      </c>
      <c r="D60" s="22">
        <v>66.09</v>
      </c>
      <c r="E60" s="22">
        <v>51.09</v>
      </c>
      <c r="F60" s="22">
        <v>46.52</v>
      </c>
      <c r="G60" s="22">
        <v>32.799999999999997</v>
      </c>
      <c r="H60" s="39">
        <v>26.89</v>
      </c>
      <c r="I60" s="44"/>
    </row>
    <row r="61" spans="2:9" x14ac:dyDescent="0.2">
      <c r="B61" s="3" t="s">
        <v>4</v>
      </c>
      <c r="C61" s="22">
        <v>65.88</v>
      </c>
      <c r="D61" s="22">
        <v>55.95</v>
      </c>
      <c r="E61" s="22">
        <v>45.95</v>
      </c>
      <c r="F61" s="22">
        <v>32.96</v>
      </c>
      <c r="G61" s="22">
        <v>22.18</v>
      </c>
      <c r="H61" s="39">
        <v>12.76</v>
      </c>
      <c r="I61" s="22"/>
    </row>
    <row r="62" spans="2:9" x14ac:dyDescent="0.2">
      <c r="B62" s="3" t="s">
        <v>5</v>
      </c>
      <c r="C62" s="40">
        <v>74.11</v>
      </c>
      <c r="D62" s="40">
        <v>50</v>
      </c>
      <c r="E62" s="40">
        <v>32.72</v>
      </c>
      <c r="F62" s="40">
        <v>27.89</v>
      </c>
      <c r="G62" s="40">
        <v>22.1</v>
      </c>
      <c r="H62" s="41">
        <v>14.4</v>
      </c>
      <c r="I62" s="22"/>
    </row>
    <row r="63" spans="2:9" ht="15" x14ac:dyDescent="0.2">
      <c r="B63" s="6" t="s">
        <v>6</v>
      </c>
      <c r="C63" s="12">
        <f t="shared" ref="C63:H63" si="6">AVERAGE(C60:C62)</f>
        <v>70.87</v>
      </c>
      <c r="D63" s="12">
        <f t="shared" si="6"/>
        <v>57.346666666666671</v>
      </c>
      <c r="E63" s="12">
        <f t="shared" si="6"/>
        <v>43.25333333333333</v>
      </c>
      <c r="F63" s="12">
        <f t="shared" si="6"/>
        <v>35.79</v>
      </c>
      <c r="G63" s="12">
        <f t="shared" si="6"/>
        <v>25.693333333333332</v>
      </c>
      <c r="H63" s="13">
        <f t="shared" si="6"/>
        <v>18.016666666666666</v>
      </c>
    </row>
    <row r="64" spans="2:9" ht="15" thickBot="1" x14ac:dyDescent="0.25">
      <c r="B64" s="7" t="s">
        <v>7</v>
      </c>
      <c r="C64" s="8">
        <v>4.3849999999999998</v>
      </c>
      <c r="D64" s="8">
        <v>8.1349999999999998</v>
      </c>
      <c r="E64" s="8">
        <v>9.4770000000000003</v>
      </c>
      <c r="F64" s="8">
        <v>9.6319999999999997</v>
      </c>
      <c r="G64" s="8">
        <v>6.1550000000000002</v>
      </c>
      <c r="H64" s="9">
        <v>7.7279999999999998</v>
      </c>
    </row>
  </sheetData>
  <mergeCells count="8">
    <mergeCell ref="C40:H40"/>
    <mergeCell ref="C49:H49"/>
    <mergeCell ref="C58:H58"/>
    <mergeCell ref="B2:H2"/>
    <mergeCell ref="C3:H3"/>
    <mergeCell ref="C12:H12"/>
    <mergeCell ref="C21:H21"/>
    <mergeCell ref="C30:H30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Fig. 4G</vt:lpstr>
      <vt:lpstr>Fig. 4H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2021-02-08T07:56:00Z</dcterms:created>
  <dcterms:modified xsi:type="dcterms:W3CDTF">2024-08-16T04:14:46Z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F5B462EFF756450ABD5504BDB6C75BDA_12</vt:lpwstr>
  </property>
  <property fmtid="{D5CDD505-2E9C-101B-9397-08002B2CF9AE}" pid="3" name="KSOProductBuildVer">
    <vt:lpwstr>2052-12.1.0.16250</vt:lpwstr>
  </property>
</Properties>
</file>