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4-figure supplement 6" sheetId="2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8" l="1"/>
  <c r="G68" i="28"/>
  <c r="F68" i="28"/>
  <c r="E68" i="28"/>
  <c r="D68" i="28"/>
  <c r="C68" i="28"/>
  <c r="H58" i="28"/>
  <c r="G58" i="28"/>
  <c r="F58" i="28"/>
  <c r="E58" i="28"/>
  <c r="D58" i="28"/>
  <c r="C58" i="28"/>
  <c r="H48" i="28"/>
  <c r="G48" i="28"/>
  <c r="F48" i="28"/>
  <c r="E48" i="28"/>
  <c r="D48" i="28"/>
  <c r="C48" i="28"/>
  <c r="H38" i="28"/>
  <c r="G38" i="28"/>
  <c r="F38" i="28"/>
  <c r="E38" i="28"/>
  <c r="D38" i="28"/>
  <c r="C38" i="28"/>
  <c r="H28" i="28"/>
  <c r="G28" i="28"/>
  <c r="F28" i="28"/>
  <c r="E28" i="28"/>
  <c r="D28" i="28"/>
  <c r="C28" i="28"/>
  <c r="H18" i="28"/>
  <c r="G18" i="28"/>
  <c r="F18" i="28"/>
  <c r="E18" i="28"/>
  <c r="D18" i="28"/>
  <c r="C18" i="28"/>
  <c r="H9" i="28"/>
  <c r="G9" i="28"/>
  <c r="F9" i="28"/>
  <c r="E9" i="28"/>
  <c r="D9" i="28"/>
  <c r="C9" i="28"/>
  <c r="C84" i="28"/>
  <c r="D84" i="28"/>
  <c r="E84" i="28"/>
  <c r="F84" i="28"/>
  <c r="G84" i="28"/>
  <c r="H84" i="28"/>
  <c r="C95" i="28"/>
  <c r="D95" i="28"/>
  <c r="E95" i="28"/>
  <c r="F95" i="28"/>
  <c r="G95" i="28"/>
  <c r="H95" i="28"/>
  <c r="C104" i="28"/>
  <c r="D104" i="28"/>
  <c r="E104" i="28"/>
  <c r="F104" i="28"/>
  <c r="G104" i="28"/>
  <c r="H104" i="28"/>
  <c r="C113" i="28"/>
  <c r="D113" i="28"/>
  <c r="E113" i="28"/>
  <c r="F113" i="28"/>
  <c r="G113" i="28"/>
  <c r="H113" i="28"/>
  <c r="C122" i="28"/>
  <c r="D122" i="28"/>
  <c r="E122" i="28"/>
  <c r="F122" i="28"/>
  <c r="G122" i="28"/>
  <c r="H122" i="28"/>
  <c r="C133" i="28"/>
  <c r="D133" i="28"/>
  <c r="E133" i="28"/>
  <c r="F133" i="28"/>
  <c r="G133" i="28"/>
  <c r="H133" i="28"/>
  <c r="H169" i="28" l="1"/>
  <c r="G169" i="28"/>
  <c r="F169" i="28"/>
  <c r="E169" i="28"/>
  <c r="D169" i="28"/>
  <c r="C169" i="28"/>
  <c r="H160" i="28"/>
  <c r="G160" i="28"/>
  <c r="F160" i="28"/>
  <c r="E160" i="28"/>
  <c r="D160" i="28"/>
  <c r="C160" i="28"/>
  <c r="H151" i="28"/>
  <c r="G151" i="28"/>
  <c r="F151" i="28"/>
  <c r="E151" i="28"/>
  <c r="D151" i="28"/>
  <c r="C151" i="28"/>
  <c r="H142" i="28"/>
  <c r="G142" i="28"/>
  <c r="F142" i="28"/>
  <c r="E142" i="28"/>
  <c r="D142" i="28"/>
  <c r="C142" i="28"/>
</calcChain>
</file>

<file path=xl/sharedStrings.xml><?xml version="1.0" encoding="utf-8"?>
<sst xmlns="http://schemas.openxmlformats.org/spreadsheetml/2006/main" count="159" uniqueCount="36">
  <si>
    <t>Cells with Cdc13-GFP on SPBs (%)</t>
  </si>
  <si>
    <t>Strain</t>
  </si>
  <si>
    <t>timepoint (min)</t>
  </si>
  <si>
    <t>Repeat #1</t>
  </si>
  <si>
    <t>Repeat #2</t>
  </si>
  <si>
    <t>Repeat #3</t>
  </si>
  <si>
    <t>Mean value</t>
  </si>
  <si>
    <t>Standard deviation (SD)</t>
  </si>
  <si>
    <t>Repeat #4</t>
  </si>
  <si>
    <t xml:space="preserve">Repeat #2 </t>
  </si>
  <si>
    <t xml:space="preserve">nda3-KM311 slp1Δ lys1Δ::Pslp1-slp1(T480A)  </t>
  </si>
  <si>
    <t xml:space="preserve">nda3-KM311 slp1Δ lys1Δ::Pslp1-slp1(S76A,T480A)   </t>
  </si>
  <si>
    <t xml:space="preserve">nda3-KM311 slp1Δ lys1Δ::Pslp1-slp1(WT) pmk1Δ::ura4+ </t>
  </si>
  <si>
    <t xml:space="preserve">nda3-KM311 slp1Δ lys1Δ::Pslp1-slp1(WT) Z::Padh11-pek1(DD)  </t>
  </si>
  <si>
    <t xml:space="preserve">nda3-KM311 slp1Δ lys1Δ::Pslp1-slp1(T480A) Z::Padh11-pek1(DD)  </t>
  </si>
  <si>
    <t xml:space="preserve">nda3-KM311 slp1Δ lys1Δ::Pslp1-slp1(S76A,T480A) Z::Padh11-pek1(DD)     </t>
  </si>
  <si>
    <t>nda3-KM311 slp1Δ lys1::Pslp1-slp1(WT)</t>
  </si>
  <si>
    <t>Repeat #5</t>
  </si>
  <si>
    <t>Repeat #6</t>
  </si>
  <si>
    <t xml:space="preserve">nda3-KM311 slp1Δ lys1Δ::Pslp1-slp1(S28A,T31A,S59A) </t>
  </si>
  <si>
    <t xml:space="preserve">nda3-KM311 slp1Δ lys1Δ::Pslp1-slp1(S28A,T31A,S59A,S76A)  </t>
  </si>
  <si>
    <t xml:space="preserve">nda3-KM311 slp1Δ lys1Δ::Pslp1-slp1(S28A,T31A,S59A,S76A,T480A)  </t>
  </si>
  <si>
    <t>nda3-KM311 slp1Δ lys1Δ::Pslp1-slp1(S28A,T31A) Z::Padh11-pek1(DD)</t>
  </si>
  <si>
    <t xml:space="preserve">nda3-KM311 slp1Δ lys1Δ::Pslp1-slp1(S28A,T31A,S59A) Z::Padh11-pek1(DD)  </t>
  </si>
  <si>
    <t xml:space="preserve">nda3-KM311 slp1Δ lys1Δ::Pslp1-slp1(S28A,T31A,S59A,S76A) Z::Padh11-pek1(DD)    </t>
  </si>
  <si>
    <t xml:space="preserve">nda3-KM311 slp1Δ lys1Δ::Pslp1-slp1(S28A,T31A,S59A,S76A,T480A) Z::Padh11-pek1(DD)   </t>
  </si>
  <si>
    <r>
      <t>nda3-KM311 slp1Δ lys1::Pslp1-slp1</t>
    </r>
    <r>
      <rPr>
        <b/>
        <i/>
        <sz val="11"/>
        <color indexed="8"/>
        <rFont val="Arial"/>
        <family val="2"/>
      </rPr>
      <t>(S28A,T31A)</t>
    </r>
  </si>
  <si>
    <t>Strain</t>
    <phoneticPr fontId="12" type="noConversion"/>
  </si>
  <si>
    <t>Second group</t>
    <phoneticPr fontId="12" type="noConversion"/>
  </si>
  <si>
    <t>p value vs WT strain (nda3-KM311)</t>
    <phoneticPr fontId="12" type="noConversion"/>
  </si>
  <si>
    <t>p value vs WT pek(DD) strain (nda3-KM311)</t>
    <phoneticPr fontId="12" type="noConversion"/>
  </si>
  <si>
    <t>First group</t>
    <phoneticPr fontId="12" type="noConversion"/>
  </si>
  <si>
    <t>nda3-KM311 slp1Δ lys1Δ::Pslp1-slp1(WT)</t>
    <phoneticPr fontId="12" type="noConversion"/>
  </si>
  <si>
    <t xml:space="preserve">nda3-KM311 slp1Δ lys1Δ::Pslp1-slp1(WT) Z::Padh11-pek1(DD)  </t>
    <phoneticPr fontId="12" type="noConversion"/>
  </si>
  <si>
    <t>p value vs WT strain (nda3-KM311 slp1Δ lys1Δ::Pslp1-slp1(WT) Z::Padh11-pek1(DD)  )</t>
    <phoneticPr fontId="12" type="noConversion"/>
  </si>
  <si>
    <t>p value vs WT strain (nda3-KM311 slp1Δ lys1Δ::Pslp1-slp1(WT))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</si>
</sst>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sz val="11"/>
      <color rgb="FF0000FF"/>
      <name val="等线"/>
      <family val="3"/>
      <charset val="134"/>
      <scheme val="minor"/>
    </font>
    <font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indexed="8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  <font>
      <b/>
      <sz val="14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12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0" fontId="1" fillId="0" borderId="12" xfId="0" applyFont="1" applyBorder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2" fontId="3" fillId="0" borderId="7" xfId="0" applyNumberFormat="1" applyFont="1" applyBorder="1">
      <alignment vertical="center"/>
    </xf>
    <xf numFmtId="0" fontId="8" fillId="0" borderId="5" xfId="0" applyFont="1" applyBorder="1" applyAlignment="1"/>
    <xf numFmtId="2" fontId="8" fillId="0" borderId="0" xfId="0" applyNumberFormat="1" applyFont="1" applyAlignment="1"/>
    <xf numFmtId="2" fontId="8" fillId="0" borderId="5" xfId="0" applyNumberFormat="1" applyFont="1" applyBorder="1" applyAlignment="1"/>
    <xf numFmtId="2" fontId="8" fillId="0" borderId="0" xfId="0" applyNumberFormat="1" applyFont="1">
      <alignment vertical="center"/>
    </xf>
    <xf numFmtId="2" fontId="8" fillId="0" borderId="5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13" fillId="0" borderId="0" xfId="0" applyFont="1" applyAlignment="1"/>
    <xf numFmtId="0" fontId="13" fillId="0" borderId="5" xfId="0" applyFont="1" applyBorder="1" applyAlignment="1"/>
    <xf numFmtId="0" fontId="4" fillId="0" borderId="13" xfId="0" applyFont="1" applyBorder="1">
      <alignment vertical="center"/>
    </xf>
    <xf numFmtId="2" fontId="3" fillId="0" borderId="8" xfId="0" applyNumberFormat="1" applyFont="1" applyBorder="1">
      <alignment vertical="center"/>
    </xf>
    <xf numFmtId="0" fontId="2" fillId="0" borderId="12" xfId="0" applyFont="1" applyBorder="1" applyAlignment="1">
      <alignment horizontal="left"/>
    </xf>
    <xf numFmtId="0" fontId="1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1"/>
  <sheetViews>
    <sheetView tabSelected="1" topLeftCell="A94" workbookViewId="0">
      <selection activeCell="K119" sqref="K119"/>
    </sheetView>
  </sheetViews>
  <sheetFormatPr defaultColWidth="9" defaultRowHeight="14.25" x14ac:dyDescent="0.2"/>
  <cols>
    <col min="1" max="1" width="9" style="5"/>
    <col min="2" max="2" width="81.5" style="5" customWidth="1"/>
    <col min="3" max="16384" width="9" style="5"/>
  </cols>
  <sheetData>
    <row r="3" spans="2:8" ht="15.75" thickBot="1" x14ac:dyDescent="0.25">
      <c r="B3" s="44" t="s">
        <v>0</v>
      </c>
      <c r="C3" s="44"/>
      <c r="D3" s="44"/>
      <c r="E3" s="44"/>
      <c r="F3" s="44"/>
      <c r="G3" s="44"/>
      <c r="H3" s="44"/>
    </row>
    <row r="4" spans="2:8" ht="14.1" customHeight="1" x14ac:dyDescent="0.2">
      <c r="B4" s="1" t="s">
        <v>1</v>
      </c>
      <c r="C4" s="40" t="s">
        <v>2</v>
      </c>
      <c r="D4" s="40"/>
      <c r="E4" s="40"/>
      <c r="F4" s="40"/>
      <c r="G4" s="40"/>
      <c r="H4" s="41"/>
    </row>
    <row r="5" spans="2:8" ht="15" x14ac:dyDescent="0.2">
      <c r="B5" s="2" t="s">
        <v>32</v>
      </c>
      <c r="C5" s="19">
        <v>0</v>
      </c>
      <c r="D5" s="19">
        <v>10</v>
      </c>
      <c r="E5" s="19">
        <v>20</v>
      </c>
      <c r="F5" s="19">
        <v>30</v>
      </c>
      <c r="G5" s="19">
        <v>40</v>
      </c>
      <c r="H5" s="20">
        <v>50</v>
      </c>
    </row>
    <row r="6" spans="2:8" x14ac:dyDescent="0.2">
      <c r="B6" s="4" t="s">
        <v>3</v>
      </c>
      <c r="C6" s="17">
        <v>89.3</v>
      </c>
      <c r="D6" s="17">
        <v>70.400000000000006</v>
      </c>
      <c r="E6" s="17">
        <v>60.4</v>
      </c>
      <c r="F6" s="17">
        <v>41.4</v>
      </c>
      <c r="G6" s="17">
        <v>30.7</v>
      </c>
      <c r="H6" s="28">
        <v>21.15</v>
      </c>
    </row>
    <row r="7" spans="2:8" x14ac:dyDescent="0.2">
      <c r="B7" s="4" t="s">
        <v>9</v>
      </c>
      <c r="C7" s="13">
        <v>83.16498</v>
      </c>
      <c r="D7" s="13">
        <v>71.94332</v>
      </c>
      <c r="E7" s="13">
        <v>37.894739999999999</v>
      </c>
      <c r="F7" s="13">
        <v>30.85502</v>
      </c>
      <c r="G7" s="13">
        <v>22.179860000000001</v>
      </c>
      <c r="H7" s="14">
        <v>15.872339999999999</v>
      </c>
    </row>
    <row r="8" spans="2:8" x14ac:dyDescent="0.2">
      <c r="B8" s="4" t="s">
        <v>5</v>
      </c>
      <c r="C8" s="5">
        <v>84.2</v>
      </c>
      <c r="D8" s="5">
        <v>68.3</v>
      </c>
      <c r="E8" s="5">
        <v>63.4</v>
      </c>
      <c r="F8" s="5">
        <v>45.7</v>
      </c>
      <c r="G8" s="5">
        <v>36.700000000000003</v>
      </c>
      <c r="H8" s="6">
        <v>26</v>
      </c>
    </row>
    <row r="9" spans="2:8" ht="15" x14ac:dyDescent="0.2">
      <c r="B9" s="7" t="s">
        <v>6</v>
      </c>
      <c r="C9" s="13">
        <f t="shared" ref="C9:H9" si="0">AVERAGE(C6:C8)</f>
        <v>85.554993333333343</v>
      </c>
      <c r="D9" s="13">
        <f t="shared" si="0"/>
        <v>70.21444000000001</v>
      </c>
      <c r="E9" s="13">
        <f t="shared" si="0"/>
        <v>53.898246666666665</v>
      </c>
      <c r="F9" s="13">
        <f t="shared" si="0"/>
        <v>39.318339999999999</v>
      </c>
      <c r="G9" s="13">
        <f t="shared" si="0"/>
        <v>29.859953333333333</v>
      </c>
      <c r="H9" s="14">
        <f t="shared" si="0"/>
        <v>21.007446666666667</v>
      </c>
    </row>
    <row r="10" spans="2:8" ht="15" thickBot="1" x14ac:dyDescent="0.25">
      <c r="B10" s="33" t="s">
        <v>7</v>
      </c>
      <c r="C10" s="9">
        <v>3.286</v>
      </c>
      <c r="D10" s="9">
        <v>1.827</v>
      </c>
      <c r="E10" s="9">
        <v>13.94</v>
      </c>
      <c r="F10" s="9">
        <v>7.6360000000000001</v>
      </c>
      <c r="G10" s="9">
        <v>7.2960000000000003</v>
      </c>
      <c r="H10" s="10">
        <v>5.0670000000000002</v>
      </c>
    </row>
    <row r="11" spans="2:8" x14ac:dyDescent="0.2">
      <c r="B11" s="21"/>
      <c r="C11"/>
      <c r="D11"/>
      <c r="E11"/>
      <c r="F11"/>
      <c r="G11"/>
      <c r="H11"/>
    </row>
    <row r="12" spans="2:8" ht="15" thickBot="1" x14ac:dyDescent="0.25">
      <c r="B12"/>
      <c r="C12"/>
      <c r="D12"/>
      <c r="E12"/>
      <c r="F12"/>
      <c r="G12"/>
      <c r="H12"/>
    </row>
    <row r="13" spans="2:8" ht="15" x14ac:dyDescent="0.2">
      <c r="B13" s="1" t="s">
        <v>1</v>
      </c>
      <c r="C13" s="40" t="s">
        <v>2</v>
      </c>
      <c r="D13" s="40"/>
      <c r="E13" s="40"/>
      <c r="F13" s="40"/>
      <c r="G13" s="40"/>
      <c r="H13" s="41"/>
    </row>
    <row r="14" spans="2:8" ht="15" x14ac:dyDescent="0.2">
      <c r="B14" s="2" t="s">
        <v>10</v>
      </c>
      <c r="C14" s="19">
        <v>0</v>
      </c>
      <c r="D14" s="19">
        <v>10</v>
      </c>
      <c r="E14" s="19">
        <v>20</v>
      </c>
      <c r="F14" s="19">
        <v>30</v>
      </c>
      <c r="G14" s="19">
        <v>40</v>
      </c>
      <c r="H14" s="20">
        <v>50</v>
      </c>
    </row>
    <row r="15" spans="2:8" x14ac:dyDescent="0.2">
      <c r="B15" s="4" t="s">
        <v>3</v>
      </c>
      <c r="C15" s="17">
        <v>70.56</v>
      </c>
      <c r="D15" s="17">
        <v>59.83</v>
      </c>
      <c r="E15" s="17">
        <v>49.91</v>
      </c>
      <c r="F15" s="17">
        <v>36.64</v>
      </c>
      <c r="G15" s="17">
        <v>20.71</v>
      </c>
      <c r="H15" s="28">
        <v>18.14</v>
      </c>
    </row>
    <row r="16" spans="2:8" x14ac:dyDescent="0.2">
      <c r="B16" s="4" t="s">
        <v>4</v>
      </c>
      <c r="C16" s="5">
        <v>75</v>
      </c>
      <c r="D16" s="5">
        <v>59</v>
      </c>
      <c r="E16" s="5">
        <v>38.4</v>
      </c>
      <c r="F16" s="5">
        <v>30.8</v>
      </c>
      <c r="G16" s="5">
        <v>25.9</v>
      </c>
      <c r="H16" s="6">
        <v>15.8</v>
      </c>
    </row>
    <row r="17" spans="2:8" x14ac:dyDescent="0.2">
      <c r="B17" s="4" t="s">
        <v>5</v>
      </c>
      <c r="C17" s="18">
        <v>83</v>
      </c>
      <c r="D17" s="18">
        <v>61.7</v>
      </c>
      <c r="E17" s="18">
        <v>45.9</v>
      </c>
      <c r="F17" s="18">
        <v>30.6</v>
      </c>
      <c r="G17" s="18">
        <v>26.8</v>
      </c>
      <c r="H17" s="24">
        <v>16</v>
      </c>
    </row>
    <row r="18" spans="2:8" ht="15" x14ac:dyDescent="0.2">
      <c r="B18" s="7" t="s">
        <v>6</v>
      </c>
      <c r="C18" s="13">
        <f t="shared" ref="C18:H18" si="1">AVERAGE(C15:C17)</f>
        <v>76.186666666666667</v>
      </c>
      <c r="D18" s="13">
        <f t="shared" si="1"/>
        <v>60.176666666666669</v>
      </c>
      <c r="E18" s="13">
        <f t="shared" si="1"/>
        <v>44.736666666666672</v>
      </c>
      <c r="F18" s="13">
        <f t="shared" si="1"/>
        <v>32.68</v>
      </c>
      <c r="G18" s="13">
        <f t="shared" si="1"/>
        <v>24.47</v>
      </c>
      <c r="H18" s="14">
        <f t="shared" si="1"/>
        <v>16.646666666666665</v>
      </c>
    </row>
    <row r="19" spans="2:8" ht="15" thickBot="1" x14ac:dyDescent="0.25">
      <c r="B19" s="8" t="s">
        <v>7</v>
      </c>
      <c r="C19" s="9">
        <v>6.3040000000000003</v>
      </c>
      <c r="D19" s="9">
        <v>1.383</v>
      </c>
      <c r="E19" s="9">
        <v>5.843</v>
      </c>
      <c r="F19" s="9">
        <v>3.431</v>
      </c>
      <c r="G19" s="9">
        <v>3.2869999999999999</v>
      </c>
      <c r="H19" s="10">
        <v>1.2969999999999999</v>
      </c>
    </row>
    <row r="20" spans="2:8" x14ac:dyDescent="0.2">
      <c r="B20" s="21" t="s">
        <v>35</v>
      </c>
      <c r="C20" s="5">
        <v>8.4599999999999995E-2</v>
      </c>
      <c r="H20" s="5">
        <v>0.22220000000000001</v>
      </c>
    </row>
    <row r="21" spans="2:8" x14ac:dyDescent="0.2">
      <c r="B21"/>
      <c r="C21"/>
      <c r="D21"/>
      <c r="E21"/>
      <c r="F21"/>
      <c r="G21"/>
      <c r="H21"/>
    </row>
    <row r="22" spans="2:8" ht="15" thickBot="1" x14ac:dyDescent="0.25">
      <c r="B22"/>
      <c r="C22"/>
      <c r="D22"/>
      <c r="E22"/>
      <c r="F22"/>
      <c r="G22"/>
      <c r="H22"/>
    </row>
    <row r="23" spans="2:8" ht="15" x14ac:dyDescent="0.2">
      <c r="B23" s="1" t="s">
        <v>1</v>
      </c>
      <c r="C23" s="40" t="s">
        <v>2</v>
      </c>
      <c r="D23" s="40"/>
      <c r="E23" s="40"/>
      <c r="F23" s="40"/>
      <c r="G23" s="40"/>
      <c r="H23" s="41"/>
    </row>
    <row r="24" spans="2:8" ht="15" x14ac:dyDescent="0.2">
      <c r="B24" s="2" t="s">
        <v>11</v>
      </c>
      <c r="C24" s="19">
        <v>0</v>
      </c>
      <c r="D24" s="19">
        <v>10</v>
      </c>
      <c r="E24" s="19">
        <v>20</v>
      </c>
      <c r="F24" s="19">
        <v>30</v>
      </c>
      <c r="G24" s="19">
        <v>40</v>
      </c>
      <c r="H24" s="20">
        <v>50</v>
      </c>
    </row>
    <row r="25" spans="2:8" x14ac:dyDescent="0.2">
      <c r="B25" s="4" t="s">
        <v>3</v>
      </c>
      <c r="C25" s="17">
        <v>72.900000000000006</v>
      </c>
      <c r="D25" s="17">
        <v>55.7</v>
      </c>
      <c r="E25" s="17">
        <v>42.5</v>
      </c>
      <c r="F25" s="17">
        <v>30.5</v>
      </c>
      <c r="G25" s="17">
        <v>23.9</v>
      </c>
      <c r="H25" s="28">
        <v>19.5</v>
      </c>
    </row>
    <row r="26" spans="2:8" x14ac:dyDescent="0.2">
      <c r="B26" s="4" t="s">
        <v>4</v>
      </c>
      <c r="C26" s="5">
        <v>62.1</v>
      </c>
      <c r="D26" s="5">
        <v>49.6</v>
      </c>
      <c r="E26" s="5">
        <v>31.5</v>
      </c>
      <c r="F26" s="5">
        <v>31.3</v>
      </c>
      <c r="G26" s="5">
        <v>25.1</v>
      </c>
      <c r="H26" s="6">
        <v>17.600000000000001</v>
      </c>
    </row>
    <row r="27" spans="2:8" x14ac:dyDescent="0.2">
      <c r="B27" s="4" t="s">
        <v>5</v>
      </c>
      <c r="C27" s="5">
        <v>67</v>
      </c>
      <c r="D27" s="5">
        <v>48.55</v>
      </c>
      <c r="E27" s="5">
        <v>37.299999999999997</v>
      </c>
      <c r="F27" s="5">
        <v>30</v>
      </c>
      <c r="G27" s="5">
        <v>26</v>
      </c>
      <c r="H27" s="6">
        <v>13.8</v>
      </c>
    </row>
    <row r="28" spans="2:8" ht="15" x14ac:dyDescent="0.2">
      <c r="B28" s="7" t="s">
        <v>6</v>
      </c>
      <c r="C28" s="13">
        <f t="shared" ref="C28:H28" si="2">AVERAGE(C25:C27)</f>
        <v>67.333333333333329</v>
      </c>
      <c r="D28" s="13">
        <f t="shared" si="2"/>
        <v>51.283333333333339</v>
      </c>
      <c r="E28" s="13">
        <f t="shared" si="2"/>
        <v>37.1</v>
      </c>
      <c r="F28" s="13">
        <f t="shared" si="2"/>
        <v>30.599999999999998</v>
      </c>
      <c r="G28" s="13">
        <f t="shared" si="2"/>
        <v>25</v>
      </c>
      <c r="H28" s="14">
        <f t="shared" si="2"/>
        <v>16.966666666666669</v>
      </c>
    </row>
    <row r="29" spans="2:8" ht="15" thickBot="1" x14ac:dyDescent="0.25">
      <c r="B29" s="8" t="s">
        <v>7</v>
      </c>
      <c r="C29" s="9">
        <v>5.4080000000000004</v>
      </c>
      <c r="D29" s="9">
        <v>3.8610000000000002</v>
      </c>
      <c r="E29" s="9">
        <v>5.5030000000000001</v>
      </c>
      <c r="F29" s="9">
        <v>0.65569999999999995</v>
      </c>
      <c r="G29" s="9">
        <v>1.054</v>
      </c>
      <c r="H29" s="10">
        <v>2.9020000000000001</v>
      </c>
    </row>
    <row r="30" spans="2:8" x14ac:dyDescent="0.2">
      <c r="B30" s="21" t="s">
        <v>35</v>
      </c>
      <c r="C30" s="5">
        <v>7.6E-3</v>
      </c>
      <c r="H30" s="5">
        <v>0.2969</v>
      </c>
    </row>
    <row r="31" spans="2:8" x14ac:dyDescent="0.2">
      <c r="B31"/>
      <c r="C31"/>
      <c r="D31"/>
      <c r="E31"/>
      <c r="F31"/>
      <c r="G31"/>
      <c r="H31"/>
    </row>
    <row r="32" spans="2:8" ht="15" thickBot="1" x14ac:dyDescent="0.25">
      <c r="B32"/>
      <c r="C32"/>
      <c r="D32"/>
      <c r="E32"/>
      <c r="F32"/>
      <c r="G32"/>
      <c r="H32"/>
    </row>
    <row r="33" spans="2:8" ht="15" x14ac:dyDescent="0.2">
      <c r="B33" s="1" t="s">
        <v>1</v>
      </c>
      <c r="C33" s="40" t="s">
        <v>2</v>
      </c>
      <c r="D33" s="40"/>
      <c r="E33" s="40"/>
      <c r="F33" s="40"/>
      <c r="G33" s="40"/>
      <c r="H33" s="41"/>
    </row>
    <row r="34" spans="2:8" ht="15" x14ac:dyDescent="0.2">
      <c r="B34" s="2" t="s">
        <v>12</v>
      </c>
      <c r="C34" s="19">
        <v>0</v>
      </c>
      <c r="D34" s="19">
        <v>10</v>
      </c>
      <c r="E34" s="19">
        <v>20</v>
      </c>
      <c r="F34" s="19">
        <v>30</v>
      </c>
      <c r="G34" s="19">
        <v>40</v>
      </c>
      <c r="H34" s="20">
        <v>50</v>
      </c>
    </row>
    <row r="35" spans="2:8" x14ac:dyDescent="0.2">
      <c r="B35" s="4" t="s">
        <v>3</v>
      </c>
      <c r="C35" s="13">
        <v>58.91</v>
      </c>
      <c r="D35" s="13">
        <v>46.55</v>
      </c>
      <c r="E35" s="13">
        <v>37.6</v>
      </c>
      <c r="F35" s="13">
        <v>28.5</v>
      </c>
      <c r="G35" s="13">
        <v>22.66</v>
      </c>
      <c r="H35" s="14">
        <v>16.309999999999999</v>
      </c>
    </row>
    <row r="36" spans="2:8" x14ac:dyDescent="0.2">
      <c r="B36" s="4" t="s">
        <v>4</v>
      </c>
      <c r="C36" s="13">
        <v>67.25</v>
      </c>
      <c r="D36" s="13">
        <v>49.4</v>
      </c>
      <c r="E36" s="13">
        <v>32.9</v>
      </c>
      <c r="F36" s="13">
        <v>25.125</v>
      </c>
      <c r="G36" s="13">
        <v>20.85</v>
      </c>
      <c r="H36" s="14">
        <v>12.35</v>
      </c>
    </row>
    <row r="37" spans="2:8" x14ac:dyDescent="0.2">
      <c r="B37" s="4" t="s">
        <v>5</v>
      </c>
      <c r="C37" s="13">
        <v>62.48</v>
      </c>
      <c r="D37" s="13">
        <v>47.33</v>
      </c>
      <c r="E37" s="13">
        <v>40.04</v>
      </c>
      <c r="F37" s="13">
        <v>35.56</v>
      </c>
      <c r="G37" s="13">
        <v>30</v>
      </c>
      <c r="H37" s="14">
        <v>26.5</v>
      </c>
    </row>
    <row r="38" spans="2:8" ht="15" x14ac:dyDescent="0.2">
      <c r="B38" s="7" t="s">
        <v>6</v>
      </c>
      <c r="C38" s="13">
        <f t="shared" ref="C38:H38" si="3">AVERAGE(C35:C37)</f>
        <v>62.879999999999995</v>
      </c>
      <c r="D38" s="13">
        <f t="shared" si="3"/>
        <v>47.759999999999991</v>
      </c>
      <c r="E38" s="13">
        <f t="shared" si="3"/>
        <v>36.846666666666664</v>
      </c>
      <c r="F38" s="13">
        <f t="shared" si="3"/>
        <v>29.728333333333335</v>
      </c>
      <c r="G38" s="13">
        <f t="shared" si="3"/>
        <v>24.503333333333334</v>
      </c>
      <c r="H38" s="14">
        <f t="shared" si="3"/>
        <v>18.386666666666667</v>
      </c>
    </row>
    <row r="39" spans="2:8" ht="15" thickBot="1" x14ac:dyDescent="0.25">
      <c r="B39" s="8" t="s">
        <v>7</v>
      </c>
      <c r="C39" s="9">
        <v>4.1840000000000002</v>
      </c>
      <c r="D39" s="9">
        <v>1.4730000000000001</v>
      </c>
      <c r="E39" s="9">
        <v>3.629</v>
      </c>
      <c r="F39" s="9">
        <v>5.3230000000000004</v>
      </c>
      <c r="G39" s="9">
        <v>4.8460000000000001</v>
      </c>
      <c r="H39" s="10">
        <v>7.3</v>
      </c>
    </row>
    <row r="40" spans="2:8" x14ac:dyDescent="0.2">
      <c r="B40" s="21" t="s">
        <v>35</v>
      </c>
      <c r="C40" s="5">
        <v>1.8E-3</v>
      </c>
      <c r="D40"/>
      <c r="E40"/>
      <c r="F40"/>
      <c r="G40"/>
      <c r="H40" s="6">
        <v>0.63649999999999995</v>
      </c>
    </row>
    <row r="41" spans="2:8" x14ac:dyDescent="0.2">
      <c r="B41" s="15"/>
      <c r="C41"/>
      <c r="D41"/>
      <c r="E41"/>
      <c r="F41"/>
      <c r="G41"/>
      <c r="H41"/>
    </row>
    <row r="42" spans="2:8" ht="15" thickBot="1" x14ac:dyDescent="0.25">
      <c r="B42" s="15"/>
      <c r="C42"/>
      <c r="D42"/>
      <c r="E42"/>
      <c r="F42"/>
      <c r="G42"/>
      <c r="H42"/>
    </row>
    <row r="43" spans="2:8" ht="15" x14ac:dyDescent="0.2">
      <c r="B43" s="1" t="s">
        <v>1</v>
      </c>
      <c r="C43" s="40" t="s">
        <v>2</v>
      </c>
      <c r="D43" s="40"/>
      <c r="E43" s="40"/>
      <c r="F43" s="40"/>
      <c r="G43" s="40"/>
      <c r="H43" s="41"/>
    </row>
    <row r="44" spans="2:8" ht="15" x14ac:dyDescent="0.2">
      <c r="B44" s="2" t="s">
        <v>33</v>
      </c>
      <c r="C44" s="19">
        <v>0</v>
      </c>
      <c r="D44" s="19">
        <v>10</v>
      </c>
      <c r="E44" s="19">
        <v>20</v>
      </c>
      <c r="F44" s="19">
        <v>30</v>
      </c>
      <c r="G44" s="19">
        <v>40</v>
      </c>
      <c r="H44" s="20">
        <v>50</v>
      </c>
    </row>
    <row r="45" spans="2:8" x14ac:dyDescent="0.2">
      <c r="B45" s="4" t="s">
        <v>3</v>
      </c>
      <c r="C45" s="17">
        <v>86.55</v>
      </c>
      <c r="D45" s="17">
        <v>76.38</v>
      </c>
      <c r="E45" s="17">
        <v>56.125</v>
      </c>
      <c r="F45" s="17">
        <v>50.75</v>
      </c>
      <c r="G45" s="17">
        <v>40.76</v>
      </c>
      <c r="H45" s="28">
        <v>37.29</v>
      </c>
    </row>
    <row r="46" spans="2:8" x14ac:dyDescent="0.2">
      <c r="B46" s="4" t="s">
        <v>4</v>
      </c>
      <c r="C46" s="18">
        <v>89.25</v>
      </c>
      <c r="D46" s="18">
        <v>81.36</v>
      </c>
      <c r="E46" s="18">
        <v>68.819999999999993</v>
      </c>
      <c r="F46" s="18">
        <v>64.125</v>
      </c>
      <c r="G46" s="18">
        <v>47.55</v>
      </c>
      <c r="H46" s="24">
        <v>40.825000000000003</v>
      </c>
    </row>
    <row r="47" spans="2:8" x14ac:dyDescent="0.2">
      <c r="B47" s="4" t="s">
        <v>5</v>
      </c>
      <c r="C47" s="13">
        <v>82.08</v>
      </c>
      <c r="D47" s="13">
        <v>77.489999999999995</v>
      </c>
      <c r="E47" s="13">
        <v>59.35</v>
      </c>
      <c r="F47" s="13">
        <v>54.55</v>
      </c>
      <c r="G47" s="13">
        <v>45.15</v>
      </c>
      <c r="H47" s="14">
        <v>33.119999999999997</v>
      </c>
    </row>
    <row r="48" spans="2:8" ht="15" x14ac:dyDescent="0.2">
      <c r="B48" s="7" t="s">
        <v>6</v>
      </c>
      <c r="C48" s="13">
        <f t="shared" ref="C48:H48" si="4">AVERAGE(C45:C47)</f>
        <v>85.96</v>
      </c>
      <c r="D48" s="13">
        <f t="shared" si="4"/>
        <v>78.410000000000011</v>
      </c>
      <c r="E48" s="13">
        <f t="shared" si="4"/>
        <v>61.431666666666665</v>
      </c>
      <c r="F48" s="13">
        <f t="shared" si="4"/>
        <v>56.475000000000001</v>
      </c>
      <c r="G48" s="13">
        <f t="shared" si="4"/>
        <v>44.486666666666672</v>
      </c>
      <c r="H48" s="14">
        <f t="shared" si="4"/>
        <v>37.07833333333334</v>
      </c>
    </row>
    <row r="49" spans="2:8" ht="15" thickBot="1" x14ac:dyDescent="0.25">
      <c r="B49" s="8" t="s">
        <v>7</v>
      </c>
      <c r="C49" s="9">
        <v>3.621</v>
      </c>
      <c r="D49" s="9">
        <v>2.6139999999999999</v>
      </c>
      <c r="E49" s="9">
        <v>6.5990000000000002</v>
      </c>
      <c r="F49" s="9">
        <v>6.8920000000000003</v>
      </c>
      <c r="G49" s="9">
        <v>3.4430000000000001</v>
      </c>
      <c r="H49" s="10">
        <v>3.8570000000000002</v>
      </c>
    </row>
    <row r="50" spans="2:8" x14ac:dyDescent="0.2">
      <c r="B50" s="21"/>
    </row>
    <row r="51" spans="2:8" x14ac:dyDescent="0.2">
      <c r="B51"/>
      <c r="C51"/>
      <c r="D51"/>
      <c r="E51"/>
      <c r="F51"/>
      <c r="G51"/>
      <c r="H51"/>
    </row>
    <row r="52" spans="2:8" ht="15" thickBot="1" x14ac:dyDescent="0.25">
      <c r="B52"/>
      <c r="C52"/>
      <c r="D52"/>
      <c r="E52"/>
      <c r="F52"/>
      <c r="G52"/>
      <c r="H52"/>
    </row>
    <row r="53" spans="2:8" ht="15" x14ac:dyDescent="0.2">
      <c r="B53" s="1" t="s">
        <v>1</v>
      </c>
      <c r="C53" s="40" t="s">
        <v>2</v>
      </c>
      <c r="D53" s="40"/>
      <c r="E53" s="40"/>
      <c r="F53" s="40"/>
      <c r="G53" s="40"/>
      <c r="H53" s="41"/>
    </row>
    <row r="54" spans="2:8" ht="15" x14ac:dyDescent="0.2">
      <c r="B54" s="2" t="s">
        <v>14</v>
      </c>
      <c r="C54" s="19">
        <v>0</v>
      </c>
      <c r="D54" s="19">
        <v>10</v>
      </c>
      <c r="E54" s="19">
        <v>20</v>
      </c>
      <c r="F54" s="19">
        <v>30</v>
      </c>
      <c r="G54" s="19">
        <v>40</v>
      </c>
      <c r="H54" s="20">
        <v>50</v>
      </c>
    </row>
    <row r="55" spans="2:8" x14ac:dyDescent="0.2">
      <c r="B55" s="4" t="s">
        <v>3</v>
      </c>
      <c r="C55" s="17">
        <v>73.89</v>
      </c>
      <c r="D55" s="17">
        <v>66.55</v>
      </c>
      <c r="E55" s="17">
        <v>49.28</v>
      </c>
      <c r="F55" s="17">
        <v>38.14</v>
      </c>
      <c r="G55" s="17">
        <v>25.26</v>
      </c>
      <c r="H55" s="28">
        <v>19.88</v>
      </c>
    </row>
    <row r="56" spans="2:8" x14ac:dyDescent="0.2">
      <c r="B56" s="4" t="s">
        <v>4</v>
      </c>
      <c r="C56" s="17">
        <v>82.86</v>
      </c>
      <c r="D56" s="17">
        <v>73.72</v>
      </c>
      <c r="E56" s="17">
        <v>53.5</v>
      </c>
      <c r="F56" s="17">
        <v>49.54</v>
      </c>
      <c r="G56" s="17">
        <v>38.369999999999997</v>
      </c>
      <c r="H56" s="28">
        <v>29.39</v>
      </c>
    </row>
    <row r="57" spans="2:8" x14ac:dyDescent="0.2">
      <c r="B57" s="4" t="s">
        <v>5</v>
      </c>
      <c r="C57" s="17">
        <v>78.75</v>
      </c>
      <c r="D57" s="17">
        <v>63.25</v>
      </c>
      <c r="E57" s="17">
        <v>46.66</v>
      </c>
      <c r="F57" s="17">
        <v>35.68</v>
      </c>
      <c r="G57" s="17">
        <v>28.43</v>
      </c>
      <c r="H57" s="28">
        <v>21.43</v>
      </c>
    </row>
    <row r="58" spans="2:8" ht="14.1" customHeight="1" x14ac:dyDescent="0.2">
      <c r="B58" s="7" t="s">
        <v>6</v>
      </c>
      <c r="C58" s="13">
        <f t="shared" ref="C58:H58" si="5">AVERAGE(C55:C57)</f>
        <v>78.5</v>
      </c>
      <c r="D58" s="13">
        <f t="shared" si="5"/>
        <v>67.839999999999989</v>
      </c>
      <c r="E58" s="13">
        <f t="shared" si="5"/>
        <v>49.813333333333333</v>
      </c>
      <c r="F58" s="13">
        <f t="shared" si="5"/>
        <v>41.120000000000005</v>
      </c>
      <c r="G58" s="13">
        <f t="shared" si="5"/>
        <v>30.686666666666667</v>
      </c>
      <c r="H58" s="14">
        <f t="shared" si="5"/>
        <v>23.566666666666663</v>
      </c>
    </row>
    <row r="59" spans="2:8" ht="14.1" customHeight="1" thickBot="1" x14ac:dyDescent="0.25">
      <c r="B59" s="8" t="s">
        <v>7</v>
      </c>
      <c r="C59" s="9">
        <v>4.49</v>
      </c>
      <c r="D59" s="9">
        <v>5.3529999999999998</v>
      </c>
      <c r="E59" s="9">
        <v>3.4510000000000001</v>
      </c>
      <c r="F59" s="9">
        <v>7.3949999999999996</v>
      </c>
      <c r="G59" s="9">
        <v>6.84</v>
      </c>
      <c r="H59" s="10">
        <v>5.1020000000000003</v>
      </c>
    </row>
    <row r="60" spans="2:8" ht="14.1" customHeight="1" x14ac:dyDescent="0.2">
      <c r="B60" s="21" t="s">
        <v>34</v>
      </c>
      <c r="C60" s="5">
        <v>8.8599999999999998E-2</v>
      </c>
      <c r="H60" s="5">
        <v>2.1600000000000001E-2</v>
      </c>
    </row>
    <row r="61" spans="2:8" x14ac:dyDescent="0.2">
      <c r="B61"/>
      <c r="C61"/>
      <c r="D61"/>
      <c r="E61"/>
      <c r="F61"/>
      <c r="G61"/>
      <c r="H61"/>
    </row>
    <row r="62" spans="2:8" ht="15" thickBot="1" x14ac:dyDescent="0.25">
      <c r="B62"/>
      <c r="C62"/>
      <c r="D62"/>
      <c r="E62"/>
      <c r="F62"/>
      <c r="G62"/>
      <c r="H62"/>
    </row>
    <row r="63" spans="2:8" ht="15" x14ac:dyDescent="0.2">
      <c r="B63" s="1" t="s">
        <v>1</v>
      </c>
      <c r="C63" s="40" t="s">
        <v>2</v>
      </c>
      <c r="D63" s="40"/>
      <c r="E63" s="40"/>
      <c r="F63" s="40"/>
      <c r="G63" s="40"/>
      <c r="H63" s="41"/>
    </row>
    <row r="64" spans="2:8" ht="15" x14ac:dyDescent="0.2">
      <c r="B64" s="2" t="s">
        <v>15</v>
      </c>
      <c r="C64" s="19">
        <v>0</v>
      </c>
      <c r="D64" s="19">
        <v>10</v>
      </c>
      <c r="E64" s="19">
        <v>20</v>
      </c>
      <c r="F64" s="19">
        <v>30</v>
      </c>
      <c r="G64" s="19">
        <v>40</v>
      </c>
      <c r="H64" s="20">
        <v>50</v>
      </c>
    </row>
    <row r="65" spans="2:8" x14ac:dyDescent="0.2">
      <c r="B65" s="4" t="s">
        <v>3</v>
      </c>
      <c r="C65" s="17">
        <v>72.62</v>
      </c>
      <c r="D65" s="17">
        <v>66.09</v>
      </c>
      <c r="E65" s="17">
        <v>51.09</v>
      </c>
      <c r="F65" s="17">
        <v>46.52</v>
      </c>
      <c r="G65" s="17">
        <v>32.799999999999997</v>
      </c>
      <c r="H65" s="28">
        <v>26.89</v>
      </c>
    </row>
    <row r="66" spans="2:8" x14ac:dyDescent="0.2">
      <c r="B66" s="4" t="s">
        <v>4</v>
      </c>
      <c r="C66" s="17">
        <v>65.88</v>
      </c>
      <c r="D66" s="17">
        <v>55.95</v>
      </c>
      <c r="E66" s="17">
        <v>45.95</v>
      </c>
      <c r="F66" s="17">
        <v>32.96</v>
      </c>
      <c r="G66" s="17">
        <v>22.18</v>
      </c>
      <c r="H66" s="28">
        <v>12.76</v>
      </c>
    </row>
    <row r="67" spans="2:8" x14ac:dyDescent="0.2">
      <c r="B67" s="4" t="s">
        <v>5</v>
      </c>
      <c r="C67" s="29">
        <v>74.11</v>
      </c>
      <c r="D67" s="29">
        <v>50</v>
      </c>
      <c r="E67" s="29">
        <v>32.72</v>
      </c>
      <c r="F67" s="29">
        <v>27.89</v>
      </c>
      <c r="G67" s="29">
        <v>22.1</v>
      </c>
      <c r="H67" s="30">
        <v>14.4</v>
      </c>
    </row>
    <row r="68" spans="2:8" ht="15" x14ac:dyDescent="0.2">
      <c r="B68" s="7" t="s">
        <v>6</v>
      </c>
      <c r="C68" s="13">
        <f t="shared" ref="C68:H68" si="6">AVERAGE(C65:C67)</f>
        <v>70.87</v>
      </c>
      <c r="D68" s="13">
        <f t="shared" si="6"/>
        <v>57.346666666666671</v>
      </c>
      <c r="E68" s="13">
        <f t="shared" si="6"/>
        <v>43.25333333333333</v>
      </c>
      <c r="F68" s="13">
        <f t="shared" si="6"/>
        <v>35.79</v>
      </c>
      <c r="G68" s="13">
        <f t="shared" si="6"/>
        <v>25.693333333333332</v>
      </c>
      <c r="H68" s="14">
        <f t="shared" si="6"/>
        <v>18.016666666666666</v>
      </c>
    </row>
    <row r="69" spans="2:8" ht="15" thickBot="1" x14ac:dyDescent="0.25">
      <c r="B69" s="8" t="s">
        <v>7</v>
      </c>
      <c r="C69" s="9">
        <v>4.3849999999999998</v>
      </c>
      <c r="D69" s="9">
        <v>8.1349999999999998</v>
      </c>
      <c r="E69" s="9">
        <v>9.4770000000000003</v>
      </c>
      <c r="F69" s="9">
        <v>9.6319999999999997</v>
      </c>
      <c r="G69" s="9">
        <v>6.1550000000000002</v>
      </c>
      <c r="H69" s="10">
        <v>7.7279999999999998</v>
      </c>
    </row>
    <row r="70" spans="2:8" x14ac:dyDescent="0.2">
      <c r="B70" s="21" t="s">
        <v>34</v>
      </c>
      <c r="C70" s="5">
        <v>1.01E-2</v>
      </c>
      <c r="H70" s="5">
        <v>1.8700000000000001E-2</v>
      </c>
    </row>
    <row r="74" spans="2:8" ht="18" x14ac:dyDescent="0.2">
      <c r="B74" s="39" t="s">
        <v>31</v>
      </c>
    </row>
    <row r="75" spans="2:8" ht="15.75" thickBot="1" x14ac:dyDescent="0.25">
      <c r="B75" s="44" t="s">
        <v>0</v>
      </c>
      <c r="C75" s="44"/>
      <c r="D75" s="44"/>
      <c r="E75" s="44"/>
      <c r="F75" s="44"/>
      <c r="G75" s="44"/>
      <c r="H75" s="44"/>
    </row>
    <row r="76" spans="2:8" ht="15" x14ac:dyDescent="0.2">
      <c r="B76" s="11" t="s">
        <v>1</v>
      </c>
      <c r="C76" s="46" t="s">
        <v>2</v>
      </c>
      <c r="D76" s="46"/>
      <c r="E76" s="46"/>
      <c r="F76" s="46"/>
      <c r="G76" s="46"/>
      <c r="H76" s="47"/>
    </row>
    <row r="77" spans="2:8" ht="15" x14ac:dyDescent="0.2">
      <c r="B77" s="38" t="s">
        <v>16</v>
      </c>
      <c r="C77" s="19">
        <v>0</v>
      </c>
      <c r="D77" s="19">
        <v>10</v>
      </c>
      <c r="E77" s="19">
        <v>20</v>
      </c>
      <c r="F77" s="19">
        <v>30</v>
      </c>
      <c r="G77" s="19">
        <v>40</v>
      </c>
      <c r="H77" s="20">
        <v>50</v>
      </c>
    </row>
    <row r="78" spans="2:8" x14ac:dyDescent="0.2">
      <c r="B78" s="12" t="s">
        <v>3</v>
      </c>
      <c r="C78" s="13">
        <v>85.733940000000004</v>
      </c>
      <c r="D78" s="13">
        <v>74.227639999999994</v>
      </c>
      <c r="E78" s="13">
        <v>52.244900000000001</v>
      </c>
      <c r="F78" s="13">
        <v>40.287770000000002</v>
      </c>
      <c r="G78" s="13">
        <v>24.199290000000001</v>
      </c>
      <c r="H78" s="14">
        <v>15.307689999999999</v>
      </c>
    </row>
    <row r="79" spans="2:8" x14ac:dyDescent="0.2">
      <c r="B79" s="12" t="s">
        <v>4</v>
      </c>
      <c r="C79" s="13">
        <v>83.576580000000007</v>
      </c>
      <c r="D79" s="13">
        <v>73.706900000000005</v>
      </c>
      <c r="E79" s="13">
        <v>51.141550000000002</v>
      </c>
      <c r="F79" s="13">
        <v>40.350879999999997</v>
      </c>
      <c r="G79" s="13">
        <v>28.640779999999999</v>
      </c>
      <c r="H79" s="14">
        <v>23.01587</v>
      </c>
    </row>
    <row r="80" spans="2:8" x14ac:dyDescent="0.2">
      <c r="B80" s="12" t="s">
        <v>5</v>
      </c>
      <c r="C80" s="13">
        <v>79.55556</v>
      </c>
      <c r="D80" s="13">
        <v>66.81223</v>
      </c>
      <c r="E80" s="13">
        <v>45.714289999999998</v>
      </c>
      <c r="F80" s="13">
        <v>38.805689999999998</v>
      </c>
      <c r="G80" s="13">
        <v>24.491800000000001</v>
      </c>
      <c r="H80" s="14">
        <v>15.55556</v>
      </c>
    </row>
    <row r="81" spans="2:8" x14ac:dyDescent="0.2">
      <c r="B81" s="12" t="s">
        <v>8</v>
      </c>
      <c r="C81" s="13">
        <v>80.230770000000007</v>
      </c>
      <c r="D81" s="13">
        <v>69.016390000000001</v>
      </c>
      <c r="E81" s="13">
        <v>47.288139999999999</v>
      </c>
      <c r="F81" s="13">
        <v>36.681820000000002</v>
      </c>
      <c r="G81" s="13">
        <v>29.15888</v>
      </c>
      <c r="H81" s="14">
        <v>19.345794000000001</v>
      </c>
    </row>
    <row r="82" spans="2:8" x14ac:dyDescent="0.2">
      <c r="B82" s="12" t="s">
        <v>17</v>
      </c>
      <c r="C82" s="13">
        <v>88.16498</v>
      </c>
      <c r="D82" s="13">
        <v>71.94332</v>
      </c>
      <c r="E82" s="13">
        <v>49.894739999999999</v>
      </c>
      <c r="F82" s="13">
        <v>35.855020000000003</v>
      </c>
      <c r="G82" s="13">
        <v>25.179860000000001</v>
      </c>
      <c r="H82" s="14">
        <v>17.872340000000001</v>
      </c>
    </row>
    <row r="83" spans="2:8" x14ac:dyDescent="0.2">
      <c r="B83" s="12" t="s">
        <v>18</v>
      </c>
      <c r="C83" s="13">
        <v>82.187970000000007</v>
      </c>
      <c r="D83" s="13">
        <v>72.596959999999996</v>
      </c>
      <c r="E83" s="13">
        <v>54.146340000000002</v>
      </c>
      <c r="F83" s="13">
        <v>46.714799999999997</v>
      </c>
      <c r="G83" s="13">
        <v>33.633740000000003</v>
      </c>
      <c r="H83" s="14">
        <v>17.09402</v>
      </c>
    </row>
    <row r="84" spans="2:8" ht="15" x14ac:dyDescent="0.2">
      <c r="B84" s="16" t="s">
        <v>6</v>
      </c>
      <c r="C84" s="13">
        <f t="shared" ref="C84:H84" si="7">AVERAGE(C78:C83)</f>
        <v>83.24163333333334</v>
      </c>
      <c r="D84" s="13">
        <f t="shared" si="7"/>
        <v>71.383906666666647</v>
      </c>
      <c r="E84" s="13">
        <f t="shared" si="7"/>
        <v>50.071660000000001</v>
      </c>
      <c r="F84" s="13">
        <f t="shared" si="7"/>
        <v>39.782663333333332</v>
      </c>
      <c r="G84" s="13">
        <f t="shared" si="7"/>
        <v>27.550725</v>
      </c>
      <c r="H84" s="14">
        <f t="shared" si="7"/>
        <v>18.031879</v>
      </c>
    </row>
    <row r="85" spans="2:8" ht="15" thickBot="1" x14ac:dyDescent="0.25">
      <c r="B85" s="36" t="s">
        <v>7</v>
      </c>
      <c r="C85" s="27">
        <v>3.2930000000000001</v>
      </c>
      <c r="D85" s="27">
        <v>2.8919999999999999</v>
      </c>
      <c r="E85" s="27">
        <v>3.1389999999999998</v>
      </c>
      <c r="F85" s="27">
        <v>3.8610000000000002</v>
      </c>
      <c r="G85" s="27">
        <v>3.6589999999999998</v>
      </c>
      <c r="H85" s="37">
        <v>2.8650000000000002</v>
      </c>
    </row>
    <row r="86" spans="2:8" ht="15" x14ac:dyDescent="0.2">
      <c r="B86" s="3"/>
      <c r="C86" s="13"/>
      <c r="D86" s="13"/>
      <c r="E86" s="13"/>
      <c r="F86" s="13"/>
      <c r="G86" s="13"/>
      <c r="H86" s="13"/>
    </row>
    <row r="87" spans="2:8" ht="15.75" thickBot="1" x14ac:dyDescent="0.25">
      <c r="B87" s="44"/>
      <c r="C87" s="44"/>
      <c r="D87" s="44"/>
      <c r="E87" s="44"/>
      <c r="F87" s="44"/>
      <c r="G87" s="44"/>
      <c r="H87" s="44"/>
    </row>
    <row r="88" spans="2:8" ht="15" x14ac:dyDescent="0.2">
      <c r="B88" s="11" t="s">
        <v>1</v>
      </c>
      <c r="C88" s="46" t="s">
        <v>2</v>
      </c>
      <c r="D88" s="46"/>
      <c r="E88" s="46"/>
      <c r="F88" s="46"/>
      <c r="G88" s="46"/>
      <c r="H88" s="47"/>
    </row>
    <row r="89" spans="2:8" ht="15" x14ac:dyDescent="0.2">
      <c r="B89" s="38" t="s">
        <v>26</v>
      </c>
      <c r="C89" s="19">
        <v>0</v>
      </c>
      <c r="D89" s="19">
        <v>10</v>
      </c>
      <c r="E89" s="19">
        <v>20</v>
      </c>
      <c r="F89" s="19">
        <v>30</v>
      </c>
      <c r="G89" s="19">
        <v>40</v>
      </c>
      <c r="H89" s="20">
        <v>50</v>
      </c>
    </row>
    <row r="90" spans="2:8" x14ac:dyDescent="0.2">
      <c r="B90" s="12" t="s">
        <v>3</v>
      </c>
      <c r="C90" s="13">
        <v>75.526319999999998</v>
      </c>
      <c r="D90" s="13">
        <v>67.345129999999997</v>
      </c>
      <c r="E90" s="13">
        <v>34.836069999999999</v>
      </c>
      <c r="F90" s="13">
        <v>29.71698</v>
      </c>
      <c r="G90" s="13">
        <v>22.727270000000001</v>
      </c>
      <c r="H90" s="14">
        <v>11.450379999999999</v>
      </c>
    </row>
    <row r="91" spans="2:8" x14ac:dyDescent="0.2">
      <c r="B91" s="12" t="s">
        <v>4</v>
      </c>
      <c r="C91" s="13">
        <v>61.892470000000003</v>
      </c>
      <c r="D91" s="13">
        <v>56.272399999999998</v>
      </c>
      <c r="E91" s="13">
        <v>35.740070000000003</v>
      </c>
      <c r="F91" s="13">
        <v>30.465949999999999</v>
      </c>
      <c r="G91" s="13">
        <v>21.632650000000002</v>
      </c>
      <c r="H91" s="14">
        <v>16.12903</v>
      </c>
    </row>
    <row r="92" spans="2:8" x14ac:dyDescent="0.2">
      <c r="B92" s="12" t="s">
        <v>5</v>
      </c>
      <c r="C92" s="13">
        <v>75.482429999999994</v>
      </c>
      <c r="D92" s="13">
        <v>62.5</v>
      </c>
      <c r="E92" s="13">
        <v>45.751629999999999</v>
      </c>
      <c r="F92" s="13">
        <v>35.714289999999998</v>
      </c>
      <c r="G92" s="13">
        <v>29.73978</v>
      </c>
      <c r="H92" s="14">
        <v>19.75309</v>
      </c>
    </row>
    <row r="93" spans="2:8" x14ac:dyDescent="0.2">
      <c r="B93" s="12" t="s">
        <v>8</v>
      </c>
      <c r="C93" s="13">
        <v>72.250900000000001</v>
      </c>
      <c r="D93" s="13">
        <v>63.432839999999999</v>
      </c>
      <c r="E93" s="13">
        <v>50</v>
      </c>
      <c r="F93" s="13">
        <v>36.326529999999998</v>
      </c>
      <c r="G93" s="13">
        <v>28.270040000000002</v>
      </c>
      <c r="H93" s="14">
        <v>22.821580000000001</v>
      </c>
    </row>
    <row r="94" spans="2:8" x14ac:dyDescent="0.2">
      <c r="B94" s="12" t="s">
        <v>17</v>
      </c>
      <c r="C94" s="13">
        <v>69.176469999999995</v>
      </c>
      <c r="D94" s="13">
        <v>53.962260000000001</v>
      </c>
      <c r="E94" s="13">
        <v>50.699300000000001</v>
      </c>
      <c r="F94" s="13">
        <v>38.111890000000002</v>
      </c>
      <c r="G94" s="13">
        <v>32.608699999999999</v>
      </c>
      <c r="H94" s="14">
        <v>24.705880000000001</v>
      </c>
    </row>
    <row r="95" spans="2:8" ht="15" x14ac:dyDescent="0.2">
      <c r="B95" s="16" t="s">
        <v>6</v>
      </c>
      <c r="C95" s="13">
        <f t="shared" ref="C95:H95" si="8">AVERAGE(C90:C94)</f>
        <v>70.865717999999987</v>
      </c>
      <c r="D95" s="13">
        <f t="shared" si="8"/>
        <v>60.702525999999999</v>
      </c>
      <c r="E95" s="13">
        <f t="shared" si="8"/>
        <v>43.405414</v>
      </c>
      <c r="F95" s="13">
        <f t="shared" si="8"/>
        <v>34.067128000000004</v>
      </c>
      <c r="G95" s="13">
        <f t="shared" si="8"/>
        <v>26.995688000000001</v>
      </c>
      <c r="H95" s="14">
        <f t="shared" si="8"/>
        <v>18.971992</v>
      </c>
    </row>
    <row r="96" spans="2:8" ht="15" thickBot="1" x14ac:dyDescent="0.25">
      <c r="B96" s="36" t="s">
        <v>7</v>
      </c>
      <c r="C96" s="27">
        <v>5.665</v>
      </c>
      <c r="D96" s="27">
        <v>5.476</v>
      </c>
      <c r="E96" s="27">
        <v>7.6539999999999999</v>
      </c>
      <c r="F96" s="27">
        <v>3.742</v>
      </c>
      <c r="G96" s="27">
        <v>4.681</v>
      </c>
      <c r="H96" s="37">
        <v>5.3150000000000004</v>
      </c>
    </row>
    <row r="97" spans="2:8" x14ac:dyDescent="0.2">
      <c r="B97" s="21" t="s">
        <v>29</v>
      </c>
      <c r="C97" s="5">
        <v>1.4E-3</v>
      </c>
      <c r="H97" s="5">
        <v>0.71660000000000001</v>
      </c>
    </row>
    <row r="98" spans="2:8" ht="15" thickBot="1" x14ac:dyDescent="0.25"/>
    <row r="99" spans="2:8" ht="15" x14ac:dyDescent="0.2">
      <c r="B99" s="1" t="s">
        <v>1</v>
      </c>
      <c r="C99" s="43" t="s">
        <v>2</v>
      </c>
      <c r="D99" s="40"/>
      <c r="E99" s="40"/>
      <c r="F99" s="40"/>
      <c r="G99" s="40"/>
      <c r="H99" s="41"/>
    </row>
    <row r="100" spans="2:8" ht="15" x14ac:dyDescent="0.2">
      <c r="B100" s="2" t="s">
        <v>19</v>
      </c>
      <c r="C100" s="19">
        <v>0</v>
      </c>
      <c r="D100" s="19">
        <v>10</v>
      </c>
      <c r="E100" s="19">
        <v>20</v>
      </c>
      <c r="F100" s="19">
        <v>30</v>
      </c>
      <c r="G100" s="19">
        <v>40</v>
      </c>
      <c r="H100" s="20">
        <v>50</v>
      </c>
    </row>
    <row r="101" spans="2:8" x14ac:dyDescent="0.2">
      <c r="B101" s="4" t="s">
        <v>3</v>
      </c>
      <c r="C101" s="17">
        <v>72.040000000000006</v>
      </c>
      <c r="D101" s="17">
        <v>56.4</v>
      </c>
      <c r="E101" s="17">
        <v>45.29</v>
      </c>
      <c r="F101" s="17">
        <v>36.36</v>
      </c>
      <c r="G101" s="17">
        <v>24.62</v>
      </c>
      <c r="H101" s="28">
        <v>14.94</v>
      </c>
    </row>
    <row r="102" spans="2:8" x14ac:dyDescent="0.2">
      <c r="B102" s="4" t="s">
        <v>4</v>
      </c>
      <c r="C102" s="29">
        <v>60.49</v>
      </c>
      <c r="D102" s="29">
        <v>52</v>
      </c>
      <c r="E102" s="29">
        <v>44</v>
      </c>
      <c r="F102" s="29">
        <v>40.98</v>
      </c>
      <c r="G102" s="29">
        <v>30.19</v>
      </c>
      <c r="H102" s="30">
        <v>23.27</v>
      </c>
    </row>
    <row r="103" spans="2:8" x14ac:dyDescent="0.2">
      <c r="B103" s="4" t="s">
        <v>5</v>
      </c>
      <c r="C103" s="17">
        <v>75.510000000000005</v>
      </c>
      <c r="D103" s="17">
        <v>63.4</v>
      </c>
      <c r="E103" s="17">
        <v>52.06</v>
      </c>
      <c r="F103" s="17">
        <v>35.229999999999997</v>
      </c>
      <c r="G103" s="17">
        <v>21.1</v>
      </c>
      <c r="H103" s="28">
        <v>17.63</v>
      </c>
    </row>
    <row r="104" spans="2:8" ht="15" x14ac:dyDescent="0.2">
      <c r="B104" s="7" t="s">
        <v>6</v>
      </c>
      <c r="C104" s="13">
        <f t="shared" ref="C104:H104" si="9">AVERAGE(C101:C103)</f>
        <v>69.346666666666678</v>
      </c>
      <c r="D104" s="13">
        <f t="shared" si="9"/>
        <v>57.266666666666673</v>
      </c>
      <c r="E104" s="13">
        <f t="shared" si="9"/>
        <v>47.116666666666667</v>
      </c>
      <c r="F104" s="13">
        <f t="shared" si="9"/>
        <v>37.523333333333333</v>
      </c>
      <c r="G104" s="13">
        <f t="shared" si="9"/>
        <v>25.303333333333331</v>
      </c>
      <c r="H104" s="14">
        <f t="shared" si="9"/>
        <v>18.613333333333333</v>
      </c>
    </row>
    <row r="105" spans="2:8" ht="15" thickBot="1" x14ac:dyDescent="0.25">
      <c r="B105" s="8" t="s">
        <v>7</v>
      </c>
      <c r="C105" s="9">
        <v>7.8639999999999999</v>
      </c>
      <c r="D105" s="9">
        <v>5.7489999999999997</v>
      </c>
      <c r="E105" s="9">
        <v>4.3289999999999997</v>
      </c>
      <c r="F105" s="9">
        <v>3.0459999999999998</v>
      </c>
      <c r="G105" s="9">
        <v>4.5830000000000002</v>
      </c>
      <c r="H105" s="10">
        <v>4.2510000000000003</v>
      </c>
    </row>
    <row r="106" spans="2:8" x14ac:dyDescent="0.2">
      <c r="B106" s="21" t="s">
        <v>29</v>
      </c>
      <c r="C106" s="17">
        <v>5.8999999999999999E-3</v>
      </c>
      <c r="D106" s="17"/>
      <c r="E106" s="17"/>
      <c r="F106" s="17"/>
      <c r="G106" s="17"/>
      <c r="H106" s="17">
        <v>0.81200000000000006</v>
      </c>
    </row>
    <row r="107" spans="2:8" ht="15" thickBot="1" x14ac:dyDescent="0.25"/>
    <row r="108" spans="2:8" ht="15" x14ac:dyDescent="0.2">
      <c r="B108" s="1" t="s">
        <v>1</v>
      </c>
      <c r="C108" s="43" t="s">
        <v>2</v>
      </c>
      <c r="D108" s="40"/>
      <c r="E108" s="40"/>
      <c r="F108" s="40"/>
      <c r="G108" s="40"/>
      <c r="H108" s="41"/>
    </row>
    <row r="109" spans="2:8" ht="15" x14ac:dyDescent="0.2">
      <c r="B109" s="2" t="s">
        <v>20</v>
      </c>
      <c r="C109" s="19">
        <v>0</v>
      </c>
      <c r="D109" s="19">
        <v>10</v>
      </c>
      <c r="E109" s="19">
        <v>20</v>
      </c>
      <c r="F109" s="19">
        <v>30</v>
      </c>
      <c r="G109" s="19">
        <v>40</v>
      </c>
      <c r="H109" s="20">
        <v>50</v>
      </c>
    </row>
    <row r="110" spans="2:8" x14ac:dyDescent="0.2">
      <c r="B110" s="4" t="s">
        <v>3</v>
      </c>
      <c r="C110" s="17">
        <v>69.34</v>
      </c>
      <c r="D110" s="17">
        <v>52.24</v>
      </c>
      <c r="E110" s="17">
        <v>38.53</v>
      </c>
      <c r="F110" s="17">
        <v>34</v>
      </c>
      <c r="G110" s="17">
        <v>26.04</v>
      </c>
      <c r="H110" s="28">
        <v>18.62</v>
      </c>
    </row>
    <row r="111" spans="2:8" x14ac:dyDescent="0.2">
      <c r="B111" s="4" t="s">
        <v>4</v>
      </c>
      <c r="C111" s="17">
        <v>67.53</v>
      </c>
      <c r="D111" s="17">
        <v>47.24</v>
      </c>
      <c r="E111" s="17">
        <v>37.58</v>
      </c>
      <c r="F111" s="17">
        <v>29.15</v>
      </c>
      <c r="G111" s="17">
        <v>25.14</v>
      </c>
      <c r="H111" s="28">
        <v>19.52</v>
      </c>
    </row>
    <row r="112" spans="2:8" x14ac:dyDescent="0.2">
      <c r="B112" s="4" t="s">
        <v>5</v>
      </c>
      <c r="C112" s="13">
        <v>65.25</v>
      </c>
      <c r="D112" s="13">
        <v>57.18</v>
      </c>
      <c r="E112" s="13">
        <v>43.78</v>
      </c>
      <c r="F112" s="13">
        <v>36.979999999999997</v>
      </c>
      <c r="G112" s="13">
        <v>19.559999999999999</v>
      </c>
      <c r="H112" s="14">
        <v>17.850000000000001</v>
      </c>
    </row>
    <row r="113" spans="2:8" ht="15" x14ac:dyDescent="0.2">
      <c r="B113" s="7" t="s">
        <v>6</v>
      </c>
      <c r="C113" s="13">
        <f t="shared" ref="C113:H113" si="10">AVERAGE(C110:C112)</f>
        <v>67.373333333333335</v>
      </c>
      <c r="D113" s="13">
        <f t="shared" si="10"/>
        <v>52.22</v>
      </c>
      <c r="E113" s="13">
        <f t="shared" si="10"/>
        <v>39.963333333333331</v>
      </c>
      <c r="F113" s="13">
        <f t="shared" si="10"/>
        <v>33.376666666666665</v>
      </c>
      <c r="G113" s="13">
        <f t="shared" si="10"/>
        <v>23.58</v>
      </c>
      <c r="H113" s="14">
        <f t="shared" si="10"/>
        <v>18.663333333333334</v>
      </c>
    </row>
    <row r="114" spans="2:8" ht="15" thickBot="1" x14ac:dyDescent="0.25">
      <c r="B114" s="8" t="s">
        <v>7</v>
      </c>
      <c r="C114" s="9">
        <v>2.0489999999999999</v>
      </c>
      <c r="D114" s="9">
        <v>4.97</v>
      </c>
      <c r="E114" s="9">
        <v>3.339</v>
      </c>
      <c r="F114" s="9">
        <v>3.952</v>
      </c>
      <c r="G114" s="9">
        <v>3.51</v>
      </c>
      <c r="H114" s="10">
        <v>0.83579999999999999</v>
      </c>
    </row>
    <row r="115" spans="2:8" x14ac:dyDescent="0.2">
      <c r="B115" s="21" t="s">
        <v>29</v>
      </c>
      <c r="C115" s="5">
        <v>1E-4</v>
      </c>
      <c r="H115" s="5">
        <v>0.72819999999999996</v>
      </c>
    </row>
    <row r="116" spans="2:8" ht="15" thickBot="1" x14ac:dyDescent="0.25"/>
    <row r="117" spans="2:8" ht="15" x14ac:dyDescent="0.2">
      <c r="B117" s="1" t="s">
        <v>1</v>
      </c>
      <c r="C117" s="43" t="s">
        <v>2</v>
      </c>
      <c r="D117" s="40"/>
      <c r="E117" s="40"/>
      <c r="F117" s="40"/>
      <c r="G117" s="40"/>
      <c r="H117" s="41"/>
    </row>
    <row r="118" spans="2:8" ht="15" x14ac:dyDescent="0.2">
      <c r="B118" s="2" t="s">
        <v>21</v>
      </c>
      <c r="C118" s="19">
        <v>0</v>
      </c>
      <c r="D118" s="19">
        <v>10</v>
      </c>
      <c r="E118" s="19">
        <v>20</v>
      </c>
      <c r="F118" s="19">
        <v>30</v>
      </c>
      <c r="G118" s="19">
        <v>40</v>
      </c>
      <c r="H118" s="20">
        <v>50</v>
      </c>
    </row>
    <row r="119" spans="2:8" x14ac:dyDescent="0.2">
      <c r="B119" s="4" t="s">
        <v>3</v>
      </c>
      <c r="C119" s="17">
        <v>75.540000000000006</v>
      </c>
      <c r="D119" s="17">
        <v>59.25</v>
      </c>
      <c r="E119" s="17">
        <v>45.84</v>
      </c>
      <c r="F119" s="17">
        <v>33.39</v>
      </c>
      <c r="G119" s="17">
        <v>20.87</v>
      </c>
      <c r="H119" s="28">
        <v>16.809999999999999</v>
      </c>
    </row>
    <row r="120" spans="2:8" x14ac:dyDescent="0.2">
      <c r="B120" s="4" t="s">
        <v>4</v>
      </c>
      <c r="C120" s="17">
        <v>56.48</v>
      </c>
      <c r="D120" s="17">
        <v>41.67</v>
      </c>
      <c r="E120" s="17">
        <v>29.27</v>
      </c>
      <c r="F120" s="17">
        <v>27.13</v>
      </c>
      <c r="G120" s="17">
        <v>17.37</v>
      </c>
      <c r="H120" s="28">
        <v>14.68</v>
      </c>
    </row>
    <row r="121" spans="2:8" x14ac:dyDescent="0.2">
      <c r="B121" s="4" t="s">
        <v>5</v>
      </c>
      <c r="C121" s="13">
        <v>66.72</v>
      </c>
      <c r="D121" s="13">
        <v>50.18</v>
      </c>
      <c r="E121" s="13">
        <v>36.85</v>
      </c>
      <c r="F121" s="13">
        <v>32.630000000000003</v>
      </c>
      <c r="G121" s="13">
        <v>28.56</v>
      </c>
      <c r="H121" s="14">
        <v>17.84</v>
      </c>
    </row>
    <row r="122" spans="2:8" ht="15" x14ac:dyDescent="0.2">
      <c r="B122" s="7" t="s">
        <v>6</v>
      </c>
      <c r="C122" s="13">
        <f t="shared" ref="C122:H122" si="11">AVERAGE(C119:C121)</f>
        <v>66.24666666666667</v>
      </c>
      <c r="D122" s="13">
        <f t="shared" si="11"/>
        <v>50.366666666666667</v>
      </c>
      <c r="E122" s="13">
        <f t="shared" si="11"/>
        <v>37.32</v>
      </c>
      <c r="F122" s="13">
        <f t="shared" si="11"/>
        <v>31.05</v>
      </c>
      <c r="G122" s="13">
        <f t="shared" si="11"/>
        <v>22.266666666666666</v>
      </c>
      <c r="H122" s="14">
        <f t="shared" si="11"/>
        <v>16.443333333333332</v>
      </c>
    </row>
    <row r="123" spans="2:8" ht="15" thickBot="1" x14ac:dyDescent="0.25">
      <c r="B123" s="8" t="s">
        <v>7</v>
      </c>
      <c r="C123" s="9">
        <v>9.5389999999999997</v>
      </c>
      <c r="D123" s="9">
        <v>8.7910000000000004</v>
      </c>
      <c r="E123" s="9">
        <v>8.2949999999999999</v>
      </c>
      <c r="F123" s="9">
        <v>3.4159999999999999</v>
      </c>
      <c r="G123" s="9">
        <v>5.7240000000000002</v>
      </c>
      <c r="H123" s="10">
        <v>1.6120000000000001</v>
      </c>
    </row>
    <row r="124" spans="2:8" x14ac:dyDescent="0.2">
      <c r="B124" s="21" t="s">
        <v>29</v>
      </c>
      <c r="C124" s="5">
        <v>4.4000000000000003E-3</v>
      </c>
      <c r="H124" s="5">
        <v>0.41070000000000001</v>
      </c>
    </row>
    <row r="126" spans="2:8" ht="18" x14ac:dyDescent="0.2">
      <c r="B126" s="39" t="s">
        <v>28</v>
      </c>
    </row>
    <row r="127" spans="2:8" ht="15.75" thickBot="1" x14ac:dyDescent="0.25">
      <c r="B127" s="3" t="s">
        <v>0</v>
      </c>
    </row>
    <row r="128" spans="2:8" ht="15" x14ac:dyDescent="0.2">
      <c r="B128" s="1" t="s">
        <v>1</v>
      </c>
      <c r="C128" s="43" t="s">
        <v>2</v>
      </c>
      <c r="D128" s="40"/>
      <c r="E128" s="40"/>
      <c r="F128" s="40"/>
      <c r="G128" s="40"/>
      <c r="H128" s="41"/>
    </row>
    <row r="129" spans="2:8" ht="15" x14ac:dyDescent="0.2">
      <c r="B129" s="2" t="s">
        <v>13</v>
      </c>
      <c r="C129" s="19">
        <v>0</v>
      </c>
      <c r="D129" s="19">
        <v>10</v>
      </c>
      <c r="E129" s="19">
        <v>20</v>
      </c>
      <c r="F129" s="19">
        <v>30</v>
      </c>
      <c r="G129" s="19">
        <v>40</v>
      </c>
      <c r="H129" s="20">
        <v>50</v>
      </c>
    </row>
    <row r="130" spans="2:8" x14ac:dyDescent="0.2">
      <c r="B130" s="4" t="s">
        <v>3</v>
      </c>
      <c r="C130" s="17">
        <v>86.55</v>
      </c>
      <c r="D130" s="17">
        <v>76.38</v>
      </c>
      <c r="E130" s="17">
        <v>56.125</v>
      </c>
      <c r="F130" s="17">
        <v>50.75</v>
      </c>
      <c r="G130" s="17">
        <v>40.76</v>
      </c>
      <c r="H130" s="28">
        <v>37.29</v>
      </c>
    </row>
    <row r="131" spans="2:8" x14ac:dyDescent="0.2">
      <c r="B131" s="4" t="s">
        <v>4</v>
      </c>
      <c r="C131" s="18">
        <v>89.25</v>
      </c>
      <c r="D131" s="18">
        <v>81.36</v>
      </c>
      <c r="E131" s="18">
        <v>68.819999999999993</v>
      </c>
      <c r="F131" s="18">
        <v>64.125</v>
      </c>
      <c r="G131" s="18">
        <v>47.55</v>
      </c>
      <c r="H131" s="24">
        <v>40.825000000000003</v>
      </c>
    </row>
    <row r="132" spans="2:8" x14ac:dyDescent="0.2">
      <c r="B132" s="4" t="s">
        <v>5</v>
      </c>
      <c r="C132" s="13">
        <v>82.08</v>
      </c>
      <c r="D132" s="13">
        <v>77.489999999999995</v>
      </c>
      <c r="E132" s="13">
        <v>59.35</v>
      </c>
      <c r="F132" s="13">
        <v>54.55</v>
      </c>
      <c r="G132" s="13">
        <v>45.15</v>
      </c>
      <c r="H132" s="14">
        <v>33.119999999999997</v>
      </c>
    </row>
    <row r="133" spans="2:8" ht="15" x14ac:dyDescent="0.2">
      <c r="B133" s="7" t="s">
        <v>6</v>
      </c>
      <c r="C133" s="13">
        <f t="shared" ref="C133:H133" si="12">AVERAGE(C130:C132)</f>
        <v>85.96</v>
      </c>
      <c r="D133" s="13">
        <f t="shared" si="12"/>
        <v>78.410000000000011</v>
      </c>
      <c r="E133" s="13">
        <f t="shared" si="12"/>
        <v>61.431666666666665</v>
      </c>
      <c r="F133" s="13">
        <f t="shared" si="12"/>
        <v>56.475000000000001</v>
      </c>
      <c r="G133" s="13">
        <f t="shared" si="12"/>
        <v>44.486666666666672</v>
      </c>
      <c r="H133" s="14">
        <f t="shared" si="12"/>
        <v>37.07833333333334</v>
      </c>
    </row>
    <row r="134" spans="2:8" ht="15" thickBot="1" x14ac:dyDescent="0.25">
      <c r="B134" s="8" t="s">
        <v>7</v>
      </c>
      <c r="C134" s="9">
        <v>3.621</v>
      </c>
      <c r="D134" s="9">
        <v>2.6139999999999999</v>
      </c>
      <c r="E134" s="9">
        <v>6.5990000000000002</v>
      </c>
      <c r="F134" s="9">
        <v>6.8920000000000003</v>
      </c>
      <c r="G134" s="9">
        <v>3.4430000000000001</v>
      </c>
      <c r="H134" s="10">
        <v>3.8570000000000002</v>
      </c>
    </row>
    <row r="136" spans="2:8" ht="15" thickBot="1" x14ac:dyDescent="0.25"/>
    <row r="137" spans="2:8" ht="15" x14ac:dyDescent="0.2">
      <c r="B137" s="1" t="s">
        <v>1</v>
      </c>
      <c r="C137" s="40" t="s">
        <v>2</v>
      </c>
      <c r="D137" s="40"/>
      <c r="E137" s="40"/>
      <c r="F137" s="40"/>
      <c r="G137" s="40"/>
      <c r="H137" s="41"/>
    </row>
    <row r="138" spans="2:8" ht="15" x14ac:dyDescent="0.2">
      <c r="B138" s="2" t="s">
        <v>22</v>
      </c>
      <c r="C138" s="19">
        <v>0</v>
      </c>
      <c r="D138" s="19">
        <v>10</v>
      </c>
      <c r="E138" s="19">
        <v>20</v>
      </c>
      <c r="F138" s="19">
        <v>30</v>
      </c>
      <c r="G138" s="19">
        <v>40</v>
      </c>
      <c r="H138" s="20">
        <v>50</v>
      </c>
    </row>
    <row r="139" spans="2:8" ht="15" x14ac:dyDescent="0.2">
      <c r="B139" s="4" t="s">
        <v>3</v>
      </c>
      <c r="C139" s="34">
        <v>77.680000000000007</v>
      </c>
      <c r="D139" s="34">
        <v>70.77</v>
      </c>
      <c r="E139" s="34">
        <v>50.8</v>
      </c>
      <c r="F139" s="34">
        <v>41.72</v>
      </c>
      <c r="G139" s="34">
        <v>30</v>
      </c>
      <c r="H139" s="35">
        <v>22.37</v>
      </c>
    </row>
    <row r="140" spans="2:8" ht="15" x14ac:dyDescent="0.2">
      <c r="B140" s="4" t="s">
        <v>4</v>
      </c>
      <c r="C140" s="34">
        <v>75.88</v>
      </c>
      <c r="D140" s="34">
        <v>65.56</v>
      </c>
      <c r="E140" s="34">
        <v>63.71</v>
      </c>
      <c r="F140" s="34">
        <v>57.33</v>
      </c>
      <c r="G140" s="34">
        <v>41.05</v>
      </c>
      <c r="H140" s="35">
        <v>30.98</v>
      </c>
    </row>
    <row r="141" spans="2:8" ht="15" x14ac:dyDescent="0.2">
      <c r="B141" s="4" t="s">
        <v>5</v>
      </c>
      <c r="C141" s="34">
        <v>64.25</v>
      </c>
      <c r="D141" s="34">
        <v>59.125</v>
      </c>
      <c r="E141" s="34">
        <v>57.84</v>
      </c>
      <c r="F141" s="34">
        <v>49.36</v>
      </c>
      <c r="G141" s="34">
        <v>38.79</v>
      </c>
      <c r="H141" s="35">
        <v>19.45</v>
      </c>
    </row>
    <row r="142" spans="2:8" ht="15" x14ac:dyDescent="0.2">
      <c r="B142" s="7" t="s">
        <v>6</v>
      </c>
      <c r="C142" s="13">
        <f>(C139+C140+C141)/3</f>
        <v>72.603333333333339</v>
      </c>
      <c r="D142" s="13">
        <f t="shared" ref="D142:H142" si="13">(D139+D140+D141)/3</f>
        <v>65.151666666666657</v>
      </c>
      <c r="E142" s="13">
        <f t="shared" si="13"/>
        <v>57.449999999999996</v>
      </c>
      <c r="F142" s="13">
        <f t="shared" si="13"/>
        <v>49.47</v>
      </c>
      <c r="G142" s="13">
        <f t="shared" si="13"/>
        <v>36.613333333333337</v>
      </c>
      <c r="H142" s="14">
        <f t="shared" si="13"/>
        <v>24.266666666666666</v>
      </c>
    </row>
    <row r="143" spans="2:8" ht="15" thickBot="1" x14ac:dyDescent="0.25">
      <c r="B143" s="8" t="s">
        <v>7</v>
      </c>
      <c r="C143" s="9">
        <v>7.29</v>
      </c>
      <c r="D143" s="9">
        <v>5.8330000000000002</v>
      </c>
      <c r="E143" s="9">
        <v>6.4640000000000004</v>
      </c>
      <c r="F143" s="9">
        <v>7.806</v>
      </c>
      <c r="G143" s="9">
        <v>5.8380000000000001</v>
      </c>
      <c r="H143" s="10">
        <v>5.9939999999999998</v>
      </c>
    </row>
    <row r="144" spans="2:8" x14ac:dyDescent="0.2">
      <c r="B144" s="21" t="s">
        <v>30</v>
      </c>
      <c r="C144" s="5">
        <v>4.6800000000000001E-2</v>
      </c>
      <c r="H144" s="5">
        <v>3.5799999999999998E-2</v>
      </c>
    </row>
    <row r="145" spans="2:8" ht="15" thickBot="1" x14ac:dyDescent="0.25"/>
    <row r="146" spans="2:8" ht="15" x14ac:dyDescent="0.2">
      <c r="B146" s="1" t="s">
        <v>27</v>
      </c>
      <c r="C146" s="40" t="s">
        <v>2</v>
      </c>
      <c r="D146" s="40"/>
      <c r="E146" s="40"/>
      <c r="F146" s="40"/>
      <c r="G146" s="40"/>
      <c r="H146" s="41"/>
    </row>
    <row r="147" spans="2:8" ht="15" x14ac:dyDescent="0.2">
      <c r="B147" s="2" t="s">
        <v>23</v>
      </c>
      <c r="C147" s="19">
        <v>0</v>
      </c>
      <c r="D147" s="19">
        <v>10</v>
      </c>
      <c r="E147" s="19">
        <v>20</v>
      </c>
      <c r="F147" s="19">
        <v>30</v>
      </c>
      <c r="G147" s="19">
        <v>40</v>
      </c>
      <c r="H147" s="20">
        <v>50</v>
      </c>
    </row>
    <row r="148" spans="2:8" x14ac:dyDescent="0.2">
      <c r="B148" s="4" t="s">
        <v>3</v>
      </c>
      <c r="C148" s="17">
        <v>70.48</v>
      </c>
      <c r="D148" s="17">
        <v>65.44</v>
      </c>
      <c r="E148" s="17">
        <v>57.81</v>
      </c>
      <c r="F148" s="17">
        <v>49.54</v>
      </c>
      <c r="G148" s="17">
        <v>38.909999999999997</v>
      </c>
      <c r="H148" s="28">
        <v>25.11</v>
      </c>
    </row>
    <row r="149" spans="2:8" x14ac:dyDescent="0.2">
      <c r="B149" s="4" t="s">
        <v>4</v>
      </c>
      <c r="C149" s="29">
        <v>65.489999999999995</v>
      </c>
      <c r="D149" s="29">
        <v>57</v>
      </c>
      <c r="E149" s="29">
        <v>44</v>
      </c>
      <c r="F149" s="29">
        <v>42.98</v>
      </c>
      <c r="G149" s="29">
        <v>30.19</v>
      </c>
      <c r="H149" s="30">
        <v>22.27</v>
      </c>
    </row>
    <row r="150" spans="2:8" x14ac:dyDescent="0.2">
      <c r="B150" s="4" t="s">
        <v>5</v>
      </c>
      <c r="C150" s="17">
        <v>75.510000000000005</v>
      </c>
      <c r="D150" s="17">
        <v>67.400000000000006</v>
      </c>
      <c r="E150" s="17">
        <v>52.06</v>
      </c>
      <c r="F150" s="17">
        <v>35.229999999999997</v>
      </c>
      <c r="G150" s="17">
        <v>21.1</v>
      </c>
      <c r="H150" s="28">
        <v>15.63</v>
      </c>
    </row>
    <row r="151" spans="2:8" ht="15" x14ac:dyDescent="0.2">
      <c r="B151" s="7" t="s">
        <v>6</v>
      </c>
      <c r="C151" s="13">
        <f t="shared" ref="C151:H151" si="14">AVERAGE(C148:C150)</f>
        <v>70.493333333333339</v>
      </c>
      <c r="D151" s="13">
        <f t="shared" si="14"/>
        <v>63.28</v>
      </c>
      <c r="E151" s="13">
        <f t="shared" si="14"/>
        <v>51.29</v>
      </c>
      <c r="F151" s="13">
        <f t="shared" si="14"/>
        <v>42.583333333333336</v>
      </c>
      <c r="G151" s="13">
        <f t="shared" si="14"/>
        <v>30.066666666666663</v>
      </c>
      <c r="H151" s="14">
        <f t="shared" si="14"/>
        <v>21.003333333333334</v>
      </c>
    </row>
    <row r="152" spans="2:8" ht="15" thickBot="1" x14ac:dyDescent="0.25">
      <c r="B152" s="8" t="s">
        <v>7</v>
      </c>
      <c r="C152" s="9">
        <v>5.01</v>
      </c>
      <c r="D152" s="9">
        <v>5.5259999999999998</v>
      </c>
      <c r="E152" s="9">
        <v>6.9370000000000003</v>
      </c>
      <c r="F152" s="9">
        <v>7.1630000000000003</v>
      </c>
      <c r="G152" s="9">
        <v>8.9060000000000006</v>
      </c>
      <c r="H152" s="10">
        <v>4.8650000000000002</v>
      </c>
    </row>
    <row r="153" spans="2:8" x14ac:dyDescent="0.2">
      <c r="B153" s="21" t="s">
        <v>30</v>
      </c>
      <c r="C153" s="5">
        <v>1.23E-2</v>
      </c>
      <c r="H153" s="5">
        <v>1.0999999999999999E-2</v>
      </c>
    </row>
    <row r="154" spans="2:8" ht="15" thickBot="1" x14ac:dyDescent="0.25"/>
    <row r="155" spans="2:8" ht="15" x14ac:dyDescent="0.2">
      <c r="B155" s="1" t="s">
        <v>27</v>
      </c>
      <c r="C155" s="40" t="s">
        <v>2</v>
      </c>
      <c r="D155" s="40"/>
      <c r="E155" s="40"/>
      <c r="F155" s="40"/>
      <c r="G155" s="40"/>
      <c r="H155" s="41"/>
    </row>
    <row r="156" spans="2:8" ht="15" x14ac:dyDescent="0.2">
      <c r="B156" s="2" t="s">
        <v>24</v>
      </c>
      <c r="C156" s="19">
        <v>0</v>
      </c>
      <c r="D156" s="19">
        <v>10</v>
      </c>
      <c r="E156" s="19">
        <v>20</v>
      </c>
      <c r="F156" s="19">
        <v>30</v>
      </c>
      <c r="G156" s="19">
        <v>40</v>
      </c>
      <c r="H156" s="20">
        <v>50</v>
      </c>
    </row>
    <row r="157" spans="2:8" x14ac:dyDescent="0.2">
      <c r="B157" s="4" t="s">
        <v>3</v>
      </c>
      <c r="C157" s="17">
        <v>66.36</v>
      </c>
      <c r="D157" s="17">
        <v>56.11</v>
      </c>
      <c r="E157" s="17">
        <v>48.02</v>
      </c>
      <c r="F157" s="17">
        <v>43.69</v>
      </c>
      <c r="G157" s="17">
        <v>32.1</v>
      </c>
      <c r="H157" s="28">
        <v>26.86</v>
      </c>
    </row>
    <row r="158" spans="2:8" x14ac:dyDescent="0.2">
      <c r="B158" s="4" t="s">
        <v>4</v>
      </c>
      <c r="C158" s="17">
        <v>78.239999999999995</v>
      </c>
      <c r="D158" s="17">
        <v>68.150000000000006</v>
      </c>
      <c r="E158" s="17">
        <v>49.63</v>
      </c>
      <c r="F158" s="17">
        <v>46.67</v>
      </c>
      <c r="G158" s="17">
        <v>23.27</v>
      </c>
      <c r="H158" s="28">
        <v>15.61</v>
      </c>
    </row>
    <row r="159" spans="2:8" x14ac:dyDescent="0.2">
      <c r="B159" s="4" t="s">
        <v>5</v>
      </c>
      <c r="C159" s="31">
        <v>65.25</v>
      </c>
      <c r="D159" s="31">
        <v>55.125</v>
      </c>
      <c r="E159" s="31">
        <v>42.83</v>
      </c>
      <c r="F159" s="31">
        <v>36.520000000000003</v>
      </c>
      <c r="G159" s="31">
        <v>27.96</v>
      </c>
      <c r="H159" s="32">
        <v>16</v>
      </c>
    </row>
    <row r="160" spans="2:8" ht="15" x14ac:dyDescent="0.2">
      <c r="B160" s="7" t="s">
        <v>6</v>
      </c>
      <c r="C160" s="31">
        <f t="shared" ref="C160:H160" si="15">AVERAGE(C157:C159)</f>
        <v>69.95</v>
      </c>
      <c r="D160" s="31">
        <f t="shared" si="15"/>
        <v>59.794999999999995</v>
      </c>
      <c r="E160" s="31">
        <f t="shared" si="15"/>
        <v>46.826666666666675</v>
      </c>
      <c r="F160" s="31">
        <f t="shared" si="15"/>
        <v>42.293333333333329</v>
      </c>
      <c r="G160" s="31">
        <f t="shared" si="15"/>
        <v>27.776666666666671</v>
      </c>
      <c r="H160" s="32">
        <f t="shared" si="15"/>
        <v>19.489999999999998</v>
      </c>
    </row>
    <row r="161" spans="2:8" ht="15" thickBot="1" x14ac:dyDescent="0.25">
      <c r="B161" s="8" t="s">
        <v>7</v>
      </c>
      <c r="C161" s="25">
        <v>7.2009999999999996</v>
      </c>
      <c r="D161" s="25">
        <v>7.2510000000000003</v>
      </c>
      <c r="E161" s="25">
        <v>3.5539999999999998</v>
      </c>
      <c r="F161" s="25">
        <v>5.2169999999999996</v>
      </c>
      <c r="G161" s="25">
        <v>4.4180000000000001</v>
      </c>
      <c r="H161" s="26">
        <v>6.3860000000000001</v>
      </c>
    </row>
    <row r="162" spans="2:8" x14ac:dyDescent="0.2">
      <c r="B162" s="21" t="s">
        <v>30</v>
      </c>
      <c r="C162" s="18">
        <v>2.63E-2</v>
      </c>
      <c r="D162" s="18"/>
      <c r="E162" s="18"/>
      <c r="F162" s="18"/>
      <c r="G162" s="18"/>
      <c r="H162" s="18">
        <v>1.5100000000000001E-2</v>
      </c>
    </row>
    <row r="163" spans="2:8" ht="15" thickBot="1" x14ac:dyDescent="0.25">
      <c r="C163" s="18"/>
      <c r="D163" s="18"/>
      <c r="E163" s="18"/>
      <c r="F163" s="18"/>
      <c r="G163" s="18"/>
      <c r="H163" s="18"/>
    </row>
    <row r="164" spans="2:8" ht="15" x14ac:dyDescent="0.2">
      <c r="B164" s="1" t="s">
        <v>27</v>
      </c>
      <c r="C164" s="42" t="s">
        <v>2</v>
      </c>
      <c r="D164" s="42"/>
      <c r="E164" s="42"/>
      <c r="F164" s="42"/>
      <c r="G164" s="42"/>
      <c r="H164" s="45"/>
    </row>
    <row r="165" spans="2:8" ht="15" x14ac:dyDescent="0.2">
      <c r="B165" s="2" t="s">
        <v>25</v>
      </c>
      <c r="C165" s="22">
        <v>0</v>
      </c>
      <c r="D165" s="22">
        <v>10</v>
      </c>
      <c r="E165" s="22">
        <v>20</v>
      </c>
      <c r="F165" s="22">
        <v>30</v>
      </c>
      <c r="G165" s="22">
        <v>40</v>
      </c>
      <c r="H165" s="23">
        <v>50</v>
      </c>
    </row>
    <row r="166" spans="2:8" x14ac:dyDescent="0.2">
      <c r="B166" s="4" t="s">
        <v>3</v>
      </c>
      <c r="C166" s="17">
        <v>65.75</v>
      </c>
      <c r="D166" s="17">
        <v>53.39</v>
      </c>
      <c r="E166" s="17">
        <v>41.72</v>
      </c>
      <c r="F166" s="17">
        <v>31.33</v>
      </c>
      <c r="G166" s="17">
        <v>22.11</v>
      </c>
      <c r="H166" s="28">
        <v>12.44</v>
      </c>
    </row>
    <row r="167" spans="2:8" x14ac:dyDescent="0.2">
      <c r="B167" s="4" t="s">
        <v>4</v>
      </c>
      <c r="C167" s="17">
        <v>67.92</v>
      </c>
      <c r="D167" s="17">
        <v>55.5</v>
      </c>
      <c r="E167" s="17">
        <v>47.41</v>
      </c>
      <c r="F167" s="17">
        <v>34.6</v>
      </c>
      <c r="G167" s="17">
        <v>20.190000000000001</v>
      </c>
      <c r="H167" s="28">
        <v>14.06</v>
      </c>
    </row>
    <row r="168" spans="2:8" x14ac:dyDescent="0.2">
      <c r="B168" s="4" t="s">
        <v>5</v>
      </c>
      <c r="C168" s="13">
        <v>63.31</v>
      </c>
      <c r="D168" s="13">
        <v>56.33</v>
      </c>
      <c r="E168" s="13">
        <v>48.66</v>
      </c>
      <c r="F168" s="13">
        <v>42</v>
      </c>
      <c r="G168" s="13">
        <v>33.75</v>
      </c>
      <c r="H168" s="14">
        <v>26.96</v>
      </c>
    </row>
    <row r="169" spans="2:8" ht="15" x14ac:dyDescent="0.2">
      <c r="B169" s="7" t="s">
        <v>6</v>
      </c>
      <c r="C169" s="13">
        <f t="shared" ref="C169:H169" si="16">AVERAGE(C166:C168)</f>
        <v>65.660000000000011</v>
      </c>
      <c r="D169" s="13">
        <f t="shared" si="16"/>
        <v>55.073333333333331</v>
      </c>
      <c r="E169" s="13">
        <f t="shared" si="16"/>
        <v>45.93</v>
      </c>
      <c r="F169" s="13">
        <f t="shared" si="16"/>
        <v>35.976666666666667</v>
      </c>
      <c r="G169" s="13">
        <f t="shared" si="16"/>
        <v>25.349999999999998</v>
      </c>
      <c r="H169" s="14">
        <f t="shared" si="16"/>
        <v>17.82</v>
      </c>
    </row>
    <row r="170" spans="2:8" ht="15" thickBot="1" x14ac:dyDescent="0.25">
      <c r="B170" s="8" t="s">
        <v>7</v>
      </c>
      <c r="C170" s="9">
        <v>2.306</v>
      </c>
      <c r="D170" s="9">
        <v>1.516</v>
      </c>
      <c r="E170" s="9">
        <v>3.6989999999999998</v>
      </c>
      <c r="F170" s="9">
        <v>5.4669999999999996</v>
      </c>
      <c r="G170" s="9">
        <v>7.3380000000000001</v>
      </c>
      <c r="H170" s="10">
        <v>7.9569999999999999</v>
      </c>
    </row>
    <row r="171" spans="2:8" x14ac:dyDescent="0.2">
      <c r="B171" s="21" t="s">
        <v>30</v>
      </c>
      <c r="C171" s="5">
        <v>1.1999999999999999E-3</v>
      </c>
      <c r="H171" s="5">
        <v>1.9599999999999999E-2</v>
      </c>
    </row>
  </sheetData>
  <mergeCells count="20">
    <mergeCell ref="C155:H155"/>
    <mergeCell ref="C164:H164"/>
    <mergeCell ref="C137:H137"/>
    <mergeCell ref="C146:H146"/>
    <mergeCell ref="C128:H128"/>
    <mergeCell ref="C117:H117"/>
    <mergeCell ref="C108:H108"/>
    <mergeCell ref="C4:H4"/>
    <mergeCell ref="B75:H75"/>
    <mergeCell ref="C76:H76"/>
    <mergeCell ref="B87:H87"/>
    <mergeCell ref="C88:H88"/>
    <mergeCell ref="C99:H99"/>
    <mergeCell ref="C63:H63"/>
    <mergeCell ref="C53:H53"/>
    <mergeCell ref="B3:H3"/>
    <mergeCell ref="C13:H13"/>
    <mergeCell ref="C23:H23"/>
    <mergeCell ref="C33:H33"/>
    <mergeCell ref="C43:H4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4-figure supplement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