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ojects at XMU\Dnt1 in chr. segregation-3【MAPK磷酸化Slp1】\eLIfe投稿文件\eLife Revision\投稿文件\"/>
    </mc:Choice>
  </mc:AlternateContent>
  <bookViews>
    <workbookView xWindow="0" yWindow="0" windowWidth="25200" windowHeight="11430"/>
  </bookViews>
  <sheets>
    <sheet name="Figure 5-figure supplement 1" sheetId="1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5" i="12" l="1"/>
  <c r="C145" i="12"/>
  <c r="D144" i="12"/>
  <c r="C144" i="12"/>
  <c r="D135" i="12"/>
  <c r="C135" i="12"/>
  <c r="D134" i="12"/>
  <c r="C134" i="12"/>
  <c r="D125" i="12"/>
  <c r="C125" i="12"/>
  <c r="D124" i="12"/>
  <c r="C124" i="12"/>
  <c r="D115" i="12"/>
  <c r="C115" i="12"/>
  <c r="D114" i="12"/>
  <c r="C114" i="12"/>
  <c r="D105" i="12"/>
  <c r="C105" i="12"/>
  <c r="D104" i="12"/>
  <c r="C104" i="12"/>
  <c r="D95" i="12"/>
  <c r="C95" i="12"/>
  <c r="D94" i="12"/>
  <c r="C94" i="12"/>
  <c r="D83" i="12"/>
  <c r="C83" i="12"/>
  <c r="D82" i="12"/>
  <c r="C82" i="12"/>
  <c r="D73" i="12"/>
  <c r="C73" i="12"/>
  <c r="D72" i="12"/>
  <c r="C72" i="12"/>
  <c r="D58" i="12" l="1"/>
  <c r="C58" i="12"/>
  <c r="D48" i="12"/>
  <c r="C48" i="12"/>
  <c r="D38" i="12"/>
  <c r="C38" i="12"/>
  <c r="D28" i="12"/>
  <c r="C28" i="12"/>
  <c r="D18" i="12"/>
  <c r="C18" i="12"/>
  <c r="D9" i="12"/>
  <c r="C9" i="12"/>
</calcChain>
</file>

<file path=xl/sharedStrings.xml><?xml version="1.0" encoding="utf-8"?>
<sst xmlns="http://schemas.openxmlformats.org/spreadsheetml/2006/main" count="130" uniqueCount="32">
  <si>
    <t>Cells with Cdc13-GFP on SPBs (%)</t>
  </si>
  <si>
    <t>Strain</t>
  </si>
  <si>
    <t xml:space="preserve">nda3-KM311 </t>
  </si>
  <si>
    <t>Repeat #1</t>
  </si>
  <si>
    <t>Repeat #2</t>
  </si>
  <si>
    <t>Repeat #3</t>
  </si>
  <si>
    <t>Mean value</t>
  </si>
  <si>
    <t>Standard deviation (SD)</t>
  </si>
  <si>
    <t>Repeat #4</t>
  </si>
  <si>
    <t>Repeat #5</t>
  </si>
  <si>
    <t>Repeat #6</t>
  </si>
  <si>
    <r>
      <rPr>
        <b/>
        <i/>
        <sz val="11"/>
        <color theme="1"/>
        <rFont val="Arial"/>
        <family val="2"/>
      </rPr>
      <t>nda3-KM311 apc15Δ</t>
    </r>
    <r>
      <rPr>
        <b/>
        <i/>
        <sz val="11"/>
        <color indexed="8"/>
        <rFont val="宋体"/>
        <family val="3"/>
        <charset val="134"/>
      </rPr>
      <t xml:space="preserve"> </t>
    </r>
  </si>
  <si>
    <t>nda3-KM311 lys1::Padh11-pek1(DD)</t>
  </si>
  <si>
    <t>nda3-KM311 slp1Δ lys1Δ::Pslp1-slp1(K472R)</t>
  </si>
  <si>
    <t>nda3-KM311 slp1Δ lys1Δ::Pslp1-slp1(K479R)</t>
  </si>
  <si>
    <t>nda3-KM311 slp1Δ lys1Δ::Pslp1-slp1(K472R, K479R)</t>
  </si>
  <si>
    <t>nda3-KM311 slp1Δ  lys1Δ::Pslp1-slp1 pmk1Δ</t>
  </si>
  <si>
    <t>Strain #11158</t>
  </si>
  <si>
    <t>Strain #11230</t>
  </si>
  <si>
    <t>nda3-KM311 slp1Δ lys1∆::Pslp1-slp1(K472R) Z::Padh11-pek1(DD)</t>
  </si>
  <si>
    <t>Strain #11177</t>
  </si>
  <si>
    <t>nda3-KM311 slp1Δ  lys1∆::Pslp1-slp1(K479R) Z::Padh11-pek1(DD)</t>
  </si>
  <si>
    <t>p value vs WT strain (nda3-KM311)</t>
  </si>
  <si>
    <r>
      <rPr>
        <b/>
        <i/>
        <sz val="11"/>
        <color theme="1"/>
        <rFont val="Arial"/>
        <family val="2"/>
      </rPr>
      <t xml:space="preserve">nda3-KM311  apc15Δ </t>
    </r>
    <r>
      <rPr>
        <b/>
        <i/>
        <sz val="11"/>
        <color indexed="8"/>
        <rFont val="Arial"/>
        <family val="2"/>
      </rPr>
      <t xml:space="preserve"> lys1::Padh11-pek1(DD)</t>
    </r>
  </si>
  <si>
    <t>nda3-KM311 lys1::Padh11-wis1(DD)</t>
  </si>
  <si>
    <t>nda3-KM311  apc15Δ  lys1::Padh11-wis1(DD)</t>
  </si>
  <si>
    <t>p value vs WT strain (nda3-KM311)</t>
    <phoneticPr fontId="11" type="noConversion"/>
  </si>
  <si>
    <t>timepoint after release at 30°C (min)</t>
    <phoneticPr fontId="11" type="noConversion"/>
  </si>
  <si>
    <t>nda3-KM311 slp1Δ lys1Δ::Pslp1-slp1(WT)</t>
    <phoneticPr fontId="11" type="noConversion"/>
  </si>
  <si>
    <t>p value vs WT strain (nda3-KM311 slp1Δ lys1Δ::Pslp1-slp1(WT))</t>
    <phoneticPr fontId="11" type="noConversion"/>
  </si>
  <si>
    <t>nda3-KM311  slp1Δ  lys1∆::Pslp1-slp1(WT) Z::Padh11-pek1(DD)</t>
    <phoneticPr fontId="11" type="noConversion"/>
  </si>
  <si>
    <t>p value vs WT strain (nda3-KM311  slp1Δ  lys1∆::Pslp1-slp1(WT) Z::Padh11-pek1(DD))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</si>
</sst>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FF"/>
      <name val="Arial"/>
      <family val="2"/>
    </font>
    <font>
      <b/>
      <sz val="11"/>
      <color rgb="FF030504"/>
      <name val="Arial"/>
      <family val="2"/>
    </font>
    <font>
      <sz val="11"/>
      <color rgb="FFC00000"/>
      <name val="Arial"/>
      <family val="2"/>
    </font>
    <font>
      <b/>
      <i/>
      <sz val="11"/>
      <color indexed="8"/>
      <name val="Arial"/>
      <family val="2"/>
    </font>
    <font>
      <b/>
      <i/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4" xfId="0" applyFont="1" applyBorder="1" applyAlignment="1">
      <alignment horizontal="left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2" fontId="4" fillId="0" borderId="0" xfId="0" applyNumberFormat="1" applyFont="1">
      <alignment vertical="center"/>
    </xf>
    <xf numFmtId="2" fontId="4" fillId="0" borderId="5" xfId="0" applyNumberFormat="1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FF"/>
      <color rgb="FFFF00FF"/>
      <color rgb="FFFF66FF"/>
      <color rgb="FF0066FF"/>
      <color rgb="FFCC33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6"/>
  <sheetViews>
    <sheetView tabSelected="1" workbookViewId="0">
      <selection activeCell="M13" sqref="M13"/>
    </sheetView>
  </sheetViews>
  <sheetFormatPr defaultColWidth="9" defaultRowHeight="14.25" x14ac:dyDescent="0.2"/>
  <cols>
    <col min="2" max="2" width="59" customWidth="1"/>
    <col min="3" max="4" width="18" customWidth="1"/>
  </cols>
  <sheetData>
    <row r="1" spans="2:4" ht="15" customHeight="1" x14ac:dyDescent="0.2">
      <c r="B1" s="1"/>
    </row>
    <row r="2" spans="2:4" ht="13.5" customHeight="1" x14ac:dyDescent="0.2"/>
    <row r="3" spans="2:4" ht="23.25" customHeight="1" x14ac:dyDescent="0.2">
      <c r="B3" s="17" t="s">
        <v>0</v>
      </c>
      <c r="C3" s="17"/>
      <c r="D3" s="17"/>
    </row>
    <row r="4" spans="2:4" ht="15" x14ac:dyDescent="0.2">
      <c r="B4" s="2" t="s">
        <v>1</v>
      </c>
      <c r="C4" s="18" t="s">
        <v>27</v>
      </c>
      <c r="D4" s="19"/>
    </row>
    <row r="5" spans="2:4" ht="15" x14ac:dyDescent="0.2">
      <c r="B5" s="3" t="s">
        <v>2</v>
      </c>
      <c r="C5" s="14">
        <v>0</v>
      </c>
      <c r="D5" s="15">
        <v>50</v>
      </c>
    </row>
    <row r="6" spans="2:4" x14ac:dyDescent="0.2">
      <c r="B6" s="4" t="s">
        <v>3</v>
      </c>
      <c r="C6" s="11">
        <v>85.454549999999998</v>
      </c>
      <c r="D6" s="12">
        <v>23.287669999999999</v>
      </c>
    </row>
    <row r="7" spans="2:4" x14ac:dyDescent="0.2">
      <c r="B7" s="4" t="s">
        <v>4</v>
      </c>
      <c r="C7" s="11">
        <v>95.890410000000003</v>
      </c>
      <c r="D7" s="12">
        <v>18.942730000000001</v>
      </c>
    </row>
    <row r="8" spans="2:4" x14ac:dyDescent="0.2">
      <c r="B8" s="4" t="s">
        <v>5</v>
      </c>
      <c r="C8" s="11">
        <v>84.063749999999999</v>
      </c>
      <c r="D8" s="12">
        <v>17.46725</v>
      </c>
    </row>
    <row r="9" spans="2:4" ht="15" x14ac:dyDescent="0.2">
      <c r="B9" s="7" t="s">
        <v>6</v>
      </c>
      <c r="C9" s="11">
        <f t="shared" ref="C9:D9" si="0">AVERAGE(C6:C8)</f>
        <v>88.469570000000019</v>
      </c>
      <c r="D9" s="12">
        <f t="shared" si="0"/>
        <v>19.899216666666668</v>
      </c>
    </row>
    <row r="10" spans="2:4" ht="15" thickBot="1" x14ac:dyDescent="0.25">
      <c r="B10" s="8" t="s">
        <v>7</v>
      </c>
      <c r="C10" s="9">
        <v>6.4660000000000002</v>
      </c>
      <c r="D10" s="10">
        <v>3.0259999999999998</v>
      </c>
    </row>
    <row r="11" spans="2:4" x14ac:dyDescent="0.2">
      <c r="B11" s="13"/>
    </row>
    <row r="13" spans="2:4" ht="15" x14ac:dyDescent="0.2">
      <c r="B13" s="2" t="s">
        <v>1</v>
      </c>
      <c r="C13" s="18" t="s">
        <v>27</v>
      </c>
      <c r="D13" s="19"/>
    </row>
    <row r="14" spans="2:4" ht="15" x14ac:dyDescent="0.2">
      <c r="B14" s="3" t="s">
        <v>11</v>
      </c>
      <c r="C14" s="14">
        <v>0</v>
      </c>
      <c r="D14" s="15">
        <v>50</v>
      </c>
    </row>
    <row r="15" spans="2:4" x14ac:dyDescent="0.2">
      <c r="B15" s="4" t="s">
        <v>3</v>
      </c>
      <c r="C15" s="11">
        <v>67.532470000000004</v>
      </c>
      <c r="D15" s="12">
        <v>19.61722</v>
      </c>
    </row>
    <row r="16" spans="2:4" x14ac:dyDescent="0.2">
      <c r="B16" s="4" t="s">
        <v>4</v>
      </c>
      <c r="C16" s="11">
        <v>68.325789999999998</v>
      </c>
      <c r="D16" s="12">
        <v>21.875</v>
      </c>
    </row>
    <row r="17" spans="2:4" x14ac:dyDescent="0.2">
      <c r="B17" s="4" t="s">
        <v>5</v>
      </c>
      <c r="C17" s="11">
        <v>69.869</v>
      </c>
      <c r="D17" s="12">
        <v>25.83333</v>
      </c>
    </row>
    <row r="18" spans="2:4" ht="15" x14ac:dyDescent="0.2">
      <c r="B18" s="7" t="s">
        <v>6</v>
      </c>
      <c r="C18" s="11">
        <f t="shared" ref="C18:D18" si="1">AVERAGE(C15:C17)</f>
        <v>68.575753333333338</v>
      </c>
      <c r="D18" s="12">
        <f t="shared" si="1"/>
        <v>22.441850000000002</v>
      </c>
    </row>
    <row r="19" spans="2:4" ht="15" thickBot="1" x14ac:dyDescent="0.25">
      <c r="B19" s="8" t="s">
        <v>7</v>
      </c>
      <c r="C19" s="9">
        <v>1.1890000000000001</v>
      </c>
      <c r="D19" s="10">
        <v>3.1429999999999998</v>
      </c>
    </row>
    <row r="20" spans="2:4" x14ac:dyDescent="0.2">
      <c r="B20" s="16" t="s">
        <v>22</v>
      </c>
      <c r="C20" s="5">
        <v>6.3E-3</v>
      </c>
      <c r="D20" s="6">
        <v>0.36980000000000002</v>
      </c>
    </row>
    <row r="21" spans="2:4" x14ac:dyDescent="0.2">
      <c r="B21" s="13"/>
    </row>
    <row r="22" spans="2:4" x14ac:dyDescent="0.2">
      <c r="B22" s="5"/>
    </row>
    <row r="23" spans="2:4" ht="15" x14ac:dyDescent="0.2">
      <c r="B23" s="2" t="s">
        <v>1</v>
      </c>
      <c r="C23" s="18" t="s">
        <v>27</v>
      </c>
      <c r="D23" s="19"/>
    </row>
    <row r="24" spans="2:4" ht="15" x14ac:dyDescent="0.2">
      <c r="B24" s="3" t="s">
        <v>12</v>
      </c>
      <c r="C24" s="14">
        <v>0</v>
      </c>
      <c r="D24" s="15">
        <v>50</v>
      </c>
    </row>
    <row r="25" spans="2:4" x14ac:dyDescent="0.2">
      <c r="B25" s="4" t="s">
        <v>3</v>
      </c>
      <c r="C25" s="11">
        <v>83.817430000000002</v>
      </c>
      <c r="D25" s="12">
        <v>39.285710000000002</v>
      </c>
    </row>
    <row r="26" spans="2:4" x14ac:dyDescent="0.2">
      <c r="B26" s="4" t="s">
        <v>4</v>
      </c>
      <c r="C26" s="11">
        <v>87.148589999999999</v>
      </c>
      <c r="D26" s="12">
        <v>30.43478</v>
      </c>
    </row>
    <row r="27" spans="2:4" x14ac:dyDescent="0.2">
      <c r="B27" s="4" t="s">
        <v>5</v>
      </c>
      <c r="C27" s="11">
        <v>86.729860000000002</v>
      </c>
      <c r="D27" s="12">
        <v>42.259410000000003</v>
      </c>
    </row>
    <row r="28" spans="2:4" ht="15" x14ac:dyDescent="0.2">
      <c r="B28" s="7" t="s">
        <v>6</v>
      </c>
      <c r="C28" s="11">
        <f t="shared" ref="C28:D28" si="2">AVERAGE(C25:C27)</f>
        <v>85.898626666666658</v>
      </c>
      <c r="D28" s="12">
        <f t="shared" si="2"/>
        <v>37.326633333333334</v>
      </c>
    </row>
    <row r="29" spans="2:4" ht="15" thickBot="1" x14ac:dyDescent="0.25">
      <c r="B29" s="8" t="s">
        <v>7</v>
      </c>
      <c r="C29" s="9">
        <v>1.8140000000000001</v>
      </c>
      <c r="D29" s="10">
        <v>6.1550000000000002</v>
      </c>
    </row>
    <row r="30" spans="2:4" x14ac:dyDescent="0.2">
      <c r="B30" s="16" t="s">
        <v>22</v>
      </c>
      <c r="C30" s="5">
        <v>0.54420000000000002</v>
      </c>
      <c r="D30" s="6">
        <v>1.17E-2</v>
      </c>
    </row>
    <row r="31" spans="2:4" x14ac:dyDescent="0.2">
      <c r="B31" s="13"/>
    </row>
    <row r="32" spans="2:4" x14ac:dyDescent="0.2">
      <c r="B32" s="5"/>
    </row>
    <row r="33" spans="2:4" ht="15" x14ac:dyDescent="0.2">
      <c r="B33" s="2" t="s">
        <v>1</v>
      </c>
      <c r="C33" s="18" t="s">
        <v>27</v>
      </c>
      <c r="D33" s="19"/>
    </row>
    <row r="34" spans="2:4" ht="15" x14ac:dyDescent="0.2">
      <c r="B34" s="3" t="s">
        <v>23</v>
      </c>
      <c r="C34" s="14">
        <v>0</v>
      </c>
      <c r="D34" s="15">
        <v>50</v>
      </c>
    </row>
    <row r="35" spans="2:4" x14ac:dyDescent="0.2">
      <c r="B35" s="4" t="s">
        <v>3</v>
      </c>
      <c r="C35" s="11">
        <v>65.371020000000001</v>
      </c>
      <c r="D35" s="12">
        <v>17.1875</v>
      </c>
    </row>
    <row r="36" spans="2:4" x14ac:dyDescent="0.2">
      <c r="B36" s="4" t="s">
        <v>4</v>
      </c>
      <c r="C36" s="11">
        <v>63.829790000000003</v>
      </c>
      <c r="D36" s="12">
        <v>20</v>
      </c>
    </row>
    <row r="37" spans="2:4" x14ac:dyDescent="0.2">
      <c r="B37" s="4" t="s">
        <v>5</v>
      </c>
      <c r="C37" s="11">
        <v>67.058823529999998</v>
      </c>
      <c r="D37" s="12">
        <v>22.160664820000001</v>
      </c>
    </row>
    <row r="38" spans="2:4" ht="15" x14ac:dyDescent="0.2">
      <c r="B38" s="7" t="s">
        <v>6</v>
      </c>
      <c r="C38" s="11">
        <f t="shared" ref="C38:D38" si="3">AVERAGE(C35:C37)</f>
        <v>65.419877843333325</v>
      </c>
      <c r="D38" s="12">
        <f t="shared" si="3"/>
        <v>19.782721606666666</v>
      </c>
    </row>
    <row r="39" spans="2:4" ht="15" thickBot="1" x14ac:dyDescent="0.25">
      <c r="B39" s="8" t="s">
        <v>7</v>
      </c>
      <c r="C39" s="9">
        <v>1.6160000000000001</v>
      </c>
      <c r="D39" s="10">
        <v>2.492</v>
      </c>
    </row>
    <row r="40" spans="2:4" x14ac:dyDescent="0.2">
      <c r="B40" s="16" t="s">
        <v>22</v>
      </c>
      <c r="C40" s="5">
        <v>3.8999999999999998E-3</v>
      </c>
      <c r="D40" s="6">
        <v>0.96140000000000003</v>
      </c>
    </row>
    <row r="41" spans="2:4" x14ac:dyDescent="0.2">
      <c r="B41" s="13"/>
    </row>
    <row r="42" spans="2:4" x14ac:dyDescent="0.2">
      <c r="B42" s="5"/>
    </row>
    <row r="43" spans="2:4" ht="15" x14ac:dyDescent="0.2">
      <c r="B43" s="2" t="s">
        <v>1</v>
      </c>
      <c r="C43" s="18" t="s">
        <v>27</v>
      </c>
      <c r="D43" s="19"/>
    </row>
    <row r="44" spans="2:4" ht="15" x14ac:dyDescent="0.2">
      <c r="B44" s="3" t="s">
        <v>24</v>
      </c>
      <c r="C44" s="14">
        <v>0</v>
      </c>
      <c r="D44" s="15">
        <v>50</v>
      </c>
    </row>
    <row r="45" spans="2:4" x14ac:dyDescent="0.2">
      <c r="B45" s="4" t="s">
        <v>3</v>
      </c>
      <c r="C45" s="11">
        <v>91.869919999999993</v>
      </c>
      <c r="D45" s="12">
        <v>46.025100000000002</v>
      </c>
    </row>
    <row r="46" spans="2:4" x14ac:dyDescent="0.2">
      <c r="B46" s="4" t="s">
        <v>4</v>
      </c>
      <c r="C46" s="11">
        <v>93.6</v>
      </c>
      <c r="D46" s="12">
        <v>55.833329999999997</v>
      </c>
    </row>
    <row r="47" spans="2:4" x14ac:dyDescent="0.2">
      <c r="B47" s="4" t="s">
        <v>5</v>
      </c>
      <c r="C47" s="11">
        <v>88.55932</v>
      </c>
      <c r="D47" s="12">
        <v>54.106279999999998</v>
      </c>
    </row>
    <row r="48" spans="2:4" ht="15" x14ac:dyDescent="0.2">
      <c r="B48" s="7" t="s">
        <v>6</v>
      </c>
      <c r="C48" s="11">
        <f t="shared" ref="C48:D48" si="4">AVERAGE(C45:C47)</f>
        <v>91.34308</v>
      </c>
      <c r="D48" s="12">
        <f t="shared" si="4"/>
        <v>51.988236666666666</v>
      </c>
    </row>
    <row r="49" spans="2:8" ht="15" thickBot="1" x14ac:dyDescent="0.25">
      <c r="B49" s="8" t="s">
        <v>7</v>
      </c>
      <c r="C49" s="9">
        <v>2.5609999999999999</v>
      </c>
      <c r="D49" s="10">
        <v>5.2329999999999997</v>
      </c>
    </row>
    <row r="50" spans="2:8" x14ac:dyDescent="0.2">
      <c r="B50" s="16" t="s">
        <v>22</v>
      </c>
      <c r="C50" s="5">
        <v>0.51329999999999998</v>
      </c>
      <c r="D50" s="6">
        <v>8.0000000000000004E-4</v>
      </c>
    </row>
    <row r="51" spans="2:8" x14ac:dyDescent="0.2">
      <c r="B51" s="13"/>
    </row>
    <row r="52" spans="2:8" x14ac:dyDescent="0.2">
      <c r="B52" s="5"/>
    </row>
    <row r="53" spans="2:8" ht="15" x14ac:dyDescent="0.2">
      <c r="B53" s="2" t="s">
        <v>1</v>
      </c>
      <c r="C53" s="18" t="s">
        <v>27</v>
      </c>
      <c r="D53" s="19"/>
    </row>
    <row r="54" spans="2:8" ht="15" x14ac:dyDescent="0.2">
      <c r="B54" s="3" t="s">
        <v>25</v>
      </c>
      <c r="C54" s="14">
        <v>0</v>
      </c>
      <c r="D54" s="15">
        <v>50</v>
      </c>
    </row>
    <row r="55" spans="2:8" x14ac:dyDescent="0.2">
      <c r="B55" s="4" t="s">
        <v>3</v>
      </c>
      <c r="C55" s="11">
        <v>67.942580000000007</v>
      </c>
      <c r="D55" s="12">
        <v>36.55462</v>
      </c>
    </row>
    <row r="56" spans="2:8" x14ac:dyDescent="0.2">
      <c r="B56" s="4" t="s">
        <v>4</v>
      </c>
      <c r="C56" s="11">
        <v>60.714289999999998</v>
      </c>
      <c r="D56" s="12">
        <v>30.232559999999999</v>
      </c>
    </row>
    <row r="57" spans="2:8" x14ac:dyDescent="0.2">
      <c r="B57" s="4" t="s">
        <v>5</v>
      </c>
      <c r="C57" s="11">
        <v>71.904759999999996</v>
      </c>
      <c r="D57" s="12">
        <v>36.363639999999997</v>
      </c>
    </row>
    <row r="58" spans="2:8" ht="15" x14ac:dyDescent="0.2">
      <c r="B58" s="7" t="s">
        <v>6</v>
      </c>
      <c r="C58" s="11">
        <f t="shared" ref="C58:D58" si="5">AVERAGE(C55:C57)</f>
        <v>66.853876666666665</v>
      </c>
      <c r="D58" s="12">
        <f t="shared" si="5"/>
        <v>34.383606666666672</v>
      </c>
    </row>
    <row r="59" spans="2:8" ht="15" thickBot="1" x14ac:dyDescent="0.25">
      <c r="B59" s="8" t="s">
        <v>7</v>
      </c>
      <c r="C59" s="9">
        <v>5.6740000000000004</v>
      </c>
      <c r="D59" s="10">
        <v>3.5950000000000002</v>
      </c>
    </row>
    <row r="60" spans="2:8" x14ac:dyDescent="0.2">
      <c r="B60" s="16" t="s">
        <v>26</v>
      </c>
      <c r="C60" s="5">
        <v>1.21E-2</v>
      </c>
      <c r="D60" s="6">
        <v>5.8999999999999999E-3</v>
      </c>
    </row>
    <row r="61" spans="2:8" x14ac:dyDescent="0.2">
      <c r="B61" s="16"/>
      <c r="C61" s="5"/>
      <c r="D61" s="5"/>
    </row>
    <row r="63" spans="2:8" ht="15.75" thickBot="1" x14ac:dyDescent="0.25">
      <c r="B63" s="17" t="s">
        <v>0</v>
      </c>
      <c r="C63" s="17"/>
      <c r="D63" s="17"/>
      <c r="E63" s="17"/>
      <c r="F63" s="17"/>
      <c r="G63" s="17"/>
      <c r="H63" s="17"/>
    </row>
    <row r="64" spans="2:8" ht="15" x14ac:dyDescent="0.2">
      <c r="B64" s="2" t="s">
        <v>1</v>
      </c>
      <c r="C64" s="18" t="s">
        <v>27</v>
      </c>
      <c r="D64" s="19"/>
    </row>
    <row r="65" spans="2:8" ht="15" x14ac:dyDescent="0.2">
      <c r="B65" s="3" t="s">
        <v>28</v>
      </c>
      <c r="C65" s="14">
        <v>0</v>
      </c>
      <c r="D65" s="15">
        <v>50</v>
      </c>
    </row>
    <row r="66" spans="2:8" x14ac:dyDescent="0.2">
      <c r="B66" s="4" t="s">
        <v>3</v>
      </c>
      <c r="C66" s="11">
        <v>87.47</v>
      </c>
      <c r="D66" s="12">
        <v>12.33</v>
      </c>
    </row>
    <row r="67" spans="2:8" x14ac:dyDescent="0.2">
      <c r="B67" s="4" t="s">
        <v>4</v>
      </c>
      <c r="C67" s="11">
        <v>74.760000000000005</v>
      </c>
      <c r="D67" s="12">
        <v>13.04</v>
      </c>
    </row>
    <row r="68" spans="2:8" x14ac:dyDescent="0.2">
      <c r="B68" s="4" t="s">
        <v>5</v>
      </c>
      <c r="C68" s="11">
        <v>87.5</v>
      </c>
      <c r="D68" s="12">
        <v>22.88</v>
      </c>
    </row>
    <row r="69" spans="2:8" x14ac:dyDescent="0.2">
      <c r="B69" s="4" t="s">
        <v>8</v>
      </c>
      <c r="C69" s="11">
        <v>88.39</v>
      </c>
      <c r="D69" s="12">
        <v>21.97</v>
      </c>
    </row>
    <row r="70" spans="2:8" x14ac:dyDescent="0.2">
      <c r="B70" s="4" t="s">
        <v>9</v>
      </c>
      <c r="C70" s="11">
        <v>82.35</v>
      </c>
      <c r="D70" s="12">
        <v>20.66</v>
      </c>
    </row>
    <row r="71" spans="2:8" x14ac:dyDescent="0.2">
      <c r="B71" s="4" t="s">
        <v>10</v>
      </c>
      <c r="C71" s="11">
        <v>79.16</v>
      </c>
      <c r="D71" s="12">
        <v>23.15</v>
      </c>
    </row>
    <row r="72" spans="2:8" ht="15" x14ac:dyDescent="0.2">
      <c r="B72" s="7" t="s">
        <v>6</v>
      </c>
      <c r="C72" s="11">
        <f t="shared" ref="C72:D72" si="6">AVERAGE(C66:C71)</f>
        <v>83.271666666666661</v>
      </c>
      <c r="D72" s="12">
        <f t="shared" si="6"/>
        <v>19.004999999999999</v>
      </c>
    </row>
    <row r="73" spans="2:8" ht="15" thickBot="1" x14ac:dyDescent="0.25">
      <c r="B73" s="8" t="s">
        <v>7</v>
      </c>
      <c r="C73" s="9">
        <f t="shared" ref="C73:D73" si="7">STDEVA(C66:C71)</f>
        <v>5.5119122513576588</v>
      </c>
      <c r="D73" s="10">
        <f t="shared" si="7"/>
        <v>4.9772231213800238</v>
      </c>
    </row>
    <row r="74" spans="2:8" x14ac:dyDescent="0.2">
      <c r="B74" s="13"/>
      <c r="C74" s="5"/>
      <c r="D74" s="5"/>
      <c r="E74" s="5"/>
      <c r="F74" s="5"/>
      <c r="G74" s="5"/>
      <c r="H74" s="5"/>
    </row>
    <row r="76" spans="2:8" ht="15" thickBot="1" x14ac:dyDescent="0.25"/>
    <row r="77" spans="2:8" ht="15" x14ac:dyDescent="0.2">
      <c r="B77" s="2" t="s">
        <v>1</v>
      </c>
      <c r="C77" s="18" t="s">
        <v>27</v>
      </c>
      <c r="D77" s="19"/>
    </row>
    <row r="78" spans="2:8" ht="15" x14ac:dyDescent="0.2">
      <c r="B78" s="3" t="s">
        <v>13</v>
      </c>
      <c r="C78" s="14">
        <v>0</v>
      </c>
      <c r="D78" s="15">
        <v>50</v>
      </c>
    </row>
    <row r="79" spans="2:8" x14ac:dyDescent="0.2">
      <c r="B79" s="4" t="s">
        <v>3</v>
      </c>
      <c r="C79" s="11">
        <v>79.510000000000005</v>
      </c>
      <c r="D79" s="12">
        <v>18.5</v>
      </c>
    </row>
    <row r="80" spans="2:8" x14ac:dyDescent="0.2">
      <c r="B80" s="4" t="s">
        <v>4</v>
      </c>
      <c r="C80" s="11">
        <v>66.78</v>
      </c>
      <c r="D80" s="12">
        <v>13.48</v>
      </c>
    </row>
    <row r="81" spans="2:8" x14ac:dyDescent="0.2">
      <c r="B81" s="4" t="s">
        <v>5</v>
      </c>
      <c r="C81" s="11">
        <v>77</v>
      </c>
      <c r="D81" s="12">
        <v>13.9</v>
      </c>
    </row>
    <row r="82" spans="2:8" ht="15" x14ac:dyDescent="0.2">
      <c r="B82" s="7" t="s">
        <v>6</v>
      </c>
      <c r="C82" s="11">
        <f t="shared" ref="C82:D82" si="8">AVERAGE(C79:C81)</f>
        <v>74.430000000000007</v>
      </c>
      <c r="D82" s="12">
        <f t="shared" si="8"/>
        <v>15.293333333333335</v>
      </c>
    </row>
    <row r="83" spans="2:8" ht="15" thickBot="1" x14ac:dyDescent="0.25">
      <c r="B83" s="8" t="s">
        <v>7</v>
      </c>
      <c r="C83" s="9">
        <f t="shared" ref="C83:D83" si="9">STDEVA(C79:C81)</f>
        <v>6.7429147999956225</v>
      </c>
      <c r="D83" s="10">
        <f t="shared" si="9"/>
        <v>2.7849835427401302</v>
      </c>
    </row>
    <row r="84" spans="2:8" x14ac:dyDescent="0.2">
      <c r="B84" s="16" t="s">
        <v>29</v>
      </c>
      <c r="C84" s="5">
        <v>7.1400000000000005E-2</v>
      </c>
      <c r="D84" s="5">
        <v>0.27789999999999998</v>
      </c>
      <c r="E84" s="5"/>
      <c r="F84" s="5"/>
      <c r="G84" s="5"/>
      <c r="H84" s="5"/>
    </row>
    <row r="86" spans="2:8" ht="15" thickBot="1" x14ac:dyDescent="0.25"/>
    <row r="87" spans="2:8" ht="15" x14ac:dyDescent="0.2">
      <c r="B87" s="2" t="s">
        <v>1</v>
      </c>
      <c r="C87" s="18" t="s">
        <v>27</v>
      </c>
      <c r="D87" s="19"/>
    </row>
    <row r="88" spans="2:8" ht="15" x14ac:dyDescent="0.2">
      <c r="B88" s="3" t="s">
        <v>14</v>
      </c>
      <c r="C88" s="14">
        <v>0</v>
      </c>
      <c r="D88" s="15">
        <v>50</v>
      </c>
    </row>
    <row r="89" spans="2:8" x14ac:dyDescent="0.2">
      <c r="B89" s="4" t="s">
        <v>3</v>
      </c>
      <c r="C89" s="11">
        <v>73.430000000000007</v>
      </c>
      <c r="D89" s="12">
        <v>19.309999999999999</v>
      </c>
    </row>
    <row r="90" spans="2:8" x14ac:dyDescent="0.2">
      <c r="B90" s="4" t="s">
        <v>4</v>
      </c>
      <c r="C90" s="11">
        <v>73.16</v>
      </c>
      <c r="D90" s="12">
        <v>11.21</v>
      </c>
    </row>
    <row r="91" spans="2:8" x14ac:dyDescent="0.2">
      <c r="B91" s="4" t="s">
        <v>5</v>
      </c>
      <c r="C91" s="11">
        <v>60.3</v>
      </c>
      <c r="D91" s="12">
        <v>11.89</v>
      </c>
    </row>
    <row r="92" spans="2:8" x14ac:dyDescent="0.2">
      <c r="B92" s="4" t="s">
        <v>8</v>
      </c>
      <c r="C92" s="11">
        <v>76.31</v>
      </c>
      <c r="D92" s="12">
        <v>10.89</v>
      </c>
    </row>
    <row r="93" spans="2:8" x14ac:dyDescent="0.2">
      <c r="B93" s="4" t="s">
        <v>9</v>
      </c>
      <c r="C93" s="11">
        <v>76.17</v>
      </c>
      <c r="D93" s="12">
        <v>12.15</v>
      </c>
    </row>
    <row r="94" spans="2:8" ht="15" x14ac:dyDescent="0.2">
      <c r="B94" s="7" t="s">
        <v>6</v>
      </c>
      <c r="C94" s="11">
        <f t="shared" ref="C94:D94" si="10">AVERAGE(C89:C91)</f>
        <v>68.963333333333324</v>
      </c>
      <c r="D94" s="12">
        <f t="shared" si="10"/>
        <v>14.136666666666665</v>
      </c>
    </row>
    <row r="95" spans="2:8" ht="15" thickBot="1" x14ac:dyDescent="0.25">
      <c r="B95" s="8" t="s">
        <v>7</v>
      </c>
      <c r="C95" s="9">
        <f t="shared" ref="C95:D95" si="11">STDEVA(C89:C93)</f>
        <v>6.6363792839167974</v>
      </c>
      <c r="D95" s="10">
        <f t="shared" si="11"/>
        <v>3.5137729010281764</v>
      </c>
    </row>
    <row r="96" spans="2:8" x14ac:dyDescent="0.2">
      <c r="B96" s="16" t="s">
        <v>29</v>
      </c>
      <c r="C96" s="5">
        <v>1.24E-2</v>
      </c>
      <c r="D96" s="5">
        <v>5.2999999999999999E-2</v>
      </c>
      <c r="E96" s="5"/>
      <c r="F96" s="5"/>
      <c r="G96" s="5"/>
      <c r="H96" s="5"/>
    </row>
    <row r="98" spans="2:8" ht="15" thickBot="1" x14ac:dyDescent="0.25"/>
    <row r="99" spans="2:8" ht="15" x14ac:dyDescent="0.2">
      <c r="B99" s="2" t="s">
        <v>1</v>
      </c>
      <c r="C99" s="18" t="s">
        <v>27</v>
      </c>
      <c r="D99" s="19"/>
    </row>
    <row r="100" spans="2:8" ht="15" x14ac:dyDescent="0.2">
      <c r="B100" s="3" t="s">
        <v>15</v>
      </c>
      <c r="C100" s="14">
        <v>0</v>
      </c>
      <c r="D100" s="15">
        <v>50</v>
      </c>
    </row>
    <row r="101" spans="2:8" x14ac:dyDescent="0.2">
      <c r="B101" s="4" t="s">
        <v>3</v>
      </c>
      <c r="C101" s="11">
        <v>52.97</v>
      </c>
      <c r="D101" s="12">
        <v>15.71</v>
      </c>
    </row>
    <row r="102" spans="2:8" x14ac:dyDescent="0.2">
      <c r="B102" s="4" t="s">
        <v>4</v>
      </c>
      <c r="C102" s="11">
        <v>69</v>
      </c>
      <c r="D102" s="12">
        <v>18</v>
      </c>
    </row>
    <row r="103" spans="2:8" x14ac:dyDescent="0.2">
      <c r="B103" s="4" t="s">
        <v>5</v>
      </c>
      <c r="C103" s="11">
        <v>66.67</v>
      </c>
      <c r="D103" s="12">
        <v>14.88</v>
      </c>
    </row>
    <row r="104" spans="2:8" ht="15" x14ac:dyDescent="0.2">
      <c r="B104" s="7" t="s">
        <v>6</v>
      </c>
      <c r="C104" s="11">
        <f t="shared" ref="C104:D104" si="12">AVERAGE(C101:C103)</f>
        <v>62.879999999999995</v>
      </c>
      <c r="D104" s="12">
        <f t="shared" si="12"/>
        <v>16.196666666666669</v>
      </c>
    </row>
    <row r="105" spans="2:8" ht="15" thickBot="1" x14ac:dyDescent="0.25">
      <c r="B105" s="8" t="s">
        <v>7</v>
      </c>
      <c r="C105" s="9">
        <f>STDEVA(C101:C103)</f>
        <v>8.661021879662961</v>
      </c>
      <c r="D105" s="10">
        <f t="shared" ref="D105" si="13">STDEVA(D101:D103)</f>
        <v>1.6159311041419222</v>
      </c>
    </row>
    <row r="106" spans="2:8" x14ac:dyDescent="0.2">
      <c r="B106" s="16" t="s">
        <v>29</v>
      </c>
      <c r="C106" s="5">
        <v>3.2000000000000002E-3</v>
      </c>
      <c r="D106" s="5">
        <v>0.38579999999999998</v>
      </c>
      <c r="E106" s="5"/>
      <c r="F106" s="5"/>
      <c r="G106" s="5"/>
      <c r="H106" s="5"/>
    </row>
    <row r="107" spans="2:8" x14ac:dyDescent="0.2">
      <c r="D107" s="5"/>
      <c r="E107" s="5"/>
      <c r="F107" s="5"/>
      <c r="G107" s="5"/>
      <c r="H107" s="5"/>
    </row>
    <row r="108" spans="2:8" ht="15" thickBot="1" x14ac:dyDescent="0.25">
      <c r="C108" s="5"/>
      <c r="D108" s="5"/>
      <c r="E108" s="5"/>
      <c r="F108" s="5"/>
      <c r="G108" s="5"/>
      <c r="H108" s="5"/>
    </row>
    <row r="109" spans="2:8" ht="15" x14ac:dyDescent="0.2">
      <c r="B109" s="2" t="s">
        <v>1</v>
      </c>
      <c r="C109" s="18" t="s">
        <v>27</v>
      </c>
      <c r="D109" s="19"/>
    </row>
    <row r="110" spans="2:8" ht="15" x14ac:dyDescent="0.2">
      <c r="B110" s="3" t="s">
        <v>16</v>
      </c>
      <c r="C110" s="14">
        <v>0</v>
      </c>
      <c r="D110" s="15">
        <v>50</v>
      </c>
    </row>
    <row r="111" spans="2:8" x14ac:dyDescent="0.2">
      <c r="B111" s="4" t="s">
        <v>3</v>
      </c>
      <c r="C111" s="11">
        <v>58.61</v>
      </c>
      <c r="D111" s="12">
        <v>16.98</v>
      </c>
    </row>
    <row r="112" spans="2:8" x14ac:dyDescent="0.2">
      <c r="B112" s="4" t="s">
        <v>4</v>
      </c>
      <c r="C112" s="11">
        <v>66</v>
      </c>
      <c r="D112" s="12">
        <v>20</v>
      </c>
    </row>
    <row r="113" spans="2:8" x14ac:dyDescent="0.2">
      <c r="B113" s="4" t="s">
        <v>5</v>
      </c>
      <c r="C113" s="11">
        <v>71.98</v>
      </c>
      <c r="D113" s="12">
        <v>15.05</v>
      </c>
    </row>
    <row r="114" spans="2:8" ht="15" x14ac:dyDescent="0.2">
      <c r="B114" s="7" t="s">
        <v>6</v>
      </c>
      <c r="C114" s="11">
        <f t="shared" ref="C114:D114" si="14">AVERAGE(C111:C113)</f>
        <v>65.53</v>
      </c>
      <c r="D114" s="12">
        <f t="shared" si="14"/>
        <v>17.343333333333334</v>
      </c>
    </row>
    <row r="115" spans="2:8" ht="15" thickBot="1" x14ac:dyDescent="0.25">
      <c r="B115" s="8" t="s">
        <v>7</v>
      </c>
      <c r="C115" s="9">
        <f t="shared" ref="C115:D115" si="15">STDEVA(C111:C113)</f>
        <v>6.6973800847794225</v>
      </c>
      <c r="D115" s="10">
        <f t="shared" si="15"/>
        <v>2.4949215084514038</v>
      </c>
    </row>
    <row r="116" spans="2:8" x14ac:dyDescent="0.2">
      <c r="B116" s="16" t="s">
        <v>29</v>
      </c>
      <c r="C116" s="5">
        <v>3.7000000000000002E-3</v>
      </c>
      <c r="D116" s="6">
        <v>0.61080000000000001</v>
      </c>
    </row>
    <row r="118" spans="2:8" ht="15" thickBot="1" x14ac:dyDescent="0.25"/>
    <row r="119" spans="2:8" ht="15" x14ac:dyDescent="0.2">
      <c r="B119" s="2" t="s">
        <v>17</v>
      </c>
      <c r="C119" s="18" t="s">
        <v>27</v>
      </c>
      <c r="D119" s="19"/>
    </row>
    <row r="120" spans="2:8" ht="15" x14ac:dyDescent="0.2">
      <c r="B120" s="3" t="s">
        <v>30</v>
      </c>
      <c r="C120" s="14">
        <v>0</v>
      </c>
      <c r="D120" s="15">
        <v>50</v>
      </c>
    </row>
    <row r="121" spans="2:8" x14ac:dyDescent="0.2">
      <c r="B121" s="4" t="s">
        <v>3</v>
      </c>
      <c r="C121" s="11">
        <v>82.08</v>
      </c>
      <c r="D121" s="12">
        <v>38.119999999999997</v>
      </c>
    </row>
    <row r="122" spans="2:8" x14ac:dyDescent="0.2">
      <c r="B122" s="4" t="s">
        <v>4</v>
      </c>
      <c r="C122" s="11">
        <v>79.2</v>
      </c>
      <c r="D122" s="12">
        <v>36.82</v>
      </c>
    </row>
    <row r="123" spans="2:8" x14ac:dyDescent="0.2">
      <c r="B123" s="4" t="s">
        <v>5</v>
      </c>
      <c r="C123" s="11">
        <v>86.21</v>
      </c>
      <c r="D123" s="12">
        <v>30.7</v>
      </c>
    </row>
    <row r="124" spans="2:8" ht="15" x14ac:dyDescent="0.2">
      <c r="B124" s="7" t="s">
        <v>6</v>
      </c>
      <c r="C124" s="11">
        <f t="shared" ref="C124:D124" si="16">AVERAGE(C121:C123)</f>
        <v>82.49666666666667</v>
      </c>
      <c r="D124" s="12">
        <f t="shared" si="16"/>
        <v>35.213333333333331</v>
      </c>
    </row>
    <row r="125" spans="2:8" ht="15" thickBot="1" x14ac:dyDescent="0.25">
      <c r="B125" s="8" t="s">
        <v>7</v>
      </c>
      <c r="C125" s="9">
        <f t="shared" ref="C125:D125" si="17">STDEVA(C121:C123)</f>
        <v>3.5235256964201782</v>
      </c>
      <c r="D125" s="10">
        <f t="shared" si="17"/>
        <v>3.9623393763449051</v>
      </c>
    </row>
    <row r="126" spans="2:8" x14ac:dyDescent="0.2">
      <c r="B126" s="13"/>
      <c r="C126" s="5"/>
      <c r="D126" s="5"/>
      <c r="E126" s="5"/>
      <c r="F126" s="5"/>
      <c r="G126" s="5"/>
      <c r="H126" s="5"/>
    </row>
    <row r="127" spans="2:8" x14ac:dyDescent="0.2">
      <c r="B127" s="13"/>
      <c r="C127" s="5"/>
      <c r="D127" s="5"/>
      <c r="E127" s="5"/>
      <c r="F127" s="5"/>
      <c r="G127" s="5"/>
      <c r="H127" s="5"/>
    </row>
    <row r="128" spans="2:8" ht="15" thickBot="1" x14ac:dyDescent="0.25">
      <c r="C128" s="5"/>
      <c r="D128" s="5"/>
      <c r="E128" s="5"/>
      <c r="F128" s="5"/>
      <c r="G128" s="5"/>
      <c r="H128" s="5"/>
    </row>
    <row r="129" spans="2:8" ht="15" x14ac:dyDescent="0.2">
      <c r="B129" s="2" t="s">
        <v>18</v>
      </c>
      <c r="C129" s="18" t="s">
        <v>27</v>
      </c>
      <c r="D129" s="19"/>
    </row>
    <row r="130" spans="2:8" ht="15" x14ac:dyDescent="0.2">
      <c r="B130" s="3" t="s">
        <v>19</v>
      </c>
      <c r="C130" s="14">
        <v>0</v>
      </c>
      <c r="D130" s="15">
        <v>50</v>
      </c>
    </row>
    <row r="131" spans="2:8" x14ac:dyDescent="0.2">
      <c r="B131" s="4" t="s">
        <v>3</v>
      </c>
      <c r="C131" s="11">
        <v>78.3</v>
      </c>
      <c r="D131" s="12">
        <v>27.47</v>
      </c>
    </row>
    <row r="132" spans="2:8" x14ac:dyDescent="0.2">
      <c r="B132" s="4" t="s">
        <v>4</v>
      </c>
      <c r="C132" s="11">
        <v>71.81</v>
      </c>
      <c r="D132" s="12">
        <v>18.75</v>
      </c>
    </row>
    <row r="133" spans="2:8" x14ac:dyDescent="0.2">
      <c r="B133" s="4" t="s">
        <v>5</v>
      </c>
      <c r="C133" s="11">
        <v>82.1</v>
      </c>
      <c r="D133" s="12">
        <v>19.18</v>
      </c>
    </row>
    <row r="134" spans="2:8" ht="15" x14ac:dyDescent="0.2">
      <c r="B134" s="7" t="s">
        <v>6</v>
      </c>
      <c r="C134" s="11">
        <f t="shared" ref="C134:D134" si="18">AVERAGE(C131:C133)</f>
        <v>77.403333333333336</v>
      </c>
      <c r="D134" s="12">
        <f t="shared" si="18"/>
        <v>21.8</v>
      </c>
    </row>
    <row r="135" spans="2:8" ht="15" thickBot="1" x14ac:dyDescent="0.25">
      <c r="B135" s="8" t="s">
        <v>7</v>
      </c>
      <c r="C135" s="9">
        <f t="shared" ref="C135:D135" si="19">STDEVA(C131:C133)</f>
        <v>5.2032714068490886</v>
      </c>
      <c r="D135" s="10">
        <f t="shared" si="19"/>
        <v>4.9150686668651753</v>
      </c>
    </row>
    <row r="136" spans="2:8" x14ac:dyDescent="0.2">
      <c r="B136" s="16" t="s">
        <v>31</v>
      </c>
      <c r="C136" s="5">
        <v>0.23300000000000001</v>
      </c>
      <c r="D136" s="5">
        <v>2.12E-2</v>
      </c>
      <c r="E136" s="5"/>
      <c r="F136" s="5"/>
      <c r="G136" s="5"/>
      <c r="H136" s="5"/>
    </row>
    <row r="137" spans="2:8" x14ac:dyDescent="0.2">
      <c r="C137" s="5"/>
      <c r="D137" s="5"/>
      <c r="E137" s="5"/>
      <c r="F137" s="5"/>
      <c r="G137" s="5"/>
      <c r="H137" s="5"/>
    </row>
    <row r="138" spans="2:8" ht="15" thickBot="1" x14ac:dyDescent="0.25">
      <c r="C138" s="5"/>
      <c r="D138" s="5"/>
      <c r="E138" s="5"/>
      <c r="F138" s="5"/>
      <c r="G138" s="5"/>
      <c r="H138" s="5"/>
    </row>
    <row r="139" spans="2:8" ht="15" x14ac:dyDescent="0.2">
      <c r="B139" s="2" t="s">
        <v>20</v>
      </c>
      <c r="C139" s="18" t="s">
        <v>27</v>
      </c>
      <c r="D139" s="19"/>
    </row>
    <row r="140" spans="2:8" ht="15" x14ac:dyDescent="0.2">
      <c r="B140" s="3" t="s">
        <v>21</v>
      </c>
      <c r="C140" s="14">
        <v>0</v>
      </c>
      <c r="D140" s="15">
        <v>50</v>
      </c>
    </row>
    <row r="141" spans="2:8" x14ac:dyDescent="0.2">
      <c r="B141" s="4" t="s">
        <v>3</v>
      </c>
      <c r="C141" s="11">
        <v>69.45</v>
      </c>
      <c r="D141" s="12">
        <v>26.2</v>
      </c>
    </row>
    <row r="142" spans="2:8" x14ac:dyDescent="0.2">
      <c r="B142" s="4" t="s">
        <v>4</v>
      </c>
      <c r="C142" s="11">
        <v>75.75</v>
      </c>
      <c r="D142" s="12">
        <v>20.190000000000001</v>
      </c>
    </row>
    <row r="143" spans="2:8" x14ac:dyDescent="0.2">
      <c r="B143" s="4" t="s">
        <v>5</v>
      </c>
      <c r="C143" s="11">
        <v>64</v>
      </c>
      <c r="D143" s="12">
        <v>18.75</v>
      </c>
    </row>
    <row r="144" spans="2:8" ht="15" x14ac:dyDescent="0.2">
      <c r="B144" s="7" t="s">
        <v>6</v>
      </c>
      <c r="C144" s="11">
        <f t="shared" ref="C144:D144" si="20">AVERAGE(C141:C143)</f>
        <v>69.733333333333334</v>
      </c>
      <c r="D144" s="12">
        <f t="shared" si="20"/>
        <v>21.713333333333335</v>
      </c>
    </row>
    <row r="145" spans="2:4" ht="15" thickBot="1" x14ac:dyDescent="0.25">
      <c r="B145" s="8" t="s">
        <v>7</v>
      </c>
      <c r="C145" s="9">
        <f t="shared" ref="C145:D145" si="21">STDEVA(C141:C143)</f>
        <v>5.8801218808229923</v>
      </c>
      <c r="D145" s="10">
        <f t="shared" si="21"/>
        <v>3.9517127088558999</v>
      </c>
    </row>
    <row r="146" spans="2:4" x14ac:dyDescent="0.2">
      <c r="B146" s="16" t="s">
        <v>31</v>
      </c>
      <c r="C146" s="5">
        <v>3.2099999999999997E-2</v>
      </c>
      <c r="D146" s="6">
        <v>1.3899999999999999E-2</v>
      </c>
    </row>
  </sheetData>
  <mergeCells count="16">
    <mergeCell ref="B3:D3"/>
    <mergeCell ref="C4:D4"/>
    <mergeCell ref="C13:D13"/>
    <mergeCell ref="C23:D23"/>
    <mergeCell ref="C33:D33"/>
    <mergeCell ref="C139:D139"/>
    <mergeCell ref="C119:D119"/>
    <mergeCell ref="C129:D129"/>
    <mergeCell ref="B63:H63"/>
    <mergeCell ref="C43:D43"/>
    <mergeCell ref="C53:D53"/>
    <mergeCell ref="C64:D64"/>
    <mergeCell ref="C77:D77"/>
    <mergeCell ref="C87:D87"/>
    <mergeCell ref="C99:D99"/>
    <mergeCell ref="C109:D109"/>
  </mergeCells>
  <phoneticPr fontId="11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5-figure supplement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2021-02-08T07:56:00Z</dcterms:created>
  <dcterms:modified xsi:type="dcterms:W3CDTF">2024-08-16T04:15:40Z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F5B462EFF756450ABD5504BDB6C75BDA_12</vt:lpwstr>
  </property>
  <property fmtid="{D5CDD505-2E9C-101B-9397-08002B2CF9AE}" pid="3" name="KSOProductBuildVer">
    <vt:lpwstr>2052-12.1.0.16250</vt:lpwstr>
  </property>
</Properties>
</file>