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potome NEW\"/>
    </mc:Choice>
  </mc:AlternateContent>
  <xr:revisionPtr revIDLastSave="0" documentId="13_ncr:1_{48744451-396C-4FE7-984D-000B809516BA}" xr6:coauthVersionLast="47" xr6:coauthVersionMax="47" xr10:uidLastSave="{00000000-0000-0000-0000-000000000000}"/>
  <bookViews>
    <workbookView xWindow="-120" yWindow="-120" windowWidth="29040" windowHeight="15840" xr2:uid="{904F865C-41B8-4C14-B276-D4813FCA3D08}"/>
  </bookViews>
  <sheets>
    <sheet name="15TRIS DAY 69 14BIS DAY 1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J6" i="1"/>
  <c r="J5" i="1"/>
  <c r="J4" i="1"/>
  <c r="J3" i="1"/>
  <c r="I6" i="1"/>
  <c r="I5" i="1"/>
  <c r="I4" i="1"/>
  <c r="E21" i="1"/>
</calcChain>
</file>

<file path=xl/sharedStrings.xml><?xml version="1.0" encoding="utf-8"?>
<sst xmlns="http://schemas.openxmlformats.org/spreadsheetml/2006/main" count="45" uniqueCount="23">
  <si>
    <t>Image 6</t>
  </si>
  <si>
    <t>MASH1 positives cells</t>
  </si>
  <si>
    <t>N° images name</t>
  </si>
  <si>
    <t>Gwendo n°</t>
  </si>
  <si>
    <t>Modification image pour comptage : Niveau rouge flèche blance baissée à 80</t>
  </si>
  <si>
    <t>image 5</t>
  </si>
  <si>
    <t>Image 4</t>
  </si>
  <si>
    <t>Image 3</t>
  </si>
  <si>
    <t>Image 2</t>
  </si>
  <si>
    <t>Image 1</t>
  </si>
  <si>
    <t>WNTi</t>
  </si>
  <si>
    <t>WNTi+FGF8</t>
  </si>
  <si>
    <t>! Coupe pliée</t>
  </si>
  <si>
    <t>15TRIS DAY69</t>
  </si>
  <si>
    <t>Image 1 TOP</t>
  </si>
  <si>
    <t>Image 1 BOTTOM</t>
  </si>
  <si>
    <t>Image 2 TOP</t>
  </si>
  <si>
    <t>Image 3 TOP</t>
  </si>
  <si>
    <t xml:space="preserve">Image 3 </t>
  </si>
  <si>
    <t>14BIS DAY107</t>
  </si>
  <si>
    <t>barre erreur</t>
  </si>
  <si>
    <t>MASH1 positive cells</t>
  </si>
  <si>
    <t>Tâche sur organoid du haut, probable sousestimation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</si>
</sst>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'15TRIS DAY 69 14BIS DAY 107'!$I$2</c:f>
              <c:strCache>
                <c:ptCount val="1"/>
                <c:pt idx="0">
                  <c:v>MASH1 positive cells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'15TRIS DAY 69 14BIS DAY 107'!$J$3:$J$6</c:f>
                <c:numCache>
                  <c:formatCode>General</c:formatCode>
                  <c:ptCount val="4"/>
                  <c:pt idx="0">
                    <c:v>12.483099686286968</c:v>
                  </c:pt>
                  <c:pt idx="1">
                    <c:v>62.593618773091507</c:v>
                  </c:pt>
                  <c:pt idx="2">
                    <c:v>94.340753536198662</c:v>
                  </c:pt>
                  <c:pt idx="3">
                    <c:v>180.01791577506947</c:v>
                  </c:pt>
                </c:numCache>
              </c:numRef>
            </c:plus>
            <c:minus>
              <c:numRef>
                <c:f>'15TRIS DAY 69 14BIS DAY 107'!$J$3:$J$6</c:f>
                <c:numCache>
                  <c:formatCode>General</c:formatCode>
                  <c:ptCount val="4"/>
                  <c:pt idx="0">
                    <c:v>12.483099686286968</c:v>
                  </c:pt>
                  <c:pt idx="1">
                    <c:v>62.593618773091507</c:v>
                  </c:pt>
                  <c:pt idx="2">
                    <c:v>94.340753536198662</c:v>
                  </c:pt>
                  <c:pt idx="3">
                    <c:v>180.01791577506947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'15TRIS DAY 69 14BIS DAY 107'!$G$3:$H$6</c:f>
              <c:multiLvlStrCache>
                <c:ptCount val="4"/>
                <c:lvl>
                  <c:pt idx="0">
                    <c:v>WNTi</c:v>
                  </c:pt>
                  <c:pt idx="1">
                    <c:v>WNTi+FGF8</c:v>
                  </c:pt>
                  <c:pt idx="2">
                    <c:v>WNTi</c:v>
                  </c:pt>
                  <c:pt idx="3">
                    <c:v>WNTi+FGF8</c:v>
                  </c:pt>
                </c:lvl>
                <c:lvl>
                  <c:pt idx="0">
                    <c:v>15TRIS DAY69</c:v>
                  </c:pt>
                  <c:pt idx="2">
                    <c:v>14BIS DAY107</c:v>
                  </c:pt>
                </c:lvl>
              </c:multiLvlStrCache>
            </c:multiLvlStrRef>
          </c:cat>
          <c:val>
            <c:numRef>
              <c:f>'15TRIS DAY 69 14BIS DAY 107'!$I$3:$I$6</c:f>
              <c:numCache>
                <c:formatCode>General</c:formatCode>
                <c:ptCount val="4"/>
                <c:pt idx="0">
                  <c:v>46.166666666666664</c:v>
                </c:pt>
                <c:pt idx="1">
                  <c:v>317.16666666666669</c:v>
                </c:pt>
                <c:pt idx="2">
                  <c:v>344.33333333333331</c:v>
                </c:pt>
                <c:pt idx="3">
                  <c:v>649.5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57-4162-AC89-1929838B8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9927295"/>
        <c:axId val="1949914335"/>
      </c:barChart>
      <c:catAx>
        <c:axId val="194992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914335"/>
        <c:crosses val="autoZero"/>
        <c:auto val="1"/>
        <c:lblAlgn val="ctr"/>
        <c:lblOffset val="100"/>
        <c:noMultiLvlLbl val="0"/>
      </c:catAx>
      <c:valAx>
        <c:axId val="1949914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927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187325</xdr:colOff>
      <xdr:row>3</xdr:row>
      <xdr:rowOff>26987</xdr:rowOff>
    </xdr:from>
    <xdr:to>
      <xdr:col>16</xdr:col>
      <xdr:colOff>187325</xdr:colOff>
      <xdr:row>18</xdr:row>
      <xdr:rowOff>58737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C8570CF-9A1B-D05E-36E4-90CFCCA83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EC23C-1D7E-49D0-9091-D527A3153180}">
  <dimension ref="A1:J27"/>
  <sheetViews>
    <sheetView tabSelected="1" workbookViewId="0">
      <selection activeCell="G19" sqref="G19"/>
    </sheetView>
  </sheetViews>
  <sheetFormatPr defaultColWidth="11.42578125" defaultRowHeight="15" x14ac:dyDescent="0.25"/>
  <cols>
    <col min="3" max="3" width="14.5703125" bestFit="1" customWidth="1"/>
    <col min="5" max="5" width="19.42578125" bestFit="1" customWidth="1"/>
  </cols>
  <sheetData>
    <row r="1" spans="1:10" x14ac:dyDescent="0.25">
      <c r="B1" s="7" t="s">
        <v>4</v>
      </c>
      <c r="C1" s="7"/>
      <c r="D1" s="7"/>
      <c r="E1" s="7"/>
      <c r="F1" s="7"/>
    </row>
    <row r="2" spans="1:10" x14ac:dyDescent="0.25">
      <c r="C2" t="s">
        <v>2</v>
      </c>
      <c r="D2" t="s">
        <v>3</v>
      </c>
      <c r="E2" t="s">
        <v>1</v>
      </c>
      <c r="I2" t="s">
        <v>21</v>
      </c>
      <c r="J2" t="s">
        <v>20</v>
      </c>
    </row>
    <row r="3" spans="1:10" x14ac:dyDescent="0.25">
      <c r="A3" s="11" t="s">
        <v>13</v>
      </c>
      <c r="B3" s="8" t="s">
        <v>10</v>
      </c>
      <c r="C3" s="1">
        <v>32</v>
      </c>
      <c r="D3" s="1" t="s">
        <v>0</v>
      </c>
      <c r="E3" s="2">
        <v>7</v>
      </c>
      <c r="G3" s="6" t="s">
        <v>13</v>
      </c>
      <c r="H3" t="s">
        <v>10</v>
      </c>
      <c r="I3">
        <f>AVERAGE(E3:E8)</f>
        <v>46.166666666666664</v>
      </c>
      <c r="J3">
        <f>STDEV(E3:E8)/SQRT(6)</f>
        <v>12.483099686286968</v>
      </c>
    </row>
    <row r="4" spans="1:10" x14ac:dyDescent="0.25">
      <c r="A4" s="12"/>
      <c r="B4" s="9"/>
      <c r="C4">
        <v>33</v>
      </c>
      <c r="D4" t="s">
        <v>5</v>
      </c>
      <c r="E4" s="3">
        <v>47</v>
      </c>
      <c r="G4" s="6"/>
      <c r="H4" t="s">
        <v>11</v>
      </c>
      <c r="I4">
        <f>AVERAGE(E9:E14)</f>
        <v>317.16666666666669</v>
      </c>
      <c r="J4">
        <f>STDEV(E9:E14)/SQRT(6)</f>
        <v>62.593618773091507</v>
      </c>
    </row>
    <row r="5" spans="1:10" ht="14.45" customHeight="1" x14ac:dyDescent="0.25">
      <c r="A5" s="12"/>
      <c r="B5" s="9"/>
      <c r="C5">
        <v>34</v>
      </c>
      <c r="D5" t="s">
        <v>6</v>
      </c>
      <c r="E5" s="3">
        <v>38</v>
      </c>
      <c r="G5" s="6" t="s">
        <v>19</v>
      </c>
      <c r="H5" t="s">
        <v>10</v>
      </c>
      <c r="I5">
        <f>AVERAGE(E16:E21)</f>
        <v>344.33333333333331</v>
      </c>
      <c r="J5">
        <f>STDEV(E16:E21)/SQRT(6)</f>
        <v>94.340753536198662</v>
      </c>
    </row>
    <row r="6" spans="1:10" x14ac:dyDescent="0.25">
      <c r="A6" s="12"/>
      <c r="B6" s="9"/>
      <c r="C6">
        <v>35</v>
      </c>
      <c r="D6" t="s">
        <v>7</v>
      </c>
      <c r="E6" s="3">
        <v>38</v>
      </c>
      <c r="G6" s="6"/>
      <c r="H6" t="s">
        <v>11</v>
      </c>
      <c r="I6">
        <f>AVERAGE(E22:E27)</f>
        <v>649.5</v>
      </c>
      <c r="J6">
        <f>STDEV(E22:E27)/SQRT(6)</f>
        <v>180.01791577506947</v>
      </c>
    </row>
    <row r="7" spans="1:10" x14ac:dyDescent="0.25">
      <c r="A7" s="12"/>
      <c r="B7" s="9"/>
      <c r="C7">
        <v>36</v>
      </c>
      <c r="D7" t="s">
        <v>8</v>
      </c>
      <c r="E7" s="3">
        <v>46</v>
      </c>
    </row>
    <row r="8" spans="1:10" x14ac:dyDescent="0.25">
      <c r="A8" s="12"/>
      <c r="B8" s="10"/>
      <c r="C8" s="4">
        <v>37</v>
      </c>
      <c r="D8" s="4" t="s">
        <v>9</v>
      </c>
      <c r="E8" s="5">
        <v>101</v>
      </c>
    </row>
    <row r="9" spans="1:10" x14ac:dyDescent="0.25">
      <c r="A9" s="12"/>
      <c r="B9" s="8" t="s">
        <v>11</v>
      </c>
      <c r="C9" s="1">
        <v>38</v>
      </c>
      <c r="D9" s="1" t="s">
        <v>0</v>
      </c>
      <c r="E9" s="2">
        <v>427</v>
      </c>
    </row>
    <row r="10" spans="1:10" x14ac:dyDescent="0.25">
      <c r="A10" s="12"/>
      <c r="B10" s="9"/>
      <c r="C10">
        <v>39</v>
      </c>
      <c r="D10" t="s">
        <v>5</v>
      </c>
      <c r="E10" s="3">
        <v>220</v>
      </c>
      <c r="F10" t="s">
        <v>12</v>
      </c>
    </row>
    <row r="11" spans="1:10" x14ac:dyDescent="0.25">
      <c r="A11" s="12"/>
      <c r="B11" s="9"/>
      <c r="C11">
        <v>40</v>
      </c>
      <c r="D11" t="s">
        <v>6</v>
      </c>
      <c r="E11" s="3">
        <v>219</v>
      </c>
      <c r="F11" t="s">
        <v>12</v>
      </c>
    </row>
    <row r="12" spans="1:10" x14ac:dyDescent="0.25">
      <c r="A12" s="12"/>
      <c r="B12" s="9"/>
      <c r="C12">
        <v>41</v>
      </c>
      <c r="D12" t="s">
        <v>7</v>
      </c>
      <c r="E12" s="3">
        <v>218</v>
      </c>
    </row>
    <row r="13" spans="1:10" x14ac:dyDescent="0.25">
      <c r="A13" s="12"/>
      <c r="B13" s="9"/>
      <c r="C13">
        <v>42</v>
      </c>
      <c r="D13" t="s">
        <v>8</v>
      </c>
      <c r="E13" s="3">
        <v>582</v>
      </c>
    </row>
    <row r="14" spans="1:10" x14ac:dyDescent="0.25">
      <c r="A14" s="13"/>
      <c r="B14" s="10"/>
      <c r="C14" s="4">
        <v>43</v>
      </c>
      <c r="D14" s="4" t="s">
        <v>9</v>
      </c>
      <c r="E14" s="5">
        <v>237</v>
      </c>
    </row>
    <row r="16" spans="1:10" x14ac:dyDescent="0.25">
      <c r="A16" s="11" t="s">
        <v>19</v>
      </c>
      <c r="B16" s="8" t="s">
        <v>10</v>
      </c>
      <c r="C16" s="1">
        <v>182</v>
      </c>
      <c r="D16" s="1" t="s">
        <v>14</v>
      </c>
      <c r="E16" s="2">
        <v>588</v>
      </c>
    </row>
    <row r="17" spans="1:6" x14ac:dyDescent="0.25">
      <c r="A17" s="12"/>
      <c r="B17" s="9"/>
      <c r="C17">
        <v>182</v>
      </c>
      <c r="D17" t="s">
        <v>15</v>
      </c>
      <c r="E17" s="3">
        <v>634</v>
      </c>
    </row>
    <row r="18" spans="1:6" x14ac:dyDescent="0.25">
      <c r="A18" s="12"/>
      <c r="B18" s="9"/>
      <c r="C18">
        <v>183</v>
      </c>
      <c r="D18" t="s">
        <v>16</v>
      </c>
      <c r="E18" s="3">
        <v>332</v>
      </c>
    </row>
    <row r="19" spans="1:6" x14ac:dyDescent="0.25">
      <c r="A19" s="12"/>
      <c r="B19" s="9"/>
      <c r="C19">
        <v>183</v>
      </c>
      <c r="D19" t="s">
        <v>8</v>
      </c>
      <c r="E19" s="3">
        <v>308</v>
      </c>
    </row>
    <row r="20" spans="1:6" x14ac:dyDescent="0.25">
      <c r="A20" s="12"/>
      <c r="B20" s="9"/>
      <c r="C20">
        <v>184</v>
      </c>
      <c r="D20" t="s">
        <v>17</v>
      </c>
      <c r="E20" s="3">
        <v>53</v>
      </c>
    </row>
    <row r="21" spans="1:6" x14ac:dyDescent="0.25">
      <c r="A21" s="12"/>
      <c r="B21" s="10"/>
      <c r="C21" s="4">
        <v>184</v>
      </c>
      <c r="D21" s="4" t="s">
        <v>7</v>
      </c>
      <c r="E21" s="5">
        <f>204-53</f>
        <v>151</v>
      </c>
    </row>
    <row r="22" spans="1:6" x14ac:dyDescent="0.25">
      <c r="A22" s="12"/>
      <c r="B22" s="8" t="s">
        <v>11</v>
      </c>
      <c r="C22" s="1">
        <v>185</v>
      </c>
      <c r="D22" s="1" t="s">
        <v>14</v>
      </c>
      <c r="E22" s="2">
        <v>791</v>
      </c>
      <c r="F22" t="s">
        <v>22</v>
      </c>
    </row>
    <row r="23" spans="1:6" x14ac:dyDescent="0.25">
      <c r="A23" s="12"/>
      <c r="B23" s="9"/>
      <c r="C23">
        <v>185</v>
      </c>
      <c r="D23" t="s">
        <v>15</v>
      </c>
      <c r="E23" s="3">
        <v>1086</v>
      </c>
    </row>
    <row r="24" spans="1:6" x14ac:dyDescent="0.25">
      <c r="A24" s="12"/>
      <c r="B24" s="9"/>
      <c r="C24">
        <v>189</v>
      </c>
      <c r="D24" t="s">
        <v>16</v>
      </c>
      <c r="E24" s="3">
        <v>197</v>
      </c>
    </row>
    <row r="25" spans="1:6" x14ac:dyDescent="0.25">
      <c r="A25" s="12"/>
      <c r="B25" s="9"/>
      <c r="C25">
        <v>189</v>
      </c>
      <c r="D25" t="s">
        <v>8</v>
      </c>
      <c r="E25" s="3">
        <v>3</v>
      </c>
    </row>
    <row r="26" spans="1:6" x14ac:dyDescent="0.25">
      <c r="A26" s="12"/>
      <c r="B26" s="9"/>
      <c r="C26">
        <v>190</v>
      </c>
      <c r="D26" t="s">
        <v>17</v>
      </c>
      <c r="E26" s="3">
        <v>870</v>
      </c>
    </row>
    <row r="27" spans="1:6" x14ac:dyDescent="0.25">
      <c r="A27" s="13"/>
      <c r="B27" s="10"/>
      <c r="C27" s="4">
        <v>190</v>
      </c>
      <c r="D27" s="4" t="s">
        <v>18</v>
      </c>
      <c r="E27" s="5">
        <v>950</v>
      </c>
    </row>
  </sheetData>
  <mergeCells count="9">
    <mergeCell ref="A3:A14"/>
    <mergeCell ref="B16:B21"/>
    <mergeCell ref="B22:B27"/>
    <mergeCell ref="A16:A27"/>
    <mergeCell ref="G3:G4"/>
    <mergeCell ref="G5:G6"/>
    <mergeCell ref="B1:F1"/>
    <mergeCell ref="B3:B8"/>
    <mergeCell ref="B9:B14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15TRIS DAY 69 14BIS DAY 107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Gwendoline Lab</dc:creator>
  <cp:lastModifiedBy>Michele Bertacchi</cp:lastModifiedBy>
  <dcterms:created xsi:type="dcterms:W3CDTF">2023-04-26T14:51:49Z</dcterms:created>
  <dcterms:modified xsi:type="dcterms:W3CDTF">2024-09-11T12:41:22Z</dcterms:modified>
</cp:coreProperties>
</file>