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stevenpmaher/Desktop/Papers/ReFppr/PhaseIII-AllAuthor&amp;ScienceSubmit-4Jan2023/AllAuthor&amp;InstitionalApproval/"/>
    </mc:Choice>
  </mc:AlternateContent>
  <xr:revisionPtr revIDLastSave="0" documentId="8_{6342366A-DB1F-444F-A880-A49267B3DBEE}" xr6:coauthVersionLast="47" xr6:coauthVersionMax="47" xr10:uidLastSave="{00000000-0000-0000-0000-000000000000}"/>
  <bookViews>
    <workbookView xWindow="0" yWindow="500" windowWidth="24000" windowHeight="9160" tabRatio="825" xr2:uid="{00000000-000D-0000-FFFF-FFFF00000000}"/>
  </bookViews>
  <sheets>
    <sheet name="PK Report" sheetId="1" r:id="rId1"/>
    <sheet name="Animal BW&amp;Clinical Observation" sheetId="2" r:id="rId2"/>
    <sheet name="Bioanalytical Result" sheetId="3" r:id="rId3"/>
    <sheet name="Raw Data 1" sheetId="4" r:id="rId4"/>
    <sheet name="Raw Data 2" sheetId="11" r:id="rId5"/>
    <sheet name="LC-MS method_1" sheetId="5" r:id="rId6"/>
    <sheet name="LC-MS method_2" sheetId="12" r:id="rId7"/>
    <sheet name="DOSE" sheetId="6" r:id="rId8"/>
    <sheet name="Chromatogram_2" sheetId="13" r:id="rId9"/>
    <sheet name="Dose Preparation_2" sheetId="14" r:id="rId10"/>
    <sheet name="Dose Raw Data&amp;MD&amp;Chromatogram_2" sheetId="15" r:id="rId11"/>
    <sheet name="Chromatogram " sheetId="8" r:id="rId12"/>
    <sheet name="Dose Preparation" sheetId="10" r:id="rId13"/>
    <sheet name="Dose Raw Data&amp;MD&amp;Chromatogram" sheetId="9" r:id="rId14"/>
  </sheets>
  <definedNames>
    <definedName name="_1933_" hidden="1">#N/A</definedName>
    <definedName name="_xlnm._FilterDatabase" localSheetId="1">#REF!</definedName>
    <definedName name="_xlnm._FilterDatabase" localSheetId="11" hidden="1">#REF!</definedName>
    <definedName name="_xlnm._FilterDatabase" localSheetId="8" hidden="1">#REF!</definedName>
    <definedName name="_xlnm._FilterDatabase">#N/A</definedName>
    <definedName name="a">#N/A</definedName>
    <definedName name="abc" hidden="1">#N/A</definedName>
    <definedName name="ALIOS" hidden="1">#N/A</definedName>
    <definedName name="d" hidden="1">#N/A</definedName>
    <definedName name="fl" hidden="1">#N/A</definedName>
    <definedName name="l">#N/A</definedName>
    <definedName name="OLE_LINK11" localSheetId="13">'Dose Raw Data&amp;MD&amp;Chromatogram'!#REF!</definedName>
    <definedName name="OLE_LINK11" localSheetId="10">'Dose Raw Data&amp;MD&amp;Chromatogram_2'!#REF!</definedName>
    <definedName name="OLE_LINK13" localSheetId="13">'Dose Preparation'!$A$26</definedName>
    <definedName name="OLE_LINK13" localSheetId="10">'Dose Preparation_2'!#REF!</definedName>
    <definedName name="_xlnm.Print_Area">#N/A</definedName>
    <definedName name="WW"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1" l="1"/>
  <c r="M54" i="1" l="1"/>
  <c r="L54" i="1"/>
  <c r="P54" i="1" l="1"/>
  <c r="Q54" i="1" s="1"/>
  <c r="N54" i="1"/>
  <c r="F47" i="1"/>
  <c r="F43" i="1"/>
  <c r="D54" i="1"/>
  <c r="C54" i="1"/>
  <c r="F54" i="1" s="1"/>
  <c r="I40" i="1" l="1"/>
  <c r="I39" i="1"/>
  <c r="H40" i="1"/>
  <c r="H36" i="1"/>
  <c r="I36" i="1" s="1"/>
  <c r="F40" i="1"/>
  <c r="F36" i="1"/>
  <c r="P40" i="1" l="1"/>
  <c r="N40" i="1"/>
  <c r="P39" i="1"/>
  <c r="N39" i="1"/>
  <c r="P38" i="1"/>
  <c r="N38" i="1"/>
  <c r="P37" i="1"/>
  <c r="N37" i="1"/>
  <c r="P36" i="1"/>
  <c r="N36" i="1"/>
  <c r="Q39" i="1" l="1"/>
  <c r="Q37" i="1"/>
  <c r="Q40" i="1"/>
  <c r="Q36" i="1"/>
  <c r="Q38" i="1"/>
  <c r="I54" i="1" l="1"/>
  <c r="H54" i="1"/>
  <c r="I53" i="1"/>
  <c r="H53" i="1"/>
  <c r="F53" i="1"/>
  <c r="I52" i="1"/>
  <c r="H52" i="1"/>
  <c r="F52" i="1"/>
  <c r="I51" i="1"/>
  <c r="H51" i="1"/>
  <c r="F51" i="1"/>
  <c r="H50" i="1"/>
  <c r="I50" i="1" s="1"/>
  <c r="F50" i="1"/>
  <c r="I49" i="1"/>
  <c r="H49" i="1"/>
  <c r="F49" i="1"/>
  <c r="H48" i="1"/>
  <c r="I48" i="1" s="1"/>
  <c r="F48" i="1"/>
  <c r="I46" i="1"/>
  <c r="H46" i="1"/>
  <c r="F46" i="1"/>
  <c r="H45" i="1"/>
  <c r="F45" i="1"/>
  <c r="H44" i="1"/>
  <c r="F44" i="1"/>
  <c r="H39" i="1"/>
  <c r="F39" i="1"/>
  <c r="H38" i="1"/>
  <c r="I38" i="1" s="1"/>
  <c r="F38" i="1"/>
  <c r="H37" i="1"/>
  <c r="F37" i="1"/>
  <c r="I37" i="1" l="1"/>
  <c r="I45" i="1"/>
  <c r="I44" i="1"/>
</calcChain>
</file>

<file path=xl/sharedStrings.xml><?xml version="1.0" encoding="utf-8"?>
<sst xmlns="http://schemas.openxmlformats.org/spreadsheetml/2006/main" count="2996" uniqueCount="821">
  <si>
    <t>Preclinical PK Study Report</t>
  </si>
  <si>
    <t xml:space="preserve"> </t>
  </si>
  <si>
    <t>null</t>
  </si>
  <si>
    <t>Study Details</t>
  </si>
  <si>
    <t>Clinical Observation</t>
  </si>
  <si>
    <t>Sponsor</t>
  </si>
  <si>
    <t>403346</t>
  </si>
  <si>
    <t>Clinical Observation:Please refer to Animal BW&amp;Clinical Observation sheet</t>
  </si>
  <si>
    <t>Sponsor Study No.</t>
  </si>
  <si>
    <t>NA</t>
  </si>
  <si>
    <t>WuXi DMPK Study No.</t>
  </si>
  <si>
    <t>Species</t>
  </si>
  <si>
    <t>Administered compound</t>
  </si>
  <si>
    <t>kCBJ874</t>
  </si>
  <si>
    <t>Study Group</t>
  </si>
  <si>
    <t>PO1</t>
  </si>
  <si>
    <t>Nominal dose (mg/kg)</t>
  </si>
  <si>
    <t>1.00</t>
  </si>
  <si>
    <t>PK Calculation Settings</t>
  </si>
  <si>
    <t>Program</t>
  </si>
  <si>
    <t>Phoenix WinNonlin 6.3</t>
  </si>
  <si>
    <t>Administered dose (mg/kg)</t>
  </si>
  <si>
    <t>0.983</t>
  </si>
  <si>
    <t>Model</t>
  </si>
  <si>
    <t>PO-Noncompartmental model 200 (extravascular input)</t>
  </si>
  <si>
    <t>Formulation</t>
  </si>
  <si>
    <t>1 mg/mL in 0.5%MC/0.5%Tw80, clear solution</t>
  </si>
  <si>
    <t>In-life start date</t>
  </si>
  <si>
    <t>2019/12/10</t>
  </si>
  <si>
    <t>Calculation method</t>
  </si>
  <si>
    <t>Linear/log trapezoidal</t>
  </si>
  <si>
    <t>Report date</t>
  </si>
  <si>
    <t>Dose used (WNL calculation)</t>
  </si>
  <si>
    <t>Nominal Dose</t>
  </si>
  <si>
    <t>Report version</t>
  </si>
  <si>
    <t>V.1.</t>
  </si>
  <si>
    <t>"BQL" was excluded in the PK parameters and mean concentration calculation.</t>
  </si>
  <si>
    <t>Bioanalytical Details</t>
  </si>
  <si>
    <t>Data Analysis</t>
  </si>
  <si>
    <t>Analyte compound</t>
  </si>
  <si>
    <t>Calculated by</t>
  </si>
  <si>
    <t>Batch No.</t>
  </si>
  <si>
    <t>CBR-001-845-977-3 (K0619)</t>
  </si>
  <si>
    <t>Reviewed by</t>
  </si>
  <si>
    <t>Molecular weight</t>
  </si>
  <si>
    <t>283.327</t>
  </si>
  <si>
    <t>Comments</t>
  </si>
  <si>
    <t>Formular weight</t>
  </si>
  <si>
    <t>283.332</t>
  </si>
  <si>
    <t>Salt factor</t>
  </si>
  <si>
    <t>1.000</t>
  </si>
  <si>
    <t>Purity (%)</t>
  </si>
  <si>
    <t>95</t>
  </si>
  <si>
    <t xml:space="preserve">Analytical technique </t>
  </si>
  <si>
    <t>LC-MS/MS</t>
  </si>
  <si>
    <t>Matrix</t>
  </si>
  <si>
    <t>Plasma LLOQ (ng/mL)</t>
  </si>
  <si>
    <t>1</t>
  </si>
  <si>
    <t>Pharmacokinetics of kCBJ874 (ng/mL)</t>
  </si>
  <si>
    <t>Time (h)</t>
  </si>
  <si>
    <t>Rhesus1001</t>
  </si>
  <si>
    <t>Rhesus1002</t>
  </si>
  <si>
    <t>Rhesus1003</t>
  </si>
  <si>
    <t>Mean</t>
  </si>
  <si>
    <t>SD</t>
  </si>
  <si>
    <t>CV (%)</t>
  </si>
  <si>
    <t>±</t>
  </si>
  <si>
    <t>BQL</t>
  </si>
  <si>
    <t>PK Parameters</t>
  </si>
  <si>
    <t>Rsq_adj</t>
  </si>
  <si>
    <t>ND</t>
  </si>
  <si>
    <t>--</t>
  </si>
  <si>
    <r>
      <t>No. points used for T</t>
    </r>
    <r>
      <rPr>
        <b/>
        <vertAlign val="subscript"/>
        <sz val="10"/>
        <rFont val="Arial"/>
        <family val="2"/>
      </rPr>
      <t xml:space="preserve">1/2 </t>
    </r>
  </si>
  <si>
    <r>
      <t>C</t>
    </r>
    <r>
      <rPr>
        <b/>
        <vertAlign val="subscript"/>
        <sz val="10"/>
        <rFont val="Arial"/>
        <family val="2"/>
      </rPr>
      <t>max</t>
    </r>
    <r>
      <rPr>
        <b/>
        <sz val="10"/>
        <rFont val="Arial"/>
        <family val="2"/>
      </rPr>
      <t xml:space="preserve"> (ng/mL)</t>
    </r>
  </si>
  <si>
    <r>
      <t>T</t>
    </r>
    <r>
      <rPr>
        <b/>
        <vertAlign val="subscript"/>
        <sz val="10"/>
        <rFont val="Arial"/>
        <family val="2"/>
      </rPr>
      <t xml:space="preserve">max </t>
    </r>
    <r>
      <rPr>
        <b/>
        <sz val="10"/>
        <rFont val="Arial"/>
        <family val="2"/>
      </rPr>
      <t>(h)</t>
    </r>
  </si>
  <si>
    <r>
      <t>T</t>
    </r>
    <r>
      <rPr>
        <b/>
        <vertAlign val="subscript"/>
        <sz val="10"/>
        <rFont val="Arial"/>
        <family val="2"/>
      </rPr>
      <t xml:space="preserve">1/2 </t>
    </r>
    <r>
      <rPr>
        <b/>
        <sz val="10"/>
        <rFont val="Arial"/>
        <family val="2"/>
      </rPr>
      <t>(h)</t>
    </r>
  </si>
  <si>
    <r>
      <t>T</t>
    </r>
    <r>
      <rPr>
        <b/>
        <vertAlign val="subscript"/>
        <sz val="10"/>
        <rFont val="Arial"/>
        <family val="2"/>
      </rPr>
      <t xml:space="preserve">last </t>
    </r>
    <r>
      <rPr>
        <b/>
        <sz val="10"/>
        <rFont val="Arial"/>
        <family val="2"/>
      </rPr>
      <t>(h)</t>
    </r>
  </si>
  <si>
    <r>
      <t>AUC</t>
    </r>
    <r>
      <rPr>
        <b/>
        <vertAlign val="subscript"/>
        <sz val="10"/>
        <rFont val="Arial"/>
        <family val="2"/>
      </rPr>
      <t>0-last</t>
    </r>
    <r>
      <rPr>
        <b/>
        <sz val="10"/>
        <rFont val="Arial"/>
        <family val="2"/>
      </rPr>
      <t xml:space="preserve"> (ng.h/mL)</t>
    </r>
  </si>
  <si>
    <r>
      <t>AUC</t>
    </r>
    <r>
      <rPr>
        <b/>
        <vertAlign val="subscript"/>
        <sz val="10"/>
        <rFont val="Arial"/>
        <family val="2"/>
      </rPr>
      <t>0-inf</t>
    </r>
    <r>
      <rPr>
        <b/>
        <sz val="10"/>
        <rFont val="Arial"/>
        <family val="2"/>
      </rPr>
      <t xml:space="preserve"> (ng.h/mL)</t>
    </r>
  </si>
  <si>
    <r>
      <t>MRT</t>
    </r>
    <r>
      <rPr>
        <b/>
        <vertAlign val="subscript"/>
        <sz val="10"/>
        <rFont val="Arial"/>
        <family val="2"/>
      </rPr>
      <t>0-last</t>
    </r>
    <r>
      <rPr>
        <b/>
        <sz val="10"/>
        <rFont val="Arial"/>
        <family val="2"/>
      </rPr>
      <t xml:space="preserve"> (h)</t>
    </r>
  </si>
  <si>
    <r>
      <t>MRT</t>
    </r>
    <r>
      <rPr>
        <b/>
        <vertAlign val="subscript"/>
        <sz val="10"/>
        <rFont val="Arial"/>
        <family val="2"/>
      </rPr>
      <t>0-inf</t>
    </r>
    <r>
      <rPr>
        <b/>
        <sz val="10"/>
        <rFont val="Arial"/>
        <family val="2"/>
      </rPr>
      <t xml:space="preserve"> (h)</t>
    </r>
  </si>
  <si>
    <r>
      <t>AUC</t>
    </r>
    <r>
      <rPr>
        <b/>
        <vertAlign val="subscript"/>
        <sz val="10"/>
        <rFont val="Arial"/>
        <family val="2"/>
      </rPr>
      <t xml:space="preserve">Extra </t>
    </r>
    <r>
      <rPr>
        <b/>
        <sz val="10"/>
        <rFont val="Arial"/>
        <family val="2"/>
      </rPr>
      <t>(%)</t>
    </r>
  </si>
  <si>
    <r>
      <t>AUMC</t>
    </r>
    <r>
      <rPr>
        <b/>
        <vertAlign val="subscript"/>
        <sz val="10"/>
        <rFont val="Arial"/>
        <family val="2"/>
      </rPr>
      <t xml:space="preserve">Extra </t>
    </r>
    <r>
      <rPr>
        <b/>
        <sz val="10"/>
        <rFont val="Arial"/>
        <family val="2"/>
      </rPr>
      <t>(%)</t>
    </r>
  </si>
  <si>
    <t>Cl/F(mL/min/kg)</t>
  </si>
  <si>
    <t>ND  = Not determined (Parameters not determined due to inadequately defined terminal elimination phase)</t>
  </si>
  <si>
    <t>BQL = Below the lower limit of quantitation (LLOQ)</t>
  </si>
  <si>
    <t>If the adjusted rsq (linear regression coefficient of the concentration value on the terminal phase) is less than 0.9, T1/2 might not be accurately estimated.</t>
  </si>
  <si>
    <r>
      <t>If the % AUC</t>
    </r>
    <r>
      <rPr>
        <vertAlign val="subscript"/>
        <sz val="10"/>
        <rFont val="Arial"/>
        <family val="2"/>
      </rPr>
      <t>Extra</t>
    </r>
    <r>
      <rPr>
        <sz val="10"/>
        <rFont val="Arial"/>
        <family val="2"/>
      </rPr>
      <t xml:space="preserve"> &gt; 20%, AUC</t>
    </r>
    <r>
      <rPr>
        <vertAlign val="subscript"/>
        <sz val="10"/>
        <rFont val="Arial"/>
        <family val="2"/>
      </rPr>
      <t>0-inf</t>
    </r>
    <r>
      <rPr>
        <sz val="10"/>
        <rFont val="Arial"/>
        <family val="2"/>
      </rPr>
      <t>, Cl, MRT</t>
    </r>
    <r>
      <rPr>
        <vertAlign val="subscript"/>
        <sz val="10"/>
        <rFont val="Arial"/>
        <family val="2"/>
      </rPr>
      <t>0-inf</t>
    </r>
    <r>
      <rPr>
        <sz val="10"/>
        <rFont val="Arial"/>
        <family val="2"/>
      </rPr>
      <t xml:space="preserve"> and Vd</t>
    </r>
    <r>
      <rPr>
        <vertAlign val="subscript"/>
        <sz val="10"/>
        <rFont val="Arial"/>
        <family val="2"/>
      </rPr>
      <t>ss</t>
    </r>
    <r>
      <rPr>
        <sz val="10"/>
        <rFont val="Arial"/>
        <family val="2"/>
      </rPr>
      <t xml:space="preserve"> might not be accurately estimated.</t>
    </r>
  </si>
  <si>
    <r>
      <t>If the % AUMC</t>
    </r>
    <r>
      <rPr>
        <vertAlign val="subscript"/>
        <sz val="10"/>
        <rFont val="Arial"/>
        <family val="2"/>
      </rPr>
      <t>Extra</t>
    </r>
    <r>
      <rPr>
        <sz val="10"/>
        <rFont val="Arial"/>
        <family val="2"/>
      </rPr>
      <t xml:space="preserve"> &gt; 20%, MRT</t>
    </r>
    <r>
      <rPr>
        <vertAlign val="subscript"/>
        <sz val="10"/>
        <rFont val="Arial"/>
        <family val="2"/>
      </rPr>
      <t>0-inf</t>
    </r>
    <r>
      <rPr>
        <sz val="10"/>
        <rFont val="Arial"/>
        <family val="2"/>
      </rPr>
      <t xml:space="preserve"> and Vd</t>
    </r>
    <r>
      <rPr>
        <vertAlign val="subscript"/>
        <sz val="10"/>
        <rFont val="Arial"/>
        <family val="2"/>
      </rPr>
      <t>ss</t>
    </r>
    <r>
      <rPr>
        <sz val="10"/>
        <rFont val="Arial"/>
        <family val="2"/>
      </rPr>
      <t xml:space="preserve"> might not be accurately estimated.</t>
    </r>
  </si>
  <si>
    <r>
      <t>The adjusted linear regression coefficient of the concentration value on the terminal phase is less than 0.9, T</t>
    </r>
    <r>
      <rPr>
        <vertAlign val="subscript"/>
        <sz val="10"/>
        <rFont val="Arial"/>
        <family val="2"/>
      </rPr>
      <t>1/2</t>
    </r>
    <r>
      <rPr>
        <sz val="10"/>
        <rFont val="Arial"/>
        <family val="2"/>
      </rPr>
      <t xml:space="preserve"> might not be accurately estimated.</t>
    </r>
  </si>
  <si>
    <t>Study  Number</t>
  </si>
  <si>
    <t xml:space="preserve">Phase </t>
  </si>
  <si>
    <t>Group</t>
  </si>
  <si>
    <t>Dose Route</t>
  </si>
  <si>
    <t>Animal ID</t>
  </si>
  <si>
    <t>Animal Body Weight (g)</t>
  </si>
  <si>
    <t>PO</t>
  </si>
  <si>
    <t>3780</t>
  </si>
  <si>
    <t>3380</t>
  </si>
  <si>
    <t>3340</t>
  </si>
  <si>
    <t>N.S. - No sample available</t>
  </si>
  <si>
    <t>N.A. - Not available</t>
  </si>
  <si>
    <t>N.D. - Not determined</t>
  </si>
  <si>
    <t>BQL- Below the lower limit of quantitation (LLOQ)</t>
  </si>
  <si>
    <t>LLOQ</t>
  </si>
  <si>
    <t>ng/mL</t>
  </si>
  <si>
    <t>ULOQ</t>
  </si>
  <si>
    <t>Conc. (ng/mL)</t>
  </si>
  <si>
    <t>Analytical method</t>
  </si>
  <si>
    <t>Instrument</t>
  </si>
  <si>
    <t>DMPK-LCMS-11-SMBA-Triple Quad 6500 Plus</t>
  </si>
  <si>
    <t>Analyte(s)</t>
  </si>
  <si>
    <t>Internal standard(s)</t>
  </si>
  <si>
    <t>IS1:6 in 1 internal standard in MeOH (Labetalol &amp; tolbutamide &amp; Verapamil &amp; dexamethasone &amp; glyburide &amp; Celecoxib 100 ng/mL for each)</t>
  </si>
  <si>
    <t>MS conditions</t>
  </si>
  <si>
    <t>ESI:Positive</t>
  </si>
  <si>
    <t>SRM detection</t>
  </si>
  <si>
    <t>kCBJ874:[M+H]+m/z: 284.20/194.10 Da</t>
  </si>
  <si>
    <t>Verapamil:[M+H]+m/z: 455.20/164.90 Da</t>
  </si>
  <si>
    <t>UPLC conditions</t>
  </si>
  <si>
    <t xml:space="preserve">Mobile Phase: </t>
  </si>
  <si>
    <t>Mobile Phase A:2mM HCOONH4 in ACN/H2O(5/95)</t>
  </si>
  <si>
    <t>Mobile Phase B:2mM HCOONH4 in ACN/H2O(95:5)</t>
  </si>
  <si>
    <t>Time (min)</t>
  </si>
  <si>
    <t>Mobile Phase B (%)</t>
  </si>
  <si>
    <t>Initial</t>
  </si>
  <si>
    <t>0</t>
  </si>
  <si>
    <t>0.2</t>
  </si>
  <si>
    <t>1.2</t>
  </si>
  <si>
    <t>1.4</t>
  </si>
  <si>
    <t>1.41</t>
  </si>
  <si>
    <t>1.6</t>
  </si>
  <si>
    <t>Column:ACQUITY UPLC  HSS T3 1.8 μm 2.1 × 50 mm</t>
  </si>
  <si>
    <t>Flow rate:0.6 mL/min</t>
  </si>
  <si>
    <t>Retention time:</t>
  </si>
  <si>
    <t>kCBJ874:0.803 min</t>
  </si>
  <si>
    <t>Verapamil:1.11 min</t>
  </si>
  <si>
    <t xml:space="preserve">Sample preparation </t>
  </si>
  <si>
    <t>Calibration curve</t>
  </si>
  <si>
    <t>Method txt</t>
  </si>
  <si>
    <t>Peak Name: IS</t>
  </si>
  <si>
    <t>Use as Internal Standard</t>
  </si>
  <si>
    <t>Q1/Q3 Masses: 455.20/164.90 Da</t>
  </si>
  <si>
    <t>Peak Name: kCBJ874</t>
  </si>
  <si>
    <t>Internal Standard: IS</t>
  </si>
  <si>
    <t>Q1/Q3 Masses: 284.20/194.10 Da</t>
  </si>
  <si>
    <t>Fit</t>
  </si>
  <si>
    <t>Quadratic</t>
  </si>
  <si>
    <t>Weighting</t>
  </si>
  <si>
    <t>1  / (x * x)</t>
  </si>
  <si>
    <t>Iterate</t>
  </si>
  <si>
    <t>No</t>
  </si>
  <si>
    <t>a0</t>
  </si>
  <si>
    <t>a1</t>
  </si>
  <si>
    <t>a2</t>
  </si>
  <si>
    <t>Correlation coefficient</t>
  </si>
  <si>
    <t>Use Area</t>
  </si>
  <si>
    <t>Sample Name</t>
  </si>
  <si>
    <t>Sample Type</t>
  </si>
  <si>
    <t>Dilution Factor</t>
  </si>
  <si>
    <t>Analyte Concentration (ng/mL)</t>
  </si>
  <si>
    <t>Use Record</t>
  </si>
  <si>
    <t>Accuracy (%)</t>
  </si>
  <si>
    <t>Calculated Concentration (ng/mL)</t>
  </si>
  <si>
    <t>Analyte Peak Area (counts)</t>
  </si>
  <si>
    <t>Analyte Peak Height (cps)</t>
  </si>
  <si>
    <t>Analyte Retention Time (min)</t>
  </si>
  <si>
    <t>Area Ratio</t>
  </si>
  <si>
    <t>IS Peak Area (counts)</t>
  </si>
  <si>
    <t>IS Peak Height (cps)</t>
  </si>
  <si>
    <t>IS Retention Time (min)</t>
  </si>
  <si>
    <t>Record Modified</t>
  </si>
  <si>
    <t>Plate Position</t>
  </si>
  <si>
    <t>Vial Position</t>
  </si>
  <si>
    <t>Acquisition Date</t>
  </si>
  <si>
    <t>File Name</t>
  </si>
  <si>
    <t>Analyte Peak Name</t>
  </si>
  <si>
    <t>GROUPNO</t>
  </si>
  <si>
    <t>SAMPLE_ID</t>
  </si>
  <si>
    <t>MATRIX</t>
  </si>
  <si>
    <t>TEST_ARTICLE</t>
  </si>
  <si>
    <t>DOSE_ROUTE</t>
  </si>
  <si>
    <t>ANIMAL_ID</t>
  </si>
  <si>
    <t>TIMEPOINT_NUM</t>
  </si>
  <si>
    <t>TIMEPOINT_TEXT</t>
  </si>
  <si>
    <t>RETEST</t>
  </si>
  <si>
    <t>BATCHID</t>
  </si>
  <si>
    <t>CLEVEL</t>
  </si>
  <si>
    <t>REPLICATE</t>
  </si>
  <si>
    <t>SPECIES</t>
  </si>
  <si>
    <t>Day</t>
  </si>
  <si>
    <t>DOUBLE BLANK</t>
  </si>
  <si>
    <t>Double Blank</t>
  </si>
  <si>
    <t>N/A</t>
  </si>
  <si>
    <t>403346-2019120405-CPK-phase1-20191212-5607161(Plasma).wiff</t>
  </si>
  <si>
    <t>male Rhesus Monkey Plasma(Potassium (K2) EDTA*2H2O (0.85-1.15 mg) )</t>
  </si>
  <si>
    <t>BLANK</t>
  </si>
  <si>
    <t>Blank</t>
  </si>
  <si>
    <t>C8</t>
  </si>
  <si>
    <t>Standard</t>
  </si>
  <si>
    <t>C7</t>
  </si>
  <si>
    <t>C6</t>
  </si>
  <si>
    <t>C5</t>
  </si>
  <si>
    <t>C4</t>
  </si>
  <si>
    <t>C3</t>
  </si>
  <si>
    <t>C2</t>
  </si>
  <si>
    <t>C1</t>
  </si>
  <si>
    <t>QC4</t>
  </si>
  <si>
    <t>Quality Control</t>
  </si>
  <si>
    <t>QC3</t>
  </si>
  <si>
    <t>QC2</t>
  </si>
  <si>
    <t>QC1</t>
  </si>
  <si>
    <t>Plasma</t>
  </si>
  <si>
    <t>G1P1-Rhesus1001-24h-P</t>
  </si>
  <si>
    <t>Unknown</t>
  </si>
  <si>
    <t>Samp-1643775</t>
  </si>
  <si>
    <t>Monkey</t>
  </si>
  <si>
    <t>G1P1-Rhesus1001-8h-P</t>
  </si>
  <si>
    <t>Samp-1643769</t>
  </si>
  <si>
    <t>G1P1-Rhesus1001-3h-P</t>
  </si>
  <si>
    <t>Samp-1643763</t>
  </si>
  <si>
    <t>G1P1-Rhesus1001-1h-P</t>
  </si>
  <si>
    <t>Samp-1643757</t>
  </si>
  <si>
    <t>Samp-1643751</t>
  </si>
  <si>
    <t>G1P1-Rhesus1002-24h-P</t>
  </si>
  <si>
    <t>Samp-1643777</t>
  </si>
  <si>
    <t>G1P1-Rhesus1002-8h-P</t>
  </si>
  <si>
    <t>Samp-1643771</t>
  </si>
  <si>
    <t>G1P1-Rhesus1002-3h-P</t>
  </si>
  <si>
    <t>Samp-1643765</t>
  </si>
  <si>
    <t>G1P1-Rhesus1002-1h-P</t>
  </si>
  <si>
    <t>Samp-1643759</t>
  </si>
  <si>
    <t>G1P1-Rhesus1002-0.5h-P</t>
  </si>
  <si>
    <t>Samp-1643753</t>
  </si>
  <si>
    <t>G1P1-Rhesus1003-24h-P</t>
  </si>
  <si>
    <t>Samp-1643779</t>
  </si>
  <si>
    <t>G1P1-Rhesus1003-8h-P</t>
  </si>
  <si>
    <t>Samp-1643773</t>
  </si>
  <si>
    <t>G1P1-Rhesus1003-3h-P</t>
  </si>
  <si>
    <t>Samp-1643767</t>
  </si>
  <si>
    <t>G1P1-Rhesus1003-1h-P</t>
  </si>
  <si>
    <t>Samp-1643761</t>
  </si>
  <si>
    <t>G1P1-Rhesus1003-0.5h-P</t>
  </si>
  <si>
    <t>Samp-1643755</t>
  </si>
  <si>
    <t>File Information for Sample 8 (C3) of 403346-2019120405-CPK-phase1-20191212-5607161(Plasma).wiff</t>
  </si>
  <si>
    <t xml:space="preserve">File Name: </t>
  </si>
  <si>
    <t>File Path:</t>
  </si>
  <si>
    <t>D:\Analyst Data\Projects\403346-2019120405-CPK-phase1\Data\</t>
  </si>
  <si>
    <t>Original Name:</t>
  </si>
  <si>
    <t>Software Version:</t>
  </si>
  <si>
    <t>Analyst 1.6.3</t>
  </si>
  <si>
    <t>Log Information from Devices at Start of acquisition:</t>
  </si>
  <si>
    <t>Software Application</t>
  </si>
  <si>
    <t>ACQUITY UPLC System</t>
  </si>
  <si>
    <t>Time from start =0.0000 min</t>
  </si>
  <si>
    <t>Mass Spectrometer</t>
  </si>
  <si>
    <t>Triple Quad 6500+ Low Mass</t>
  </si>
  <si>
    <t>Config Table Version</t>
  </si>
  <si>
    <t xml:space="preserve"> Firmware Version</t>
  </si>
  <si>
    <t xml:space="preserve"> ------- ------- PIL1602 PIB1100</t>
  </si>
  <si>
    <t>Component Name</t>
  </si>
  <si>
    <t xml:space="preserve"> QUADRUPOLE LC/MS/MS MASS SPECTROMETER</t>
  </si>
  <si>
    <t>Component ID</t>
  </si>
  <si>
    <t xml:space="preserve"> TRIPLE QUAD 6500+</t>
  </si>
  <si>
    <t>Manufacturer</t>
  </si>
  <si>
    <t xml:space="preserve"> AB SCIEX INSTRUMENTS</t>
  </si>
  <si>
    <t xml:space="preserve"> 5060743-F</t>
  </si>
  <si>
    <t xml:space="preserve"> Serial Number</t>
  </si>
  <si>
    <t xml:space="preserve"> DZ222301903</t>
  </si>
  <si>
    <t>Start of Run - Detailed Status</t>
  </si>
  <si>
    <t>Vacuum Status</t>
  </si>
  <si>
    <t xml:space="preserve"> At Pressure</t>
  </si>
  <si>
    <t>Vacuum Gauge (10e-5 Torr)</t>
  </si>
  <si>
    <t>Backing Pump</t>
  </si>
  <si>
    <t xml:space="preserve"> Ok</t>
  </si>
  <si>
    <t>Interface Pump</t>
  </si>
  <si>
    <t xml:space="preserve"> Bad</t>
  </si>
  <si>
    <t>Curtain Gas</t>
  </si>
  <si>
    <t>Interface Turbo Pump</t>
  </si>
  <si>
    <t xml:space="preserve"> Normal</t>
  </si>
  <si>
    <t>Analyzer Turbo Pump</t>
  </si>
  <si>
    <t xml:space="preserve"> Off</t>
  </si>
  <si>
    <t>Sample Introduction Status</t>
  </si>
  <si>
    <t xml:space="preserve"> Ready</t>
  </si>
  <si>
    <t>Source/Ion Path Electronics</t>
  </si>
  <si>
    <t xml:space="preserve"> On</t>
  </si>
  <si>
    <t>Source Type</t>
  </si>
  <si>
    <t xml:space="preserve"> Turbo Spray IonDrive</t>
  </si>
  <si>
    <t>Source Temperature (at setpoint)</t>
  </si>
  <si>
    <t xml:space="preserve"> 550.0 C</t>
  </si>
  <si>
    <t>Source Exhaust Pump</t>
  </si>
  <si>
    <t>Injection Manifold</t>
  </si>
  <si>
    <t xml:space="preserve"> Bypass</t>
  </si>
  <si>
    <t>User=PHARMATECHS\DMPK-LCMS-11-SMBA</t>
  </si>
  <si>
    <t>Computer=DMPK-LCMS-11-SM</t>
  </si>
  <si>
    <t>Injection Volume</t>
  </si>
  <si>
    <t>2.0 uL</t>
  </si>
  <si>
    <t>Run Time</t>
  </si>
  <si>
    <t>Sample Manager</t>
  </si>
  <si>
    <t xml:space="preserve"> Comment</t>
  </si>
  <si>
    <t xml:space="preserve">  </t>
  </si>
  <si>
    <t xml:space="preserve"> Load Ahead</t>
  </si>
  <si>
    <t xml:space="preserve"> Enabled </t>
  </si>
  <si>
    <t xml:space="preserve"> Injection Mode</t>
  </si>
  <si>
    <t xml:space="preserve"> Partial Loop </t>
  </si>
  <si>
    <t xml:space="preserve"> LoopOffline</t>
  </si>
  <si>
    <t xml:space="preserve"> Weak Wash Solvent Name</t>
  </si>
  <si>
    <t xml:space="preserve"> 0.3% FA in ACN/H2O(10</t>
  </si>
  <si>
    <t xml:space="preserve">90) </t>
  </si>
  <si>
    <t xml:space="preserve"> Weak Wash Volume</t>
  </si>
  <si>
    <t xml:space="preserve"> 1200 uL</t>
  </si>
  <si>
    <t xml:space="preserve"> Strong Wash Solvent Name</t>
  </si>
  <si>
    <t xml:space="preserve"> 0.5% FA in ACN/MeOH/H2O/IPA (v</t>
  </si>
  <si>
    <t>v</t>
  </si>
  <si>
    <t xml:space="preserve">1) </t>
  </si>
  <si>
    <t xml:space="preserve"> Strong Wash Volume</t>
  </si>
  <si>
    <t xml:space="preserve"> 800 uL</t>
  </si>
  <si>
    <t xml:space="preserve"> Target Column Temperature</t>
  </si>
  <si>
    <t xml:space="preserve"> Off C</t>
  </si>
  <si>
    <t xml:space="preserve"> Column Temperature Alarm Band</t>
  </si>
  <si>
    <t xml:space="preserve"> Disabled </t>
  </si>
  <si>
    <t xml:space="preserve"> Target Sample Temperature</t>
  </si>
  <si>
    <t xml:space="preserve"> 10.0 C</t>
  </si>
  <si>
    <t xml:space="preserve"> Sample Temperature Alarm Band</t>
  </si>
  <si>
    <t xml:space="preserve"> Full Loop Overfill Factor</t>
  </si>
  <si>
    <t xml:space="preserve"> Automatic </t>
  </si>
  <si>
    <t xml:space="preserve"> Syringe Draw Rate</t>
  </si>
  <si>
    <t xml:space="preserve"> Needle Placement</t>
  </si>
  <si>
    <t xml:space="preserve"> Pre-Aspirate Air Gap</t>
  </si>
  <si>
    <t xml:space="preserve"> Post-Aspirate Air Gap</t>
  </si>
  <si>
    <t xml:space="preserve"> Column Temperature Data Channel</t>
  </si>
  <si>
    <t xml:space="preserve"> No </t>
  </si>
  <si>
    <t xml:space="preserve"> Ambient Temperature Data Channel</t>
  </si>
  <si>
    <t xml:space="preserve"> Sample Temperature Data Channel</t>
  </si>
  <si>
    <t xml:space="preserve"> Sample Organizer Temperature Data Channel</t>
  </si>
  <si>
    <t xml:space="preserve"> Sample Pressure Data Channel</t>
  </si>
  <si>
    <t xml:space="preserve"> PreheaterTemperatureDataEnable</t>
  </si>
  <si>
    <t xml:space="preserve"> false </t>
  </si>
  <si>
    <t xml:space="preserve"> Switch 1</t>
  </si>
  <si>
    <t xml:space="preserve"> No Change </t>
  </si>
  <si>
    <t xml:space="preserve"> Switch 2</t>
  </si>
  <si>
    <t xml:space="preserve"> Switch 3</t>
  </si>
  <si>
    <t xml:space="preserve"> Switch 4</t>
  </si>
  <si>
    <t xml:space="preserve"> Chart Out</t>
  </si>
  <si>
    <t xml:space="preserve"> Sample Pressure </t>
  </si>
  <si>
    <t xml:space="preserve"> Sample Temp Alarm</t>
  </si>
  <si>
    <t xml:space="preserve"> Column Temp Alarm</t>
  </si>
  <si>
    <t xml:space="preserve"> Run Events</t>
  </si>
  <si>
    <t xml:space="preserve"> Yes </t>
  </si>
  <si>
    <t xml:space="preserve"> Active Preheater</t>
  </si>
  <si>
    <t>Column Manager</t>
  </si>
  <si>
    <t xml:space="preserve"> 55.0 C</t>
  </si>
  <si>
    <t xml:space="preserve"> Temperature Alarm Band</t>
  </si>
  <si>
    <t xml:space="preserve"> Off </t>
  </si>
  <si>
    <t xml:space="preserve"> Shutdown all columns</t>
  </si>
  <si>
    <t xml:space="preserve"> Column Valve Position</t>
  </si>
  <si>
    <t xml:space="preserve"> Column 3 </t>
  </si>
  <si>
    <t xml:space="preserve"> Equilibration Time</t>
  </si>
  <si>
    <t xml:space="preserve"> 0.1 min</t>
  </si>
  <si>
    <t xml:space="preserve"> External Valve 1</t>
  </si>
  <si>
    <t xml:space="preserve"> External Valve 2</t>
  </si>
  <si>
    <t xml:space="preserve"> External Valve 3</t>
  </si>
  <si>
    <t xml:space="preserve"> Preheater Temperature Data Channel</t>
  </si>
  <si>
    <t>Binary Solvent Manager</t>
  </si>
  <si>
    <t xml:space="preserve"> Solvent Selection A</t>
  </si>
  <si>
    <t xml:space="preserve"> A2 </t>
  </si>
  <si>
    <t xml:space="preserve"> Solvent Selection B</t>
  </si>
  <si>
    <t xml:space="preserve"> B2 </t>
  </si>
  <si>
    <t xml:space="preserve"> Low Pressure Limit</t>
  </si>
  <si>
    <t xml:space="preserve">  psi</t>
  </si>
  <si>
    <t xml:space="preserve"> High Pressure Limit</t>
  </si>
  <si>
    <t xml:space="preserve"> Solvent Name A</t>
  </si>
  <si>
    <t xml:space="preserve"> 2mM HCOONH4 in ACN/H2O(5/95) </t>
  </si>
  <si>
    <t xml:space="preserve"> Solvent Name B</t>
  </si>
  <si>
    <t xml:space="preserve"> 2mM HCOONH4 in ACN/H2O(95</t>
  </si>
  <si>
    <t xml:space="preserve">5) </t>
  </si>
  <si>
    <t xml:space="preserve"> Seal Wash</t>
  </si>
  <si>
    <t xml:space="preserve"> 5.0 min</t>
  </si>
  <si>
    <t xml:space="preserve"> Chart Out 1</t>
  </si>
  <si>
    <t xml:space="preserve"> System Pressure </t>
  </si>
  <si>
    <t xml:space="preserve"> Chart Out 2</t>
  </si>
  <si>
    <t xml:space="preserve"> %B </t>
  </si>
  <si>
    <t xml:space="preserve"> System Pressure Data Channel</t>
  </si>
  <si>
    <t xml:space="preserve"> Flow Rate Data Channel</t>
  </si>
  <si>
    <t xml:space="preserve"> %A Data Channel</t>
  </si>
  <si>
    <t xml:space="preserve"> %B Data Channel</t>
  </si>
  <si>
    <t>Primary A Pressure Data Channel</t>
  </si>
  <si>
    <t xml:space="preserve"> Accumulator A Pressure Data Channel</t>
  </si>
  <si>
    <t xml:space="preserve"> Primary B Pressure Data Channel</t>
  </si>
  <si>
    <t xml:space="preserve"> Accumulator B Pressure Data Channel</t>
  </si>
  <si>
    <t xml:space="preserve"> Degasser Pressure Data Channel</t>
  </si>
  <si>
    <t xml:space="preserve"> [Gradient Table]</t>
  </si>
  <si>
    <t xml:space="preserve">  Time(min) Flow Rate %A %B Curve </t>
  </si>
  <si>
    <t xml:space="preserve"> 1. Initial 0.600 100.0 0.0 Initial </t>
  </si>
  <si>
    <t xml:space="preserve"> 2. 0.20 0.600 100.0 0.0 6 </t>
  </si>
  <si>
    <t xml:space="preserve"> 3. 1.20 0.600 5.0 95.0 6 </t>
  </si>
  <si>
    <t xml:space="preserve"> 4. 1.40 0.600 5.0 95.0 6 </t>
  </si>
  <si>
    <t xml:space="preserve"> 5. 1.41 0.600 100.0 0.0 6 </t>
  </si>
  <si>
    <t xml:space="preserve"> 6. 1.60 0.600 100.0 0.0 6 </t>
  </si>
  <si>
    <t xml:space="preserve"> Gradient Start (Relative to Injection)</t>
  </si>
  <si>
    <t xml:space="preserve"> 0 uL</t>
  </si>
  <si>
    <t xml:space="preserve"> 2D Repeat</t>
  </si>
  <si>
    <t>End of Run - Detailed Status</t>
  </si>
  <si>
    <t>Time from start =1.7667 min</t>
  </si>
  <si>
    <t>Acquisition Info</t>
  </si>
  <si>
    <t>Acquisition Method:</t>
  </si>
  <si>
    <t>\kCBJ874.dam</t>
  </si>
  <si>
    <t>Acquisition Path:</t>
  </si>
  <si>
    <t>D:\Analyst Data\Projects\403346-2019120405-CPK-phase1\Acquisition Methods\</t>
  </si>
  <si>
    <t>First Sample Started:</t>
  </si>
  <si>
    <t>Thursday, December 12, 2019 6:11:24 PM</t>
  </si>
  <si>
    <t>Last Sample Finished:</t>
  </si>
  <si>
    <t>Thursday, December 12, 2019 7:27:37 PM</t>
  </si>
  <si>
    <t>Sample Acq Time:</t>
  </si>
  <si>
    <t>Thursday, December 12, 2019 6:24:03 PM</t>
  </si>
  <si>
    <t>Sample Acq Duration:</t>
  </si>
  <si>
    <t>1min36sec</t>
  </si>
  <si>
    <t>Number of Scans:</t>
  </si>
  <si>
    <t>Periods in File:</t>
  </si>
  <si>
    <t>Batch Name:</t>
  </si>
  <si>
    <t>\403346-2019120405-CPK-phase1-20191212-5607161(Plasma).dab</t>
  </si>
  <si>
    <t>Batch Path:</t>
  </si>
  <si>
    <t>D:\Analyst Data\Projects\403346-2019120405-CPK-phase1\Batch\</t>
  </si>
  <si>
    <t>Submitted by:</t>
  </si>
  <si>
    <t>\DMPK-LCMS-11-SMBA@wuxiapptec.com(DMPK-LCMS-11-SMBA)</t>
  </si>
  <si>
    <t>Logged-on User:</t>
  </si>
  <si>
    <t>DMPK-LCMS-11-SMBA@wuxiapptec.com</t>
  </si>
  <si>
    <t>Synchronization Mode:</t>
  </si>
  <si>
    <t>LC Sync</t>
  </si>
  <si>
    <t>Auto-Equilibration:</t>
  </si>
  <si>
    <t>Off</t>
  </si>
  <si>
    <t>Comment:</t>
  </si>
  <si>
    <t>Set Name:</t>
  </si>
  <si>
    <t>Set</t>
  </si>
  <si>
    <t>Sample ID</t>
  </si>
  <si>
    <t>Sample Comments:</t>
  </si>
  <si>
    <t>Autosampler Vial:</t>
  </si>
  <si>
    <t>Rack Code:</t>
  </si>
  <si>
    <t>Sample Manager w/ SO</t>
  </si>
  <si>
    <t>Rack Position:</t>
  </si>
  <si>
    <t>Plate Code:</t>
  </si>
  <si>
    <t>ANSI-96well350uL</t>
  </si>
  <si>
    <t xml:space="preserve">Software Application Properties </t>
  </si>
  <si>
    <t>Display Name:</t>
  </si>
  <si>
    <t>Identifier Key:</t>
  </si>
  <si>
    <t>{3305D9CB-DC54-4F36-84FC-045B4679258A}</t>
  </si>
  <si>
    <t>Method Filename:</t>
  </si>
  <si>
    <t>None</t>
  </si>
  <si>
    <t>Method Data:</t>
  </si>
  <si>
    <t>------------</t>
  </si>
  <si>
    <t>Run Time:</t>
  </si>
  <si>
    <t xml:space="preserve"> 1.60 min</t>
  </si>
  <si>
    <t>ACQUITY SM Method</t>
  </si>
  <si>
    <t>Load Ahead:</t>
  </si>
  <si>
    <t>Injection Mode:</t>
  </si>
  <si>
    <t>LoopOffline:</t>
  </si>
  <si>
    <t>Weak Wash Solvent Name:</t>
  </si>
  <si>
    <t xml:space="preserve"> 0.3% FA in ACN/H2O(10:90) </t>
  </si>
  <si>
    <t>Weak Wash Volume:</t>
  </si>
  <si>
    <t>Strong Wash Solvent Name:</t>
  </si>
  <si>
    <t xml:space="preserve"> 0.5% FA in ACN/MeOH/H2O/IPA (v:v:v:v</t>
  </si>
  <si>
    <t xml:space="preserve"> 1:1:1:1) </t>
  </si>
  <si>
    <t>Strong Wash Volume:</t>
  </si>
  <si>
    <t>Target Column Temperature:</t>
  </si>
  <si>
    <t>Column Temperature Alarm Band:</t>
  </si>
  <si>
    <t>Target Sample Temperature:</t>
  </si>
  <si>
    <t>Sample Temperature Alarm Band:</t>
  </si>
  <si>
    <t>Full Loop Overfill Factor:</t>
  </si>
  <si>
    <t>Syringe Draw Rate:</t>
  </si>
  <si>
    <t>Needle Placement:</t>
  </si>
  <si>
    <t>Pre-Aspirate Air Gap:</t>
  </si>
  <si>
    <t>Post-Aspirate Air Gap:</t>
  </si>
  <si>
    <t>Column Temperature Data Channel:</t>
  </si>
  <si>
    <t>Ambient Temperature Data Channel:</t>
  </si>
  <si>
    <t>Sample Temperature Data Channel:</t>
  </si>
  <si>
    <t>Sample Organizer Temperature Data Channel:</t>
  </si>
  <si>
    <t>Sample Pressure Data Channel:</t>
  </si>
  <si>
    <t>PreheaterTemperatureDataEnable:</t>
  </si>
  <si>
    <t>Switch 1:</t>
  </si>
  <si>
    <t>Switch 2:</t>
  </si>
  <si>
    <t>Switch 3:</t>
  </si>
  <si>
    <t>Switch 4:</t>
  </si>
  <si>
    <t>Chart Out:</t>
  </si>
  <si>
    <t>Sample Temp Alarm:</t>
  </si>
  <si>
    <t>Column Temp Alarm:</t>
  </si>
  <si>
    <t>Run Events:</t>
  </si>
  <si>
    <t>Needle Overfill Flush:</t>
  </si>
  <si>
    <t>NoInjection:</t>
  </si>
  <si>
    <t>Active Preheater:</t>
  </si>
  <si>
    <t>ACQUITY CM Method</t>
  </si>
  <si>
    <t>Temperature Alarm Band:</t>
  </si>
  <si>
    <t>Shutdown all columns:</t>
  </si>
  <si>
    <t>Column Valve Position:</t>
  </si>
  <si>
    <t>Equilibration Time:</t>
  </si>
  <si>
    <t>External Valve 1:</t>
  </si>
  <si>
    <t>External Valve 2:</t>
  </si>
  <si>
    <t>External Valve 3:</t>
  </si>
  <si>
    <t>Preheater Temperature Data Channel:</t>
  </si>
  <si>
    <t>ACQUITY BSM Method</t>
  </si>
  <si>
    <t>Solvent Selection A:</t>
  </si>
  <si>
    <t>Solvent Selection B:</t>
  </si>
  <si>
    <t>Low Pressure Limit:</t>
  </si>
  <si>
    <t xml:space="preserve"> 0 psi</t>
  </si>
  <si>
    <t>High Pressure Limit:</t>
  </si>
  <si>
    <t xml:space="preserve"> 15000 psi</t>
  </si>
  <si>
    <t>Solvent Name A:</t>
  </si>
  <si>
    <t>Solvent Name B:</t>
  </si>
  <si>
    <t xml:space="preserve"> 2mM HCOONH4 in ACN/H2O(95:5) </t>
  </si>
  <si>
    <t>Seal Wash:</t>
  </si>
  <si>
    <t>Chart Out 1:</t>
  </si>
  <si>
    <t>Chart Out 2:</t>
  </si>
  <si>
    <t>System Pressure Data Channel:</t>
  </si>
  <si>
    <t>Flow Rate Data Channel:</t>
  </si>
  <si>
    <t>%A Data Channel:</t>
  </si>
  <si>
    <t>%B Data Channel:</t>
  </si>
  <si>
    <t>Primary A Pressure Data Channel:</t>
  </si>
  <si>
    <t>Accumulator A Pressure Data Channel:</t>
  </si>
  <si>
    <t>Primary B Pressure Data Channel:</t>
  </si>
  <si>
    <t>Accumulator B Pressure Data Channel:</t>
  </si>
  <si>
    <t>Degasser Pressure Data Channel:</t>
  </si>
  <si>
    <t>Gradient Start (Relative to Injection):</t>
  </si>
  <si>
    <t>2D Repeat:</t>
  </si>
  <si>
    <t>Gradient Table</t>
  </si>
  <si>
    <t xml:space="preserve">Time   </t>
  </si>
  <si>
    <t>Flow Rate</t>
  </si>
  <si>
    <t xml:space="preserve">%A   </t>
  </si>
  <si>
    <t xml:space="preserve">%B  </t>
  </si>
  <si>
    <t xml:space="preserve">Curve  </t>
  </si>
  <si>
    <t>Quantitation Information:</t>
  </si>
  <si>
    <t>Sample Type:</t>
  </si>
  <si>
    <t>Dilution Factor:</t>
  </si>
  <si>
    <t>Custom Data:</t>
  </si>
  <si>
    <t>Quantitation Table:</t>
  </si>
  <si>
    <t>Peak Name</t>
  </si>
  <si>
    <t>Concentration</t>
  </si>
  <si>
    <t>IS</t>
  </si>
  <si>
    <t>Period 1:</t>
  </si>
  <si>
    <t>--------------</t>
  </si>
  <si>
    <t>Scans in Period:</t>
  </si>
  <si>
    <t>Relative Start Time:</t>
  </si>
  <si>
    <t>0.00 msec</t>
  </si>
  <si>
    <t>Experiments in Period:</t>
  </si>
  <si>
    <t>Period 1  Experiment   1:</t>
  </si>
  <si>
    <t>----------------------------</t>
  </si>
  <si>
    <t>Scan Type:</t>
  </si>
  <si>
    <t>MRM (MRM)</t>
  </si>
  <si>
    <t>Scheduled MRM:</t>
  </si>
  <si>
    <t>Polarity:</t>
  </si>
  <si>
    <t xml:space="preserve">Positive </t>
  </si>
  <si>
    <t>Scan Mode:</t>
  </si>
  <si>
    <t>Resolution Q1:</t>
  </si>
  <si>
    <t>Unit</t>
  </si>
  <si>
    <t>Resolution Q3:</t>
  </si>
  <si>
    <t>Intensity Thres.:</t>
  </si>
  <si>
    <t>0.00 cps</t>
  </si>
  <si>
    <t>Settling Time:</t>
  </si>
  <si>
    <t>0.0000 msec</t>
  </si>
  <si>
    <t>MR Pause:</t>
  </si>
  <si>
    <t>5.0070 msec</t>
  </si>
  <si>
    <t>MCA:</t>
  </si>
  <si>
    <t>Step Size:</t>
  </si>
  <si>
    <t xml:space="preserve">0.00 Da </t>
  </si>
  <si>
    <t>Q1 Mass (Da)</t>
  </si>
  <si>
    <t>Q3 Mass (Da)</t>
  </si>
  <si>
    <t>Dwell(msec)</t>
  </si>
  <si>
    <t>Param</t>
  </si>
  <si>
    <t>Start</t>
  </si>
  <si>
    <t>Stop</t>
  </si>
  <si>
    <t>ID</t>
  </si>
  <si>
    <t>DP</t>
  </si>
  <si>
    <t>Lab</t>
  </si>
  <si>
    <t>CE</t>
  </si>
  <si>
    <t>Tol</t>
  </si>
  <si>
    <t>Ver</t>
  </si>
  <si>
    <t>Gly</t>
  </si>
  <si>
    <t>Parameter Table(Period 1  Experiment   1)</t>
  </si>
  <si>
    <t xml:space="preserve">CUR: </t>
  </si>
  <si>
    <t xml:space="preserve">CAD: </t>
  </si>
  <si>
    <t xml:space="preserve">IS: </t>
  </si>
  <si>
    <t xml:space="preserve">TEM: </t>
  </si>
  <si>
    <t xml:space="preserve">GS1: </t>
  </si>
  <si>
    <t xml:space="preserve">GS2: </t>
  </si>
  <si>
    <t>EP</t>
  </si>
  <si>
    <t>CXP</t>
  </si>
  <si>
    <t>Resolution tables</t>
  </si>
  <si>
    <t>Quad 1</t>
  </si>
  <si>
    <t>Positive</t>
  </si>
  <si>
    <t>Scan Speed = 10 Da/s</t>
  </si>
  <si>
    <t>Last Modification Date Time: December 03, 2019 09:18:10</t>
  </si>
  <si>
    <t>IE1</t>
  </si>
  <si>
    <t>Mass (Da)</t>
  </si>
  <si>
    <t>Offset Value</t>
  </si>
  <si>
    <t>Quad 3</t>
  </si>
  <si>
    <t>Last Modification Date Time: December 03, 2019 09:29:49</t>
  </si>
  <si>
    <t>IE3</t>
  </si>
  <si>
    <t>Calibration tables</t>
  </si>
  <si>
    <t>Unit Resolution</t>
  </si>
  <si>
    <t>Last Modification Date Time: December 03, 2019 09:20:08</t>
  </si>
  <si>
    <t>Dac Value</t>
  </si>
  <si>
    <t>Last Modification Date Time: December 03, 2019 09:30:28</t>
  </si>
  <si>
    <t>Instrument Parameters:</t>
  </si>
  <si>
    <t>Detector Parameters (Positive):</t>
  </si>
  <si>
    <t>CEM</t>
  </si>
  <si>
    <t>Keyed Text:</t>
  </si>
  <si>
    <t>File was created with the software version: Analyst 1.6.3</t>
  </si>
  <si>
    <t>Plasma ULOQ (ng/mL)</t>
  </si>
  <si>
    <t>Total Injection vomule (mL)</t>
    <phoneticPr fontId="30" type="noConversion"/>
  </si>
  <si>
    <t>None.</t>
    <phoneticPr fontId="30" type="noConversion"/>
  </si>
  <si>
    <t>None.</t>
    <phoneticPr fontId="30" type="noConversion"/>
  </si>
  <si>
    <t>Results of Dose Formulation Determination</t>
  </si>
  <si>
    <t>No.</t>
  </si>
  <si>
    <t>Dose Route</t>
  </si>
  <si>
    <t>Sample</t>
  </si>
  <si>
    <t>Determination</t>
  </si>
  <si>
    <t>Dilution</t>
  </si>
  <si>
    <t>Factor</t>
  </si>
  <si>
    <t>Measured</t>
  </si>
  <si>
    <t>Conc.</t>
  </si>
  <si>
    <t>(μg/mL)</t>
  </si>
  <si>
    <t>Calculated</t>
  </si>
  <si>
    <t>(mg/mL)</t>
  </si>
  <si>
    <t>Nominal</t>
  </si>
  <si>
    <t>Accuracy</t>
  </si>
  <si>
    <t>(%)</t>
  </si>
  <si>
    <t>Test Article</t>
  </si>
  <si>
    <t>[Pre]PO</t>
  </si>
  <si>
    <t>Checked</t>
  </si>
  <si>
    <t>Phase No.</t>
  </si>
  <si>
    <t>(µL)</t>
  </si>
  <si>
    <t>Pre/Post</t>
  </si>
  <si>
    <t>Middle</t>
  </si>
  <si>
    <t>Pre</t>
  </si>
  <si>
    <t>Date</t>
  </si>
  <si>
    <t>signature</t>
  </si>
  <si>
    <t>Role</t>
  </si>
  <si>
    <t>Signature</t>
  </si>
  <si>
    <t>cheng_yihong</t>
  </si>
  <si>
    <t>Formulation Data Analysis</t>
  </si>
  <si>
    <t>Preparation</t>
  </si>
  <si>
    <t xml:space="preserve">Stock Solution Preparation: </t>
  </si>
  <si>
    <t>Barcode</t>
  </si>
  <si>
    <t>Compound ID</t>
  </si>
  <si>
    <t>Molecular Weight</t>
  </si>
  <si>
    <t>Weight of Compound(mg)</t>
  </si>
  <si>
    <t>Solvent Name</t>
  </si>
  <si>
    <t>Solvent Volume(mL)</t>
  </si>
  <si>
    <t>Purity%</t>
  </si>
  <si>
    <t>Salt Factor</t>
  </si>
  <si>
    <t>Concentration(mg/mL)</t>
  </si>
  <si>
    <t>Concentration(mmol/L)</t>
  </si>
  <si>
    <t>Volume of Sample taken</t>
  </si>
  <si>
    <t>Solution Expiration Date</t>
  </si>
  <si>
    <t>403346-2019120405-CPK-phase1_20191210_re</t>
  </si>
  <si>
    <t>DMSO</t>
  </si>
  <si>
    <t>2020-03-10 12:00:00 AM +08:00</t>
  </si>
  <si>
    <t>Solution ID</t>
  </si>
  <si>
    <t>(ug/mL)</t>
  </si>
  <si>
    <t>Volume Source</t>
  </si>
  <si>
    <t>Dilution Volume</t>
  </si>
  <si>
    <t>Total Volume</t>
  </si>
  <si>
    <t>Solution 1</t>
  </si>
  <si>
    <t>Final Solution ID</t>
  </si>
  <si>
    <t>Dil Factor</t>
  </si>
  <si>
    <t>Final Conc.  (mg/mL)</t>
  </si>
  <si>
    <t>Source Solution ID</t>
  </si>
  <si>
    <t>Vol Src (μL)</t>
  </si>
  <si>
    <t>Vol Solvent (μL)</t>
  </si>
  <si>
    <t>Vol Tot (μL)</t>
  </si>
  <si>
    <t xml:space="preserve">Preparation of Calibration: </t>
  </si>
  <si>
    <t>Final Conc.</t>
  </si>
  <si>
    <t xml:space="preserve">Vol Src </t>
  </si>
  <si>
    <t>Vol Solvent</t>
  </si>
  <si>
    <t>Vol Tot</t>
  </si>
  <si>
    <t>Solvent</t>
  </si>
  <si>
    <t xml:space="preserve">Processing of Dose Formulation: </t>
  </si>
  <si>
    <t>Dose Group</t>
  </si>
  <si>
    <t>Location</t>
  </si>
  <si>
    <t>Dosage Strength (mg/mL)</t>
  </si>
  <si>
    <t>Sample Volume</t>
  </si>
  <si>
    <t>Solvent Vol 1</t>
  </si>
  <si>
    <t>Source Vol 2</t>
  </si>
  <si>
    <t>Solvent Vol 2</t>
  </si>
  <si>
    <t>Source Vol 3</t>
  </si>
  <si>
    <t>Solvent Vol 3</t>
  </si>
  <si>
    <t>Total Dilution Factor</t>
  </si>
  <si>
    <t>Nominal Conc.(μg/mL)</t>
  </si>
  <si>
    <t>Test Article</t>
  </si>
  <si>
    <t>Analyst</t>
  </si>
  <si>
    <t>Verification Method</t>
  </si>
  <si>
    <t xml:space="preserve">Interface Parameters: </t>
  </si>
  <si>
    <t>Mobile Phase A</t>
  </si>
  <si>
    <t>0.1% TFA in Water/ACN(v:v, 95:5)</t>
  </si>
  <si>
    <t>Mobile Phase B</t>
  </si>
  <si>
    <t>0.1% TFA in ACN/water(v:v, 95:5)</t>
  </si>
  <si>
    <t>Column</t>
  </si>
  <si>
    <t>Waters CORTECS C18 2.7 μm 4.6*50mm Column</t>
  </si>
  <si>
    <t>Flow Rate(ml/min)</t>
  </si>
  <si>
    <t>Detection Wavelength(nm)</t>
  </si>
  <si>
    <t>Injection Volume(μL)</t>
  </si>
  <si>
    <t xml:space="preserve">Instrument: </t>
  </si>
  <si>
    <t>Name</t>
  </si>
  <si>
    <t>LC</t>
  </si>
  <si>
    <t>BIO-HPLC-02-SZ</t>
  </si>
  <si>
    <t>Waters UPLC</t>
  </si>
  <si>
    <t xml:space="preserve">Gradient: </t>
  </si>
  <si>
    <t>Time(min)</t>
  </si>
  <si>
    <t>Floe Rate(ml/min)</t>
  </si>
  <si>
    <t>%A</t>
  </si>
  <si>
    <t>%B</t>
  </si>
  <si>
    <t>%C</t>
  </si>
  <si>
    <t>%D</t>
  </si>
  <si>
    <t>Curve</t>
  </si>
  <si>
    <t>Verification Method 2</t>
  </si>
  <si>
    <t>PDF</t>
  </si>
  <si>
    <t>Report - Linear Dose</t>
  </si>
  <si>
    <t>Tattoo No.</t>
    <phoneticPr fontId="30" type="noConversion"/>
  </si>
  <si>
    <t>T162617</t>
  </si>
  <si>
    <t>T162715</t>
  </si>
  <si>
    <t>T162719</t>
  </si>
  <si>
    <t>Male Rhesus Monkey, Fasted</t>
    <phoneticPr fontId="30" type="noConversion"/>
  </si>
  <si>
    <t>Mean PO-phase2</t>
    <phoneticPr fontId="30" type="noConversion"/>
  </si>
  <si>
    <t>Mean PO-phase1</t>
    <phoneticPr fontId="30" type="noConversion"/>
  </si>
  <si>
    <t>G1P1-Rhesus1001-0.5h-P</t>
    <phoneticPr fontId="30" type="noConversion"/>
  </si>
  <si>
    <t>Phase1</t>
    <phoneticPr fontId="30" type="noConversion"/>
  </si>
  <si>
    <t>Monkey</t>
    <phoneticPr fontId="30" type="noConversion"/>
  </si>
  <si>
    <t>Phase2</t>
  </si>
  <si>
    <t>Phase2</t>
    <phoneticPr fontId="30" type="noConversion"/>
  </si>
  <si>
    <r>
      <t>Male Rhesus Monkey Plasma (EDTA-K</t>
    </r>
    <r>
      <rPr>
        <vertAlign val="subscript"/>
        <sz val="10"/>
        <rFont val="Arial"/>
        <family val="2"/>
      </rPr>
      <t>2</t>
    </r>
    <r>
      <rPr>
        <sz val="10"/>
        <rFont val="Arial"/>
        <family val="2"/>
      </rPr>
      <t>)</t>
    </r>
    <phoneticPr fontId="30" type="noConversion"/>
  </si>
  <si>
    <t>Comment: In phase 1, 2 samples of "G1P1-Rhesus1003-0.5h-P &amp; G1P1-Rhesus1003-1h-P" had been checked.</t>
    <phoneticPr fontId="30" type="noConversion"/>
  </si>
  <si>
    <t xml:space="preserve">General sample processing procedure: (Plasma)
Protein precipitation (PPT) using 96 well plate
1). An aliquot of 40 µL unknown sample, calibration standard, quality control, dilute quality control, single blank and double blank samples were added to the 96-well plate;
2). Each sample (except the double blank) was quenched with 400 µL IS1 respectively (double blank sample was quenched with 400 µL MeOH), and then the mixture was vortex-mixed for 10 min at 800 rpm and centrifuged for 15 min at 3220 g (4000rpm), 4 °C;
3). Then the supernatant were directly injected for LC-MS/MS analysis.
</t>
    <phoneticPr fontId="30" type="noConversion"/>
  </si>
  <si>
    <t>Column temperature: 55°C</t>
    <phoneticPr fontId="30" type="noConversion"/>
  </si>
  <si>
    <t>1.00-3000 ng/mL for kCBJ874 in Male Rhesus Monkey Plasma (EDTA-K2)</t>
    <phoneticPr fontId="30" type="noConversion"/>
  </si>
  <si>
    <t>403346-2019120405-CPK</t>
    <phoneticPr fontId="30" type="noConversion"/>
  </si>
  <si>
    <t>kCBJ874</t>
    <phoneticPr fontId="30" type="noConversion"/>
  </si>
  <si>
    <t>1. Chromatogram of an extract of a double blank for kCBJ874</t>
  </si>
  <si>
    <t>2. Chromatogram of an extract of a single blank for kCBJ874</t>
  </si>
  <si>
    <t>3. Chromatogram of the lowest calibration standard for kCBJ874</t>
  </si>
  <si>
    <t>4. Chromatogram of study sample G1P1-Rhesus1001-0.5h-P for kCBJ874</t>
  </si>
  <si>
    <t>6. Chromatogram of the Highest calibration standard for kCBJ874</t>
  </si>
  <si>
    <t>5. Typical calibration curve in Male Rhesus Monkey plasma(EDTA-K2) for kCBJ874</t>
    <phoneticPr fontId="30" type="noConversion"/>
  </si>
  <si>
    <t>403346-2019120405-CPK</t>
    <phoneticPr fontId="30" type="noConversion"/>
  </si>
  <si>
    <t>Phase</t>
    <phoneticPr fontId="30" type="noConversion"/>
  </si>
  <si>
    <t>2649</t>
    <phoneticPr fontId="30" type="noConversion"/>
  </si>
  <si>
    <t>kCBJ874</t>
    <phoneticPr fontId="30" type="noConversion"/>
  </si>
  <si>
    <t>Plasma (EDTA-K2)</t>
    <phoneticPr fontId="30" type="noConversion"/>
  </si>
  <si>
    <t>NA</t>
    <phoneticPr fontId="30" type="noConversion"/>
  </si>
  <si>
    <t>Phase1</t>
    <phoneticPr fontId="30" type="noConversion"/>
  </si>
  <si>
    <t>PO1</t>
    <phoneticPr fontId="30" type="noConversion"/>
  </si>
  <si>
    <t>ND</t>
    <phoneticPr fontId="30" type="noConversion"/>
  </si>
  <si>
    <t>30.0</t>
  </si>
  <si>
    <t>28.0</t>
  </si>
  <si>
    <t>6 mg/mL in 0.5%MC/0.5%Tw80, homogenous opaque suspension</t>
  </si>
  <si>
    <t>2019/12/17</t>
  </si>
  <si>
    <t>3690</t>
  </si>
  <si>
    <t>3330</t>
  </si>
  <si>
    <t>3270</t>
  </si>
  <si>
    <t>403346-2019120405-CPK-phase2-20191218-5655758(Plasma).wiff</t>
  </si>
  <si>
    <t>Samp-1643785</t>
  </si>
  <si>
    <t>G1P2-Rhesus1003-D7-0.5h-P</t>
  </si>
  <si>
    <t>Samp-1643791</t>
  </si>
  <si>
    <t>G1P2-Rhesus1003-D7-1h-P</t>
  </si>
  <si>
    <t>Samp-1643797</t>
  </si>
  <si>
    <t>G1P2-Rhesus1003-D7-3h-P</t>
  </si>
  <si>
    <t>Samp-1643803</t>
  </si>
  <si>
    <t>G1P2-Rhesus1003-D7-8h-P</t>
  </si>
  <si>
    <t>Samp-1643809</t>
  </si>
  <si>
    <t>G1P2-Rhesus1003-D7-24h-P</t>
  </si>
  <si>
    <t>Samp-1643783</t>
  </si>
  <si>
    <t>G1P2-Rhesus1002-D7-0.5h-P</t>
  </si>
  <si>
    <t>Samp-1643789</t>
  </si>
  <si>
    <t>G1P2-Rhesus1002-D7-1h-P</t>
  </si>
  <si>
    <t>Samp-1643795</t>
  </si>
  <si>
    <t>G1P2-Rhesus1002-D7-3h-P</t>
  </si>
  <si>
    <t>Samp-1643801</t>
  </si>
  <si>
    <t>G1P2-Rhesus1002-D7-8h-P</t>
  </si>
  <si>
    <t>Samp-1643807</t>
  </si>
  <si>
    <t>G1P2-Rhesus1002-D7-24h-P</t>
  </si>
  <si>
    <t>Samp-1643781</t>
  </si>
  <si>
    <t>Samp-1643787</t>
  </si>
  <si>
    <t>G1P2-Rhesus1001-D7-1h-P</t>
  </si>
  <si>
    <t>Samp-1643793</t>
  </si>
  <si>
    <t>G1P2-Rhesus1001-D7-3h-P</t>
  </si>
  <si>
    <t>Samp-1643799</t>
  </si>
  <si>
    <t>G1P2-Rhesus1001-D7-8h-P</t>
  </si>
  <si>
    <t>Samp-1643805</t>
  </si>
  <si>
    <t>G1P2-Rhesus1001-D7-24h-P</t>
  </si>
  <si>
    <t>DQC-3</t>
  </si>
  <si>
    <t>DQC-2</t>
  </si>
  <si>
    <t>DQC-1</t>
  </si>
  <si>
    <t>D:\Analyst Data\Projects\403346-2019120405-CPK-phase2\Batch\</t>
  </si>
  <si>
    <t>\403346-2019120405-CPK-phase2-20191218-5655758(Plasma).dab</t>
  </si>
  <si>
    <t>2019?12?19? 7:29:33</t>
  </si>
  <si>
    <t>2019?12?19? 8:40:40</t>
  </si>
  <si>
    <t>2019?12?19? 7:15:02</t>
  </si>
  <si>
    <t>D:\Analyst Data\Projects\403346-2019120405-CPK-phase2\Acquisition Methods\</t>
  </si>
  <si>
    <t>Time from start =1.7833 min</t>
  </si>
  <si>
    <t>Time from start =0.0333 min</t>
  </si>
  <si>
    <t xml:space="preserve"> 551.0 C</t>
  </si>
  <si>
    <t>\\10.27.150.135\d\Analyst Data\\Projects\403346-2019120405-CPK-phase2\Data\</t>
  </si>
  <si>
    <t>File Information for Sample 9 (C2) of 403346-2019120405-CPK-phase2-20191218-5655758(Plasma).wiff</t>
  </si>
  <si>
    <t>Verapamil:1.14 min</t>
  </si>
  <si>
    <t>kCBJ874:0.81 min</t>
  </si>
  <si>
    <t xml:space="preserve">Mobile Phase B:2mM HCOONH4 in ACN/H2O(95:5) </t>
  </si>
  <si>
    <t xml:space="preserve">Mobile Phase A:2mM HCOONH4 in ACN/H2O(5/95) </t>
  </si>
  <si>
    <t>General sample processing procedure: (Plasma)
Protein precipitation (PPT) using 1.5 mL tube
1). An aliquot of 40 µL unknown sample, calibration standard, quality control, dilute quality control, single blank and double blank samples were added to the 1.5 mL tube;
2). Each sample (except the double blank) was quenched with 400 µL IS1 respectively (double blank sample was quenched with 400 µL MeOH), and then the mixture was vortex-mixed well (at least 15 s) with vortexer and centrifuged for 15 min at 12000 g, 4 °C;
3). Then the supernatant were directly injected for LC-MS/MS analysis.
Dilution procedure description:
1) Dilution factor as 10 : An aliquot of 4 µL sample was added with 36 µL blank matrix;</t>
  </si>
  <si>
    <t>T</t>
  </si>
  <si>
    <t>M</t>
  </si>
  <si>
    <t>B</t>
  </si>
  <si>
    <t>Top</t>
  </si>
  <si>
    <t>Bottom</t>
  </si>
  <si>
    <t>BIO-HPLC-02-SZ-XZY</t>
  </si>
  <si>
    <t>Waters H-class ACQUITY UPLC</t>
  </si>
  <si>
    <t>G1P2-Rhesus1001-D7-0.5h-P</t>
    <phoneticPr fontId="30" type="noConversion"/>
  </si>
  <si>
    <t>4. Chromatogram of study sample G1P2-Rhesus1001-D7-0.5h-P for kCBJ874</t>
    <phoneticPr fontId="30" type="noConversion"/>
  </si>
  <si>
    <r>
      <t>Male Rhesus Monkey Plasma (EDTA-K</t>
    </r>
    <r>
      <rPr>
        <vertAlign val="subscript"/>
        <sz val="10"/>
        <rFont val="Arial"/>
        <family val="2"/>
      </rPr>
      <t>2</t>
    </r>
    <r>
      <rPr>
        <sz val="10"/>
        <rFont val="Arial"/>
        <family val="2"/>
      </rPr>
      <t>)</t>
    </r>
    <phoneticPr fontId="30" type="noConversion"/>
  </si>
  <si>
    <t>phase 1</t>
    <phoneticPr fontId="30" type="noConversion"/>
  </si>
  <si>
    <t>phase 2</t>
    <phoneticPr fontId="30" type="noConversion"/>
  </si>
  <si>
    <t>2019/12/20</t>
    <phoneticPr fontId="30" type="noConversion"/>
  </si>
  <si>
    <t>Xiaohui Jiang/Chen Xu/Keke Wang</t>
    <phoneticPr fontId="30" type="noConversion"/>
  </si>
  <si>
    <r>
      <t>CL/F (mL/min/kg) =Dose/AUC</t>
    </r>
    <r>
      <rPr>
        <vertAlign val="subscript"/>
        <sz val="10"/>
        <rFont val="Arial"/>
        <family val="2"/>
      </rPr>
      <t>0-inf</t>
    </r>
    <r>
      <rPr>
        <sz val="10"/>
        <rFont val="Arial"/>
        <family val="2"/>
      </rPr>
      <t>*1000000/60</t>
    </r>
    <phoneticPr fontId="4" type="noConversion"/>
  </si>
  <si>
    <t>Guang Yang</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</si>
</sst>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_ "/>
    <numFmt numFmtId="165" formatCode="0.00_ "/>
    <numFmt numFmtId="166" formatCode="0.0"/>
    <numFmt numFmtId="167" formatCode="0.000"/>
    <numFmt numFmtId="168" formatCode="[$-409]yyyy/m/d\ h:mm\ AM/PM;@"/>
    <numFmt numFmtId="169" formatCode="[$-409]d\-mmm\-yy;@"/>
    <numFmt numFmtId="170" formatCode="0.0_ "/>
    <numFmt numFmtId="171" formatCode="0.000_ "/>
    <numFmt numFmtId="172" formatCode="0.0000_ "/>
  </numFmts>
  <fonts count="44">
    <font>
      <sz val="12"/>
      <color rgb="FF000000"/>
      <name val="宋体"/>
    </font>
    <font>
      <sz val="11"/>
      <color rgb="FF000000"/>
      <name val="宋体"/>
      <family val="3"/>
      <charset val="134"/>
    </font>
    <font>
      <sz val="11"/>
      <color indexed="0"/>
      <name val="Calibri"/>
      <family val="2"/>
    </font>
    <font>
      <sz val="12"/>
      <name val="宋体"/>
      <family val="3"/>
      <charset val="134"/>
    </font>
    <font>
      <sz val="10"/>
      <name val="Arial"/>
      <family val="2"/>
    </font>
    <font>
      <sz val="10"/>
      <color rgb="FF000000"/>
      <name val="Arial"/>
      <family val="2"/>
    </font>
    <font>
      <sz val="11"/>
      <color theme="1"/>
      <name val="Calibri"/>
      <family val="2"/>
      <scheme val="minor"/>
    </font>
    <font>
      <sz val="11"/>
      <color rgb="FF006100"/>
      <name val="Calibri"/>
      <family val="2"/>
      <scheme val="minor"/>
    </font>
    <font>
      <sz val="11"/>
      <color rgb="FF9C000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8"/>
      <color theme="3"/>
      <name val="Cambria"/>
      <family val="1"/>
      <scheme val="major"/>
    </font>
    <font>
      <b/>
      <sz val="11"/>
      <color theme="0"/>
      <name val="Calibri"/>
      <family val="2"/>
      <scheme val="minor"/>
    </font>
    <font>
      <b/>
      <sz val="11"/>
      <color theme="1"/>
      <name val="Calibri"/>
      <family val="2"/>
      <scheme val="minor"/>
    </font>
    <font>
      <i/>
      <sz val="11"/>
      <color rgb="FF7F7F7F"/>
      <name val="Calibri"/>
      <family val="2"/>
      <scheme val="minor"/>
    </font>
    <font>
      <sz val="11"/>
      <color rgb="FFFF0000"/>
      <name val="Calibri"/>
      <family val="2"/>
      <scheme val="minor"/>
    </font>
    <font>
      <b/>
      <sz val="11"/>
      <color rgb="FFFA7D00"/>
      <name val="Calibri"/>
      <family val="2"/>
      <scheme val="minor"/>
    </font>
    <font>
      <sz val="11"/>
      <color rgb="FF3F3F76"/>
      <name val="Calibri"/>
      <family val="2"/>
      <scheme val="minor"/>
    </font>
    <font>
      <b/>
      <sz val="11"/>
      <color rgb="FF3F3F3F"/>
      <name val="Calibri"/>
      <family val="2"/>
      <scheme val="minor"/>
    </font>
    <font>
      <sz val="11"/>
      <color rgb="FF9C6500"/>
      <name val="Calibri"/>
      <family val="2"/>
      <scheme val="minor"/>
    </font>
    <font>
      <sz val="11"/>
      <color rgb="FFFA7D00"/>
      <name val="Calibri"/>
      <family val="2"/>
      <scheme val="minor"/>
    </font>
    <font>
      <sz val="10"/>
      <color rgb="FFFF0000"/>
      <name val="Arial"/>
      <family val="2"/>
    </font>
    <font>
      <b/>
      <sz val="10"/>
      <name val="Arial"/>
      <family val="2"/>
    </font>
    <font>
      <b/>
      <sz val="16"/>
      <name val="Arial"/>
      <family val="2"/>
    </font>
    <font>
      <sz val="12"/>
      <color rgb="FFFF0000"/>
      <name val="宋体"/>
      <family val="3"/>
      <charset val="134"/>
    </font>
    <font>
      <b/>
      <sz val="10"/>
      <color theme="1"/>
      <name val="Arial"/>
      <family val="2"/>
    </font>
    <font>
      <sz val="10"/>
      <color theme="1"/>
      <name val="Arial"/>
      <family val="2"/>
    </font>
    <font>
      <b/>
      <vertAlign val="subscript"/>
      <sz val="10"/>
      <name val="Arial"/>
      <family val="2"/>
    </font>
    <font>
      <vertAlign val="subscript"/>
      <sz val="10"/>
      <name val="Arial"/>
      <family val="2"/>
    </font>
    <font>
      <sz val="9"/>
      <name val="宋体"/>
      <family val="3"/>
      <charset val="134"/>
    </font>
    <font>
      <sz val="12"/>
      <color rgb="FF000000"/>
      <name val="宋体"/>
      <family val="3"/>
      <charset val="134"/>
    </font>
    <font>
      <sz val="10"/>
      <color rgb="FF000000"/>
      <name val="Times New Roman"/>
      <family val="1"/>
    </font>
    <font>
      <b/>
      <sz val="14"/>
      <color rgb="FF000000"/>
      <name val="Times New Roman"/>
      <family val="1"/>
    </font>
    <font>
      <b/>
      <sz val="10"/>
      <color rgb="FF000000"/>
      <name val="Arial"/>
      <family val="2"/>
    </font>
    <font>
      <b/>
      <sz val="16"/>
      <color rgb="FF000000"/>
      <name val="Cambria"/>
      <family val="1"/>
    </font>
    <font>
      <b/>
      <i/>
      <sz val="14"/>
      <color rgb="FF000000"/>
      <name val="Cambria"/>
      <family val="1"/>
    </font>
    <font>
      <sz val="10.5"/>
      <color rgb="FF000000"/>
      <name val="Calibri"/>
      <family val="2"/>
    </font>
    <font>
      <sz val="8"/>
      <color rgb="FF000000"/>
      <name val="Arial"/>
      <family val="2"/>
    </font>
    <font>
      <sz val="7.5"/>
      <color rgb="FF000000"/>
      <name val="Arial"/>
      <family val="2"/>
    </font>
    <font>
      <b/>
      <sz val="12"/>
      <color rgb="FF000000"/>
      <name val="Times New Roman"/>
      <family val="1"/>
    </font>
    <font>
      <b/>
      <sz val="8"/>
      <color rgb="FF000000"/>
      <name val="Times New Roman"/>
      <family val="1"/>
    </font>
    <font>
      <sz val="11"/>
      <name val="Calibri"/>
      <family val="2"/>
    </font>
    <font>
      <b/>
      <sz val="8"/>
      <color rgb="FF000000"/>
      <name val="Arial"/>
      <family val="2"/>
    </font>
  </fonts>
  <fills count="16">
    <fill>
      <patternFill patternType="none"/>
    </fill>
    <fill>
      <patternFill patternType="gray125"/>
    </fill>
    <fill>
      <patternFill patternType="solid">
        <fgColor rgb="FFCCFFCC"/>
      </patternFill>
    </fill>
    <fill>
      <patternFill patternType="solid">
        <fgColor rgb="FFFFCC99"/>
      </patternFill>
    </fill>
    <fill>
      <patternFill patternType="solid">
        <fgColor rgb="FF33CCCC"/>
      </patternFill>
    </fill>
    <fill>
      <patternFill patternType="solid">
        <fgColor rgb="FFFFFF99"/>
      </patternFill>
    </fill>
    <fill>
      <patternFill patternType="solid">
        <fgColor rgb="FFFFFFCC"/>
      </patternFill>
    </fill>
    <fill>
      <patternFill patternType="solid">
        <fgColor rgb="FFC6EFCE"/>
      </patternFill>
    </fill>
    <fill>
      <patternFill patternType="solid">
        <fgColor rgb="FFFFC7CE"/>
      </patternFill>
    </fill>
    <fill>
      <patternFill patternType="solid">
        <fgColor rgb="FFA5A5A5"/>
      </patternFill>
    </fill>
    <fill>
      <patternFill patternType="solid">
        <fgColor rgb="FFF2F2F2"/>
      </patternFill>
    </fill>
    <fill>
      <patternFill patternType="solid">
        <fgColor rgb="FFFFEB9C"/>
      </patternFill>
    </fill>
    <fill>
      <patternFill patternType="solid">
        <fgColor rgb="FFFFFFFF"/>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double">
        <color rgb="FF000000"/>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style="double">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double">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diagonal/>
    </border>
    <border>
      <left style="double">
        <color rgb="FF000000"/>
      </left>
      <right style="thin">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39">
    <xf numFmtId="0" fontId="0" fillId="0" borderId="0">
      <alignment vertical="center"/>
    </xf>
    <xf numFmtId="169" fontId="3" fillId="0" borderId="0">
      <alignment vertical="top"/>
    </xf>
    <xf numFmtId="0" fontId="3" fillId="0" borderId="0">
      <alignment vertical="center"/>
    </xf>
    <xf numFmtId="168" fontId="4" fillId="0" borderId="0"/>
    <xf numFmtId="0" fontId="4" fillId="0" borderId="0"/>
    <xf numFmtId="168" fontId="5" fillId="0" borderId="0"/>
    <xf numFmtId="0" fontId="5" fillId="0" borderId="0">
      <alignment vertical="top"/>
    </xf>
    <xf numFmtId="168" fontId="5" fillId="0" borderId="0">
      <alignment vertical="top"/>
    </xf>
    <xf numFmtId="168" fontId="4" fillId="0" borderId="0">
      <alignment vertical="top"/>
    </xf>
    <xf numFmtId="0" fontId="6" fillId="0" borderId="0"/>
    <xf numFmtId="0" fontId="7" fillId="7" borderId="0">
      <alignment vertical="top"/>
    </xf>
    <xf numFmtId="0" fontId="8" fillId="8" borderId="0">
      <alignment vertical="top"/>
    </xf>
    <xf numFmtId="169" fontId="3" fillId="0" borderId="0">
      <alignment vertical="center"/>
    </xf>
    <xf numFmtId="168" fontId="6" fillId="0" borderId="0">
      <alignment vertical="center"/>
    </xf>
    <xf numFmtId="0" fontId="3" fillId="0" borderId="0">
      <alignment vertical="top"/>
    </xf>
    <xf numFmtId="168" fontId="3" fillId="0" borderId="0">
      <alignment vertical="top"/>
    </xf>
    <xf numFmtId="165" fontId="3" fillId="0" borderId="0"/>
    <xf numFmtId="0" fontId="6" fillId="0" borderId="0">
      <alignment vertical="center"/>
    </xf>
    <xf numFmtId="0" fontId="1" fillId="0" borderId="0">
      <alignment vertical="center"/>
    </xf>
    <xf numFmtId="0" fontId="9" fillId="0" borderId="1">
      <alignment vertical="top"/>
    </xf>
    <xf numFmtId="0" fontId="10" fillId="0" borderId="2">
      <alignment vertical="top"/>
    </xf>
    <xf numFmtId="0" fontId="11" fillId="0" borderId="3">
      <alignment vertical="top"/>
    </xf>
    <xf numFmtId="0" fontId="11" fillId="0" borderId="0">
      <alignment vertical="top"/>
    </xf>
    <xf numFmtId="0" fontId="12" fillId="0" borderId="0">
      <alignment vertical="top"/>
    </xf>
    <xf numFmtId="169" fontId="5" fillId="0" borderId="0">
      <alignment vertical="top"/>
    </xf>
    <xf numFmtId="0" fontId="13" fillId="9" borderId="4">
      <alignment vertical="top"/>
    </xf>
    <xf numFmtId="0" fontId="14" fillId="0" borderId="5">
      <alignment vertical="top"/>
    </xf>
    <xf numFmtId="0" fontId="2" fillId="6" borderId="6">
      <alignment vertical="top"/>
    </xf>
    <xf numFmtId="9" fontId="2" fillId="0" borderId="0">
      <alignment vertical="top"/>
    </xf>
    <xf numFmtId="0" fontId="15" fillId="0" borderId="0">
      <alignment vertical="top"/>
    </xf>
    <xf numFmtId="0" fontId="16" fillId="0" borderId="0">
      <alignment vertical="top"/>
    </xf>
    <xf numFmtId="0" fontId="17" fillId="10" borderId="7">
      <alignment vertical="top"/>
    </xf>
    <xf numFmtId="0" fontId="18" fillId="3" borderId="7">
      <alignment vertical="top"/>
    </xf>
    <xf numFmtId="0" fontId="19" fillId="10" borderId="8">
      <alignment vertical="top"/>
    </xf>
    <xf numFmtId="0" fontId="20" fillId="11" borderId="0">
      <alignment vertical="top"/>
    </xf>
    <xf numFmtId="0" fontId="21" fillId="0" borderId="9">
      <alignment vertical="top"/>
    </xf>
    <xf numFmtId="0" fontId="3" fillId="0" borderId="0">
      <alignment vertical="center"/>
    </xf>
    <xf numFmtId="0" fontId="5" fillId="0" borderId="0">
      <alignment vertical="top"/>
    </xf>
    <xf numFmtId="0" fontId="31" fillId="0" borderId="0">
      <alignment vertical="center"/>
    </xf>
  </cellStyleXfs>
  <cellXfs count="275">
    <xf numFmtId="0" fontId="0" fillId="0" borderId="0" xfId="0">
      <alignment vertical="center"/>
    </xf>
    <xf numFmtId="0" fontId="4" fillId="0" borderId="0" xfId="4"/>
    <xf numFmtId="0" fontId="23" fillId="12" borderId="0" xfId="0" applyFont="1" applyFill="1">
      <alignment vertical="center"/>
    </xf>
    <xf numFmtId="0" fontId="23" fillId="12" borderId="0" xfId="0" applyFont="1" applyFill="1" applyAlignment="1">
      <alignment vertical="center" wrapText="1"/>
    </xf>
    <xf numFmtId="0" fontId="4" fillId="12" borderId="0" xfId="0" applyFont="1" applyFill="1" applyAlignment="1">
      <alignment horizontal="left" vertical="center"/>
    </xf>
    <xf numFmtId="0" fontId="4" fillId="12" borderId="0" xfId="0" applyFont="1" applyFill="1" applyAlignment="1"/>
    <xf numFmtId="0" fontId="23" fillId="12" borderId="0" xfId="0" applyFont="1" applyFill="1" applyAlignment="1">
      <alignment horizontal="left" wrapText="1"/>
    </xf>
    <xf numFmtId="0" fontId="23" fillId="12" borderId="0" xfId="0" applyFont="1" applyFill="1" applyAlignment="1">
      <alignment horizontal="left" vertical="top" wrapText="1"/>
    </xf>
    <xf numFmtId="0" fontId="4" fillId="0" borderId="0" xfId="0" applyFont="1" applyAlignment="1">
      <alignment vertical="top"/>
    </xf>
    <xf numFmtId="0" fontId="4" fillId="12" borderId="0" xfId="0" applyFont="1" applyFill="1" applyAlignment="1">
      <alignment horizontal="left" vertical="center" wrapText="1"/>
    </xf>
    <xf numFmtId="0" fontId="23"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23" fillId="0" borderId="12" xfId="0" applyFont="1" applyBorder="1" applyAlignment="1">
      <alignment horizontal="left" vertical="center"/>
    </xf>
    <xf numFmtId="165" fontId="4" fillId="0" borderId="0" xfId="0" applyNumberFormat="1" applyFont="1" applyProtection="1">
      <alignment vertical="center"/>
      <protection locked="0"/>
    </xf>
    <xf numFmtId="0" fontId="23" fillId="0" borderId="14" xfId="0" applyFont="1" applyBorder="1">
      <alignment vertical="center"/>
    </xf>
    <xf numFmtId="165" fontId="4" fillId="0" borderId="10" xfId="0" applyNumberFormat="1" applyFont="1" applyBorder="1" applyAlignment="1" applyProtection="1">
      <alignment horizontal="left" vertical="center"/>
      <protection locked="0"/>
    </xf>
    <xf numFmtId="0" fontId="23" fillId="0" borderId="17" xfId="0" applyFont="1" applyBorder="1" applyAlignment="1">
      <alignment horizontal="center" vertical="center"/>
    </xf>
    <xf numFmtId="2" fontId="23" fillId="0" borderId="17" xfId="0" applyNumberFormat="1" applyFont="1" applyBorder="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vertical="center" wrapText="1"/>
    </xf>
    <xf numFmtId="2" fontId="4" fillId="0" borderId="0" xfId="0" applyNumberFormat="1" applyFont="1" applyAlignment="1">
      <alignment vertical="top"/>
    </xf>
    <xf numFmtId="2" fontId="4" fillId="0" borderId="0" xfId="0" applyNumberFormat="1" applyFont="1">
      <alignment vertical="center"/>
    </xf>
    <xf numFmtId="2" fontId="4" fillId="0" borderId="0" xfId="0" applyNumberFormat="1" applyFont="1" applyAlignment="1">
      <alignment horizontal="center" vertical="center"/>
    </xf>
    <xf numFmtId="1" fontId="23" fillId="0" borderId="0" xfId="0" applyNumberFormat="1" applyFont="1" applyAlignment="1">
      <alignment horizontal="center" vertical="center"/>
    </xf>
    <xf numFmtId="0" fontId="23" fillId="0" borderId="0" xfId="0" applyFont="1" applyAlignment="1">
      <alignment horizontal="center" vertical="center"/>
    </xf>
    <xf numFmtId="2" fontId="23" fillId="0" borderId="0" xfId="0" applyNumberFormat="1" applyFont="1" applyAlignment="1">
      <alignment horizontal="center" vertical="center"/>
    </xf>
    <xf numFmtId="165" fontId="23" fillId="0" borderId="0" xfId="0" applyNumberFormat="1" applyFont="1">
      <alignment vertical="center"/>
    </xf>
    <xf numFmtId="0" fontId="23" fillId="4" borderId="25" xfId="0" applyFont="1" applyFill="1" applyBorder="1" applyAlignment="1">
      <alignment horizontal="center" vertical="center"/>
    </xf>
    <xf numFmtId="2" fontId="23" fillId="4" borderId="25" xfId="0" applyNumberFormat="1" applyFont="1" applyFill="1" applyBorder="1" applyAlignment="1">
      <alignment horizontal="center" vertical="center"/>
    </xf>
    <xf numFmtId="167"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166" fontId="4" fillId="0" borderId="20" xfId="0" applyNumberFormat="1" applyFont="1" applyBorder="1" applyAlignment="1">
      <alignment horizontal="center" vertical="center"/>
    </xf>
    <xf numFmtId="2" fontId="4" fillId="0" borderId="20" xfId="0" applyNumberFormat="1" applyFont="1" applyBorder="1" applyAlignment="1">
      <alignment horizontal="center" vertical="center"/>
    </xf>
    <xf numFmtId="166"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22" fillId="12" borderId="0" xfId="0" applyFont="1" applyFill="1" applyAlignment="1"/>
    <xf numFmtId="0" fontId="23" fillId="12" borderId="0" xfId="0" applyFont="1" applyFill="1" applyAlignment="1">
      <alignment wrapText="1"/>
    </xf>
    <xf numFmtId="0" fontId="4" fillId="12" borderId="0" xfId="0" applyFont="1" applyFill="1" applyAlignment="1">
      <alignment horizontal="left"/>
    </xf>
    <xf numFmtId="0" fontId="27" fillId="0" borderId="0" xfId="0" applyFont="1" applyAlignment="1">
      <alignment horizontal="left"/>
    </xf>
    <xf numFmtId="0" fontId="4" fillId="13" borderId="0" xfId="0" applyFont="1" applyFill="1" applyAlignment="1">
      <alignment horizontal="left" vertical="center"/>
    </xf>
    <xf numFmtId="0" fontId="4" fillId="0" borderId="0" xfId="0" applyFont="1" applyAlignment="1">
      <alignment horizontal="left" vertical="center"/>
    </xf>
    <xf numFmtId="0" fontId="5" fillId="0" borderId="0" xfId="0" applyFont="1" applyAlignment="1">
      <alignment horizontal="left"/>
    </xf>
    <xf numFmtId="0" fontId="27" fillId="12" borderId="0" xfId="0" applyFont="1" applyFill="1" applyAlignment="1">
      <alignment horizontal="left"/>
    </xf>
    <xf numFmtId="0" fontId="25" fillId="0" borderId="0" xfId="0" applyFont="1" applyAlignment="1">
      <alignment vertical="top" wrapText="1"/>
    </xf>
    <xf numFmtId="0" fontId="5" fillId="0" borderId="0" xfId="0" applyFont="1">
      <alignment vertical="center"/>
    </xf>
    <xf numFmtId="0" fontId="27" fillId="0" borderId="0" xfId="0" applyFont="1" applyAlignment="1">
      <alignment horizontal="left" vertical="center"/>
    </xf>
    <xf numFmtId="11" fontId="27" fillId="0" borderId="0" xfId="0" applyNumberFormat="1" applyFont="1" applyAlignment="1">
      <alignment horizontal="left" vertical="center"/>
    </xf>
    <xf numFmtId="0" fontId="27" fillId="0" borderId="0" xfId="0" applyFont="1" applyAlignment="1">
      <alignment horizontal="left" vertical="center" wrapText="1"/>
    </xf>
    <xf numFmtId="22" fontId="27" fillId="0" borderId="0" xfId="0" applyNumberFormat="1" applyFont="1" applyAlignment="1">
      <alignment horizontal="left" vertical="center"/>
    </xf>
    <xf numFmtId="0" fontId="27" fillId="0" borderId="26" xfId="0" applyFont="1" applyBorder="1" applyAlignment="1">
      <alignment horizontal="left" vertical="center"/>
    </xf>
    <xf numFmtId="11" fontId="27" fillId="0" borderId="26" xfId="0" applyNumberFormat="1" applyFont="1" applyBorder="1" applyAlignment="1">
      <alignment horizontal="left" vertical="center"/>
    </xf>
    <xf numFmtId="22" fontId="27" fillId="0" borderId="26" xfId="0" applyNumberFormat="1" applyFont="1" applyBorder="1" applyAlignment="1">
      <alignment horizontal="left" vertical="center"/>
    </xf>
    <xf numFmtId="0" fontId="26" fillId="0" borderId="27" xfId="0" applyFont="1" applyBorder="1" applyAlignment="1">
      <alignment horizontal="left" vertical="center" wrapText="1"/>
    </xf>
    <xf numFmtId="0" fontId="26" fillId="0" borderId="0" xfId="0" applyFont="1" applyAlignment="1">
      <alignment horizontal="left" vertical="center" wrapText="1"/>
    </xf>
    <xf numFmtId="0" fontId="23" fillId="0" borderId="0" xfId="36" applyFont="1">
      <alignment vertical="center"/>
    </xf>
    <xf numFmtId="0" fontId="32" fillId="0" borderId="0" xfId="0" applyFont="1" applyAlignment="1">
      <alignment vertical="top" wrapText="1"/>
    </xf>
    <xf numFmtId="0" fontId="5" fillId="0" borderId="24"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14" xfId="0" applyBorder="1" applyAlignment="1">
      <alignment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31" fillId="0" borderId="0" xfId="0" applyFont="1">
      <alignment vertical="center"/>
    </xf>
    <xf numFmtId="0" fontId="32" fillId="0" borderId="0" xfId="0" applyFont="1" applyAlignment="1">
      <alignment vertical="center" wrapText="1"/>
    </xf>
    <xf numFmtId="0" fontId="38" fillId="0" borderId="35" xfId="0" applyFont="1" applyBorder="1" applyAlignment="1">
      <alignment vertical="center" wrapText="1"/>
    </xf>
    <xf numFmtId="0" fontId="38" fillId="0" borderId="33" xfId="0" applyFont="1" applyBorder="1" applyAlignment="1">
      <alignment vertical="center" wrapText="1"/>
    </xf>
    <xf numFmtId="0" fontId="38" fillId="0" borderId="33" xfId="0" applyFont="1" applyBorder="1" applyAlignment="1">
      <alignment vertical="top" wrapText="1"/>
    </xf>
    <xf numFmtId="0" fontId="39" fillId="0" borderId="35" xfId="0" applyFont="1" applyBorder="1" applyAlignment="1">
      <alignment vertical="center" wrapText="1"/>
    </xf>
    <xf numFmtId="0" fontId="39" fillId="0" borderId="33" xfId="0" applyFont="1" applyBorder="1" applyAlignment="1">
      <alignment vertical="center" wrapText="1"/>
    </xf>
    <xf numFmtId="0" fontId="38" fillId="0" borderId="31" xfId="0" applyFont="1" applyBorder="1" applyAlignment="1">
      <alignment vertical="center" wrapText="1"/>
    </xf>
    <xf numFmtId="22" fontId="38" fillId="0" borderId="33" xfId="0" applyNumberFormat="1" applyFont="1" applyBorder="1" applyAlignment="1">
      <alignment vertical="center" wrapText="1"/>
    </xf>
    <xf numFmtId="0" fontId="39" fillId="0" borderId="31" xfId="0" applyFont="1" applyBorder="1" applyAlignment="1">
      <alignment vertical="center" wrapText="1"/>
    </xf>
    <xf numFmtId="0" fontId="38" fillId="0" borderId="36" xfId="0" applyFont="1" applyBorder="1" applyAlignment="1">
      <alignment vertical="center" wrapText="1"/>
    </xf>
    <xf numFmtId="0" fontId="37" fillId="0" borderId="0" xfId="0" applyFont="1" applyAlignment="1">
      <alignment vertical="top" wrapText="1"/>
    </xf>
    <xf numFmtId="0" fontId="5" fillId="0" borderId="13" xfId="0" applyFont="1" applyBorder="1" applyAlignment="1">
      <alignment horizontal="center" vertical="center" wrapText="1"/>
    </xf>
    <xf numFmtId="165" fontId="5" fillId="0" borderId="14" xfId="0" applyNumberFormat="1" applyFont="1" applyBorder="1" applyAlignment="1">
      <alignment horizontal="center" vertical="center" wrapText="1"/>
    </xf>
    <xf numFmtId="170" fontId="5" fillId="0" borderId="14" xfId="0" applyNumberFormat="1" applyFont="1" applyBorder="1" applyAlignment="1">
      <alignment horizontal="center" vertical="center" wrapText="1"/>
    </xf>
    <xf numFmtId="171" fontId="5" fillId="0" borderId="14" xfId="0" applyNumberFormat="1" applyFont="1" applyBorder="1" applyAlignment="1">
      <alignment horizontal="center" vertical="center" wrapText="1"/>
    </xf>
    <xf numFmtId="0" fontId="23" fillId="0" borderId="42" xfId="0" applyFont="1" applyBorder="1" applyAlignment="1">
      <alignment horizontal="center" vertical="center"/>
    </xf>
    <xf numFmtId="0" fontId="23" fillId="0" borderId="41" xfId="0" applyFont="1" applyBorder="1" applyAlignment="1">
      <alignment horizontal="center" vertical="center"/>
    </xf>
    <xf numFmtId="166" fontId="4" fillId="0" borderId="36" xfId="0" applyNumberFormat="1" applyFont="1" applyBorder="1" applyAlignment="1">
      <alignment horizontal="center" vertical="center" wrapText="1"/>
    </xf>
    <xf numFmtId="165" fontId="4" fillId="0" borderId="36" xfId="0" applyNumberFormat="1" applyFont="1" applyBorder="1" applyAlignment="1">
      <alignment horizontal="center" vertical="center" wrapText="1"/>
    </xf>
    <xf numFmtId="0" fontId="23" fillId="0" borderId="43" xfId="0" applyFont="1" applyBorder="1" applyAlignment="1">
      <alignment horizontal="center" vertical="center"/>
    </xf>
    <xf numFmtId="167" fontId="4" fillId="0" borderId="0" xfId="0" applyNumberFormat="1" applyFont="1" applyAlignment="1">
      <alignment horizontal="center" vertical="center"/>
    </xf>
    <xf numFmtId="0" fontId="23" fillId="0" borderId="44" xfId="0" applyFont="1" applyBorder="1" applyAlignment="1">
      <alignment horizontal="center" vertical="center"/>
    </xf>
    <xf numFmtId="0" fontId="4" fillId="0" borderId="26" xfId="0" applyFont="1" applyBorder="1" applyAlignment="1">
      <alignment horizontal="center" vertical="center"/>
    </xf>
    <xf numFmtId="0" fontId="23" fillId="0" borderId="0" xfId="0" applyFont="1" applyAlignment="1">
      <alignment vertical="top"/>
    </xf>
    <xf numFmtId="165" fontId="4" fillId="0" borderId="0" xfId="0" applyNumberFormat="1" applyFont="1" applyAlignment="1" applyProtection="1">
      <alignment horizontal="left" vertical="center"/>
      <protection locked="0"/>
    </xf>
    <xf numFmtId="0" fontId="4" fillId="12" borderId="18" xfId="0" applyFont="1" applyFill="1" applyBorder="1">
      <alignment vertical="center"/>
    </xf>
    <xf numFmtId="0" fontId="4" fillId="12" borderId="0" xfId="0" applyFont="1" applyFill="1">
      <alignment vertical="center"/>
    </xf>
    <xf numFmtId="2" fontId="4" fillId="14" borderId="0" xfId="0" applyNumberFormat="1" applyFont="1" applyFill="1" applyAlignment="1">
      <alignment horizontal="left" vertical="center"/>
    </xf>
    <xf numFmtId="2" fontId="4" fillId="14" borderId="0" xfId="0" applyNumberFormat="1" applyFont="1" applyFill="1" applyAlignment="1">
      <alignment horizontal="center" vertical="center"/>
    </xf>
    <xf numFmtId="2" fontId="4" fillId="14" borderId="0" xfId="0" applyNumberFormat="1" applyFont="1" applyFill="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32" fillId="0" borderId="0" xfId="0" applyFont="1" applyAlignment="1">
      <alignment horizontal="left" vertical="center"/>
    </xf>
    <xf numFmtId="0" fontId="38" fillId="0" borderId="32" xfId="0" applyFont="1" applyBorder="1" applyAlignment="1">
      <alignment horizontal="left" vertical="center" wrapText="1"/>
    </xf>
    <xf numFmtId="0" fontId="5" fillId="0" borderId="0" xfId="0" applyFont="1" applyAlignment="1">
      <alignment horizontal="left" vertical="center"/>
    </xf>
    <xf numFmtId="0" fontId="39" fillId="0" borderId="32" xfId="0" applyFont="1" applyBorder="1" applyAlignment="1">
      <alignment horizontal="left" vertical="center" wrapText="1"/>
    </xf>
    <xf numFmtId="0" fontId="38" fillId="0" borderId="30" xfId="0" applyFont="1" applyBorder="1" applyAlignment="1">
      <alignment horizontal="left" vertical="center" wrapText="1"/>
    </xf>
    <xf numFmtId="0" fontId="39" fillId="0" borderId="30" xfId="0" applyFont="1" applyBorder="1" applyAlignment="1">
      <alignment horizontal="left" vertical="center" wrapText="1"/>
    </xf>
    <xf numFmtId="0" fontId="40" fillId="0" borderId="0" xfId="0" applyFont="1" applyAlignment="1">
      <alignment horizontal="left" vertical="center"/>
    </xf>
    <xf numFmtId="0" fontId="40" fillId="0" borderId="30" xfId="0" applyFont="1" applyBorder="1" applyAlignment="1">
      <alignment horizontal="left" vertical="center" wrapText="1"/>
    </xf>
    <xf numFmtId="0" fontId="38" fillId="0" borderId="0" xfId="0" applyFont="1" applyAlignment="1">
      <alignment horizontal="left" vertical="center"/>
    </xf>
    <xf numFmtId="0" fontId="33" fillId="0" borderId="0" xfId="0" applyFont="1" applyAlignment="1">
      <alignment horizontal="left" vertical="center"/>
    </xf>
    <xf numFmtId="0" fontId="37" fillId="0" borderId="0" xfId="0" applyFont="1" applyAlignment="1">
      <alignment horizontal="left" vertical="top" wrapText="1"/>
    </xf>
    <xf numFmtId="0" fontId="41" fillId="0" borderId="0" xfId="0" applyFont="1" applyAlignment="1">
      <alignment horizontal="left" vertical="center"/>
    </xf>
    <xf numFmtId="0" fontId="0" fillId="0" borderId="0" xfId="0" applyAlignment="1">
      <alignment horizontal="left" vertical="center"/>
    </xf>
    <xf numFmtId="0" fontId="5" fillId="0" borderId="30" xfId="0" applyFont="1" applyBorder="1" applyAlignment="1">
      <alignment horizontal="left" vertical="center" wrapText="1"/>
    </xf>
    <xf numFmtId="0" fontId="5" fillId="0" borderId="31" xfId="0" applyFont="1" applyBorder="1" applyAlignment="1">
      <alignment vertical="center" wrapText="1"/>
    </xf>
    <xf numFmtId="0" fontId="5" fillId="0" borderId="32" xfId="0" applyFont="1" applyBorder="1" applyAlignment="1">
      <alignment horizontal="left" vertical="center" wrapText="1"/>
    </xf>
    <xf numFmtId="0" fontId="5" fillId="0" borderId="33" xfId="0" applyFont="1" applyBorder="1" applyAlignment="1">
      <alignment vertical="center" wrapText="1"/>
    </xf>
    <xf numFmtId="165" fontId="4" fillId="0" borderId="0" xfId="0" applyNumberFormat="1" applyFont="1" applyAlignment="1" applyProtection="1">
      <alignment horizontal="left" vertical="center" wrapText="1"/>
      <protection locked="0"/>
    </xf>
    <xf numFmtId="165" fontId="4" fillId="0" borderId="0" xfId="0" applyNumberFormat="1" applyFont="1" applyAlignment="1">
      <alignment horizontal="center" vertical="center" wrapText="1"/>
    </xf>
    <xf numFmtId="165" fontId="4" fillId="0" borderId="26" xfId="0" applyNumberFormat="1" applyFont="1" applyBorder="1" applyAlignment="1">
      <alignment horizontal="center" vertical="center" wrapTex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4" fillId="0" borderId="0" xfId="37" applyFont="1" applyAlignment="1">
      <alignment horizontal="left" vertical="center"/>
    </xf>
    <xf numFmtId="0" fontId="23" fillId="0" borderId="50" xfId="0" applyFont="1" applyBorder="1" applyAlignment="1">
      <alignment horizontal="center" vertical="center" wrapText="1"/>
    </xf>
    <xf numFmtId="2" fontId="42" fillId="0" borderId="0" xfId="0" applyNumberFormat="1" applyFont="1" applyAlignment="1">
      <alignment vertical="top"/>
    </xf>
    <xf numFmtId="167" fontId="23" fillId="0" borderId="49" xfId="2" applyNumberFormat="1" applyFont="1" applyBorder="1" applyAlignment="1">
      <alignment horizontal="center" vertical="center" wrapText="1"/>
    </xf>
    <xf numFmtId="0" fontId="39" fillId="0" borderId="32" xfId="0" applyFont="1" applyBorder="1" applyAlignment="1">
      <alignment vertical="center" wrapText="1"/>
    </xf>
    <xf numFmtId="0" fontId="38" fillId="0" borderId="32" xfId="0" applyFont="1" applyBorder="1" applyAlignment="1">
      <alignment vertical="center" wrapText="1"/>
    </xf>
    <xf numFmtId="165" fontId="4" fillId="0" borderId="0" xfId="0" applyNumberFormat="1" applyFont="1" applyAlignment="1" applyProtection="1">
      <alignment vertical="center" wrapText="1"/>
      <protection locked="0"/>
    </xf>
    <xf numFmtId="0" fontId="4" fillId="0" borderId="13" xfId="0" applyFont="1" applyBorder="1" applyAlignment="1" applyProtection="1">
      <alignment vertical="top" wrapText="1"/>
      <protection locked="0"/>
    </xf>
    <xf numFmtId="0" fontId="4" fillId="12" borderId="13" xfId="0" applyFont="1" applyFill="1" applyBorder="1">
      <alignment vertical="center"/>
    </xf>
    <xf numFmtId="0" fontId="23" fillId="0" borderId="49" xfId="0" applyFont="1" applyBorder="1" applyAlignment="1">
      <alignment horizontal="center" vertical="center" wrapText="1"/>
    </xf>
    <xf numFmtId="0" fontId="23" fillId="4" borderId="19" xfId="0" applyFont="1" applyFill="1" applyBorder="1" applyAlignment="1">
      <alignment horizontal="center" vertical="center" wrapText="1"/>
    </xf>
    <xf numFmtId="0" fontId="27" fillId="0" borderId="0" xfId="38" applyFont="1" applyAlignment="1">
      <alignment horizontal="left" vertical="center"/>
    </xf>
    <xf numFmtId="0" fontId="27" fillId="0" borderId="0" xfId="38" applyFont="1" applyAlignment="1">
      <alignment horizontal="left" vertical="center" wrapText="1"/>
    </xf>
    <xf numFmtId="0" fontId="27" fillId="0" borderId="26" xfId="38" applyFont="1" applyBorder="1" applyAlignment="1">
      <alignment horizontal="left" vertical="center"/>
    </xf>
    <xf numFmtId="22" fontId="27" fillId="0" borderId="26" xfId="38" applyNumberFormat="1" applyFont="1" applyBorder="1" applyAlignment="1">
      <alignment horizontal="left" vertical="center"/>
    </xf>
    <xf numFmtId="11" fontId="27" fillId="0" borderId="26" xfId="38" applyNumberFormat="1" applyFont="1" applyBorder="1" applyAlignment="1">
      <alignment horizontal="left" vertical="center"/>
    </xf>
    <xf numFmtId="22" fontId="27" fillId="0" borderId="0" xfId="38" applyNumberFormat="1" applyFont="1" applyAlignment="1">
      <alignment horizontal="left" vertical="center"/>
    </xf>
    <xf numFmtId="11" fontId="27" fillId="0" borderId="0" xfId="38" applyNumberFormat="1" applyFont="1" applyAlignment="1">
      <alignment horizontal="left" vertical="center"/>
    </xf>
    <xf numFmtId="0" fontId="26" fillId="0" borderId="0" xfId="38" applyFont="1" applyAlignment="1">
      <alignment horizontal="left" vertical="center" wrapText="1"/>
    </xf>
    <xf numFmtId="0" fontId="26" fillId="0" borderId="27" xfId="38" applyFont="1" applyBorder="1" applyAlignment="1">
      <alignment horizontal="left" vertical="center" wrapText="1"/>
    </xf>
    <xf numFmtId="0" fontId="4" fillId="12" borderId="0" xfId="38" applyFont="1" applyFill="1" applyAlignment="1">
      <alignment horizontal="left" vertical="center"/>
    </xf>
    <xf numFmtId="0" fontId="4" fillId="12" borderId="0" xfId="38" applyFont="1" applyFill="1" applyAlignment="1"/>
    <xf numFmtId="0" fontId="23" fillId="12" borderId="0" xfId="38" applyFont="1" applyFill="1" applyAlignment="1">
      <alignment vertical="center" wrapText="1"/>
    </xf>
    <xf numFmtId="0" fontId="4" fillId="12" borderId="0" xfId="38" applyFont="1" applyFill="1" applyAlignment="1">
      <alignment horizontal="left" vertical="center" wrapText="1"/>
    </xf>
    <xf numFmtId="0" fontId="23" fillId="12" borderId="0" xfId="38" applyFont="1" applyFill="1" applyAlignment="1">
      <alignment horizontal="left" wrapText="1"/>
    </xf>
    <xf numFmtId="0" fontId="23" fillId="12" borderId="0" xfId="38" applyFont="1" applyFill="1" applyAlignment="1">
      <alignment horizontal="left" vertical="top" wrapText="1"/>
    </xf>
    <xf numFmtId="0" fontId="4" fillId="12" borderId="0" xfId="38" applyFont="1" applyFill="1" applyAlignment="1">
      <alignment horizontal="left"/>
    </xf>
    <xf numFmtId="0" fontId="4" fillId="0" borderId="0" xfId="38" applyFont="1" applyAlignment="1">
      <alignment horizontal="left" vertical="center"/>
    </xf>
    <xf numFmtId="0" fontId="4" fillId="13" borderId="0" xfId="38" applyFont="1" applyFill="1" applyAlignment="1">
      <alignment horizontal="left" vertical="center"/>
    </xf>
    <xf numFmtId="0" fontId="23" fillId="12" borderId="0" xfId="38" applyFont="1" applyFill="1" applyAlignment="1">
      <alignment wrapText="1"/>
    </xf>
    <xf numFmtId="0" fontId="23" fillId="12" borderId="0" xfId="38" applyFont="1" applyFill="1">
      <alignment vertical="center"/>
    </xf>
    <xf numFmtId="0" fontId="32" fillId="0" borderId="0" xfId="0" applyFont="1">
      <alignment vertical="center"/>
    </xf>
    <xf numFmtId="164" fontId="5" fillId="0" borderId="14" xfId="0" applyNumberFormat="1" applyFont="1" applyBorder="1" applyAlignment="1">
      <alignment horizontal="center" vertical="center" wrapText="1"/>
    </xf>
    <xf numFmtId="0" fontId="34" fillId="0" borderId="0" xfId="0" applyFont="1">
      <alignment vertical="center"/>
    </xf>
    <xf numFmtId="0" fontId="38" fillId="0" borderId="30" xfId="0" applyFont="1" applyBorder="1" applyAlignment="1">
      <alignment vertical="center" wrapText="1"/>
    </xf>
    <xf numFmtId="0" fontId="39" fillId="0" borderId="30" xfId="0" applyFont="1" applyBorder="1" applyAlignment="1">
      <alignment vertical="center" wrapText="1"/>
    </xf>
    <xf numFmtId="0" fontId="40" fillId="0" borderId="0" xfId="0" applyFont="1">
      <alignment vertical="center"/>
    </xf>
    <xf numFmtId="0" fontId="40" fillId="0" borderId="30" xfId="0" applyFont="1" applyBorder="1" applyAlignment="1">
      <alignment vertical="center" wrapText="1"/>
    </xf>
    <xf numFmtId="0" fontId="38" fillId="0" borderId="0" xfId="0" applyFont="1">
      <alignment vertical="center"/>
    </xf>
    <xf numFmtId="171" fontId="23" fillId="0" borderId="43" xfId="0" applyNumberFormat="1" applyFont="1" applyBorder="1" applyAlignment="1">
      <alignment horizontal="center" vertical="center"/>
    </xf>
    <xf numFmtId="165" fontId="23" fillId="0" borderId="43" xfId="0" applyNumberFormat="1" applyFont="1" applyBorder="1" applyAlignment="1">
      <alignment horizontal="center" vertical="center"/>
    </xf>
    <xf numFmtId="170" fontId="23" fillId="0" borderId="43" xfId="0" applyNumberFormat="1" applyFont="1" applyBorder="1" applyAlignment="1">
      <alignment horizontal="center" vertical="center"/>
    </xf>
    <xf numFmtId="164" fontId="4" fillId="0" borderId="0" xfId="0" applyNumberFormat="1" applyFont="1" applyAlignment="1" applyProtection="1">
      <alignment vertical="center" wrapText="1"/>
      <protection locked="0"/>
    </xf>
    <xf numFmtId="164" fontId="4" fillId="0" borderId="0" xfId="0" quotePrefix="1" applyNumberFormat="1" applyFont="1" applyAlignment="1" applyProtection="1">
      <alignment horizontal="left" vertical="center" wrapText="1"/>
      <protection locked="0"/>
    </xf>
    <xf numFmtId="171" fontId="4" fillId="0" borderId="0" xfId="0" applyNumberFormat="1" applyFont="1" applyAlignment="1" applyProtection="1">
      <alignment vertical="center" wrapText="1"/>
      <protection locked="0"/>
    </xf>
    <xf numFmtId="170" fontId="4" fillId="0" borderId="0" xfId="0" applyNumberFormat="1" applyFont="1" applyAlignment="1" applyProtection="1">
      <alignment vertical="center" wrapText="1"/>
      <protection locked="0"/>
    </xf>
    <xf numFmtId="164" fontId="4" fillId="0" borderId="10" xfId="0" applyNumberFormat="1" applyFont="1" applyBorder="1" applyAlignment="1" applyProtection="1">
      <alignment horizontal="left" vertical="center"/>
      <protection locked="0"/>
    </xf>
    <xf numFmtId="164" fontId="4" fillId="0" borderId="0" xfId="0" applyNumberFormat="1" applyFont="1" applyAlignment="1">
      <alignment horizontal="center" vertical="center"/>
    </xf>
    <xf numFmtId="170" fontId="4" fillId="0" borderId="0" xfId="0" applyNumberFormat="1" applyFont="1" applyAlignment="1">
      <alignment horizontal="center" vertical="center"/>
    </xf>
    <xf numFmtId="171" fontId="4" fillId="0" borderId="0" xfId="0" applyNumberFormat="1" applyFont="1" applyAlignment="1">
      <alignment horizontal="center" vertical="center"/>
    </xf>
    <xf numFmtId="165" fontId="4" fillId="0" borderId="0" xfId="0" applyNumberFormat="1" applyFont="1" applyAlignment="1">
      <alignment horizontal="center" vertical="center"/>
    </xf>
    <xf numFmtId="170" fontId="4" fillId="0" borderId="26" xfId="0" applyNumberFormat="1" applyFont="1" applyBorder="1" applyAlignment="1">
      <alignment horizontal="center" vertical="center"/>
    </xf>
    <xf numFmtId="170" fontId="4" fillId="0" borderId="0" xfId="0" applyNumberFormat="1" applyFont="1" applyAlignment="1">
      <alignment horizontal="center" vertical="center" wrapText="1"/>
    </xf>
    <xf numFmtId="171" fontId="23" fillId="0" borderId="47" xfId="0" applyNumberFormat="1" applyFont="1" applyBorder="1" applyAlignment="1">
      <alignment horizontal="center" vertical="center"/>
    </xf>
    <xf numFmtId="165" fontId="23" fillId="0" borderId="47" xfId="0" applyNumberFormat="1" applyFont="1" applyBorder="1" applyAlignment="1">
      <alignment horizontal="center" vertical="center"/>
    </xf>
    <xf numFmtId="170" fontId="23" fillId="0" borderId="47" xfId="0" applyNumberFormat="1" applyFont="1" applyBorder="1" applyAlignment="1">
      <alignment horizontal="center" vertical="center"/>
    </xf>
    <xf numFmtId="172" fontId="4" fillId="0" borderId="0" xfId="0" applyNumberFormat="1" applyFont="1" applyAlignment="1">
      <alignment horizontal="center" vertical="center"/>
    </xf>
    <xf numFmtId="165" fontId="4" fillId="0" borderId="26" xfId="0" applyNumberFormat="1" applyFont="1" applyBorder="1" applyAlignment="1">
      <alignment horizontal="center" vertical="center"/>
    </xf>
    <xf numFmtId="170" fontId="4" fillId="0" borderId="36" xfId="0" applyNumberFormat="1" applyFont="1" applyBorder="1" applyAlignment="1">
      <alignment horizontal="center" vertical="center" wrapText="1"/>
    </xf>
    <xf numFmtId="170" fontId="4" fillId="0" borderId="33" xfId="0" applyNumberFormat="1" applyFont="1" applyBorder="1" applyAlignment="1">
      <alignment horizontal="center" vertical="center" wrapText="1"/>
    </xf>
    <xf numFmtId="164" fontId="4" fillId="15" borderId="0" xfId="0" applyNumberFormat="1" applyFont="1" applyFill="1" applyAlignment="1">
      <alignment horizontal="left" vertical="center"/>
    </xf>
    <xf numFmtId="0" fontId="4" fillId="15" borderId="0" xfId="0" applyFont="1" applyFill="1" applyAlignment="1">
      <alignment vertical="top"/>
    </xf>
    <xf numFmtId="0" fontId="3" fillId="0" borderId="0" xfId="38" applyFont="1">
      <alignment vertical="center"/>
    </xf>
    <xf numFmtId="0" fontId="4" fillId="0" borderId="0" xfId="38" applyFont="1" applyAlignment="1">
      <alignment horizontal="left"/>
    </xf>
    <xf numFmtId="0" fontId="4" fillId="0" borderId="0" xfId="38" applyFont="1">
      <alignment vertical="center"/>
    </xf>
    <xf numFmtId="0" fontId="5" fillId="0" borderId="0" xfId="0" applyFont="1" applyAlignment="1">
      <alignment horizontal="center" vertical="center" wrapText="1"/>
    </xf>
    <xf numFmtId="0" fontId="43" fillId="0" borderId="0" xfId="0" applyFont="1">
      <alignment vertical="center"/>
    </xf>
    <xf numFmtId="0" fontId="43" fillId="0" borderId="0" xfId="0" applyFont="1" applyAlignment="1">
      <alignment horizontal="center" vertical="center"/>
    </xf>
    <xf numFmtId="0" fontId="38" fillId="0" borderId="0" xfId="0" applyFont="1" applyAlignment="1">
      <alignment vertical="top" wrapText="1"/>
    </xf>
    <xf numFmtId="0" fontId="38" fillId="0" borderId="24"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4" xfId="0" applyFont="1" applyBorder="1" applyAlignment="1">
      <alignment vertical="center" wrapText="1"/>
    </xf>
    <xf numFmtId="0" fontId="38" fillId="0" borderId="14" xfId="0" applyFont="1" applyBorder="1" applyAlignment="1">
      <alignment horizontal="center" vertical="center" wrapText="1"/>
    </xf>
    <xf numFmtId="2" fontId="38" fillId="0" borderId="14" xfId="0" applyNumberFormat="1" applyFont="1" applyBorder="1" applyAlignment="1">
      <alignment horizontal="center" vertical="center" wrapText="1"/>
    </xf>
    <xf numFmtId="0" fontId="38" fillId="0" borderId="11" xfId="0" applyFont="1" applyBorder="1" applyAlignment="1">
      <alignment horizontal="center" vertical="center" wrapText="1"/>
    </xf>
    <xf numFmtId="2" fontId="4" fillId="0" borderId="11" xfId="0" applyNumberFormat="1" applyFont="1" applyBorder="1" applyAlignment="1">
      <alignment horizontal="center" vertical="center"/>
    </xf>
    <xf numFmtId="0" fontId="23" fillId="0" borderId="49" xfId="0" applyFont="1" applyBorder="1" applyAlignment="1">
      <alignment horizontal="center" vertical="center"/>
    </xf>
    <xf numFmtId="49" fontId="4" fillId="0" borderId="0" xfId="0" applyNumberFormat="1" applyFont="1" applyProtection="1">
      <alignment vertical="center"/>
      <protection locked="0"/>
    </xf>
    <xf numFmtId="165" fontId="4" fillId="15" borderId="0" xfId="0" applyNumberFormat="1" applyFont="1" applyFill="1" applyAlignment="1">
      <alignment horizontal="center" vertical="center"/>
    </xf>
    <xf numFmtId="0" fontId="4" fillId="12" borderId="18" xfId="0" applyFont="1" applyFill="1" applyBorder="1">
      <alignment vertical="center"/>
    </xf>
    <xf numFmtId="0" fontId="4" fillId="12" borderId="0" xfId="0" applyFont="1" applyFill="1">
      <alignment vertical="center"/>
    </xf>
    <xf numFmtId="0" fontId="4" fillId="0" borderId="15" xfId="0" applyFont="1" applyBorder="1" applyAlignment="1">
      <alignment horizontal="left" vertical="top"/>
    </xf>
    <xf numFmtId="0" fontId="4" fillId="0" borderId="10" xfId="0" applyFont="1" applyBorder="1" applyAlignment="1">
      <alignment horizontal="left" vertical="top"/>
    </xf>
    <xf numFmtId="0" fontId="4" fillId="0" borderId="16" xfId="0" applyFont="1" applyBorder="1" applyAlignment="1">
      <alignment horizontal="left" vertical="top"/>
    </xf>
    <xf numFmtId="165" fontId="23" fillId="5" borderId="40" xfId="0" applyNumberFormat="1" applyFont="1" applyFill="1" applyBorder="1" applyAlignment="1">
      <alignment horizontal="center" vertical="center"/>
    </xf>
    <xf numFmtId="2" fontId="23" fillId="5" borderId="17" xfId="0" applyNumberFormat="1" applyFont="1" applyFill="1" applyBorder="1" applyAlignment="1">
      <alignment horizontal="center" vertical="center"/>
    </xf>
    <xf numFmtId="165" fontId="23" fillId="5" borderId="45" xfId="0" applyNumberFormat="1" applyFont="1" applyFill="1" applyBorder="1" applyAlignment="1">
      <alignment horizontal="center" vertical="center"/>
    </xf>
    <xf numFmtId="2" fontId="23" fillId="5" borderId="41" xfId="0" applyNumberFormat="1" applyFont="1" applyFill="1" applyBorder="1" applyAlignment="1">
      <alignment horizontal="center" vertical="center"/>
    </xf>
    <xf numFmtId="0" fontId="23" fillId="5" borderId="37" xfId="0" applyFont="1" applyFill="1" applyBorder="1" applyAlignment="1">
      <alignment horizontal="center" vertical="center"/>
    </xf>
    <xf numFmtId="0" fontId="23" fillId="5" borderId="38" xfId="0" applyFont="1" applyFill="1" applyBorder="1" applyAlignment="1">
      <alignment horizontal="center" vertical="center"/>
    </xf>
    <xf numFmtId="0" fontId="23" fillId="5" borderId="39" xfId="0" applyFont="1" applyFill="1" applyBorder="1" applyAlignment="1">
      <alignment horizontal="center" vertical="center"/>
    </xf>
    <xf numFmtId="0" fontId="23" fillId="5" borderId="40" xfId="0" applyFont="1" applyFill="1" applyBorder="1" applyAlignment="1">
      <alignment horizontal="center" vertical="center"/>
    </xf>
    <xf numFmtId="0" fontId="23" fillId="5" borderId="17" xfId="0" applyFont="1" applyFill="1" applyBorder="1" applyAlignment="1">
      <alignment horizontal="center" vertical="center"/>
    </xf>
    <xf numFmtId="0" fontId="23" fillId="5" borderId="41" xfId="0" applyFont="1" applyFill="1" applyBorder="1" applyAlignment="1">
      <alignment horizontal="center" vertical="center"/>
    </xf>
    <xf numFmtId="0" fontId="23" fillId="5" borderId="21" xfId="0" applyFont="1" applyFill="1" applyBorder="1" applyAlignment="1">
      <alignment horizontal="center" vertical="center"/>
    </xf>
    <xf numFmtId="0" fontId="23" fillId="5" borderId="22"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24" xfId="0" applyFont="1" applyFill="1" applyBorder="1" applyAlignment="1">
      <alignment horizontal="center" vertical="center"/>
    </xf>
    <xf numFmtId="0" fontId="23" fillId="0" borderId="18" xfId="0" applyFont="1" applyBorder="1" applyAlignment="1" applyProtection="1">
      <alignment horizontal="left" vertical="center" wrapText="1"/>
      <protection locked="0"/>
    </xf>
    <xf numFmtId="165" fontId="4" fillId="0" borderId="0" xfId="0" applyNumberFormat="1" applyFont="1" applyAlignment="1" applyProtection="1">
      <alignment vertical="center" wrapText="1"/>
      <protection locked="0"/>
    </xf>
    <xf numFmtId="165" fontId="4" fillId="0" borderId="0" xfId="0" applyNumberFormat="1" applyFont="1" applyProtection="1">
      <alignment vertical="center"/>
      <protection locked="0"/>
    </xf>
    <xf numFmtId="0" fontId="4" fillId="0" borderId="13" xfId="0" applyFont="1" applyBorder="1" applyAlignment="1" applyProtection="1">
      <alignment vertical="top" wrapText="1"/>
      <protection locked="0"/>
    </xf>
    <xf numFmtId="0" fontId="24" fillId="2" borderId="24"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2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6" xfId="0" applyFont="1" applyFill="1" applyBorder="1" applyAlignment="1">
      <alignment horizontal="center" vertical="center"/>
    </xf>
    <xf numFmtId="0" fontId="4" fillId="12" borderId="13" xfId="0" applyFont="1" applyFill="1" applyBorder="1">
      <alignment vertical="center"/>
    </xf>
    <xf numFmtId="0" fontId="23" fillId="0" borderId="49" xfId="0" applyFont="1" applyBorder="1" applyAlignment="1">
      <alignment horizontal="center" vertical="center" wrapText="1"/>
    </xf>
    <xf numFmtId="0" fontId="23" fillId="4" borderId="19" xfId="0" applyFont="1" applyFill="1" applyBorder="1" applyAlignment="1">
      <alignment horizontal="center" vertical="center" wrapText="1"/>
    </xf>
    <xf numFmtId="2" fontId="23" fillId="4" borderId="19" xfId="0" applyNumberFormat="1" applyFont="1" applyFill="1" applyBorder="1" applyAlignment="1">
      <alignment horizontal="center" vertical="center" wrapText="1"/>
    </xf>
    <xf numFmtId="0" fontId="27" fillId="12" borderId="0" xfId="0" applyFont="1" applyFill="1" applyAlignment="1">
      <alignment horizontal="left" vertical="top" wrapText="1"/>
    </xf>
    <xf numFmtId="0" fontId="27" fillId="12" borderId="0" xfId="0" applyFont="1" applyFill="1" applyAlignment="1"/>
    <xf numFmtId="0" fontId="4" fillId="12" borderId="0" xfId="38" applyFont="1" applyFill="1" applyAlignment="1">
      <alignment horizontal="left" vertical="top" wrapText="1"/>
    </xf>
    <xf numFmtId="0" fontId="4" fillId="12" borderId="0" xfId="38" applyFont="1" applyFill="1" applyAlignment="1"/>
    <xf numFmtId="0" fontId="33" fillId="0" borderId="0" xfId="0" applyFont="1" applyAlignment="1">
      <alignment horizontal="center" vertical="center" wrapText="1"/>
    </xf>
    <xf numFmtId="0" fontId="32" fillId="0" borderId="13" xfId="0" applyFont="1" applyBorder="1" applyAlignment="1">
      <alignment vertical="top"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4" xfId="0" applyBorder="1" applyAlignment="1">
      <alignment vertical="center" wrapText="1"/>
    </xf>
    <xf numFmtId="0" fontId="0" fillId="0" borderId="16" xfId="0" applyBorder="1" applyAlignment="1">
      <alignment vertical="center" wrapText="1"/>
    </xf>
    <xf numFmtId="165" fontId="5" fillId="0" borderId="28" xfId="0" applyNumberFormat="1" applyFont="1" applyBorder="1" applyAlignment="1">
      <alignment horizontal="center" vertical="center" wrapText="1"/>
    </xf>
    <xf numFmtId="165" fontId="5" fillId="0" borderId="29" xfId="0" applyNumberFormat="1" applyFont="1" applyBorder="1" applyAlignment="1">
      <alignment horizontal="center" vertical="center" wrapText="1"/>
    </xf>
    <xf numFmtId="170" fontId="5" fillId="0" borderId="28" xfId="0" applyNumberFormat="1" applyFont="1" applyBorder="1" applyAlignment="1">
      <alignment horizontal="center" vertical="center" wrapText="1"/>
    </xf>
    <xf numFmtId="170" fontId="5" fillId="0" borderId="29" xfId="0" applyNumberFormat="1"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39" fillId="0" borderId="34" xfId="0" applyFont="1" applyBorder="1" applyAlignment="1">
      <alignment vertical="center" wrapText="1"/>
    </xf>
    <xf numFmtId="0" fontId="39" fillId="0" borderId="32" xfId="0" applyFont="1" applyBorder="1" applyAlignment="1">
      <alignment vertical="center" wrapText="1"/>
    </xf>
    <xf numFmtId="0" fontId="38" fillId="0" borderId="34" xfId="0" applyFont="1" applyBorder="1" applyAlignment="1">
      <alignment vertical="center" wrapText="1"/>
    </xf>
    <xf numFmtId="0" fontId="38" fillId="0" borderId="32" xfId="0" applyFont="1" applyBorder="1" applyAlignment="1">
      <alignment vertical="center" wrapText="1"/>
    </xf>
    <xf numFmtId="0" fontId="38" fillId="0" borderId="28" xfId="0" applyFont="1" applyBorder="1" applyAlignment="1">
      <alignment horizontal="center" vertical="center" wrapText="1"/>
    </xf>
    <xf numFmtId="0" fontId="38" fillId="0" borderId="29" xfId="0" applyFont="1" applyBorder="1" applyAlignment="1">
      <alignment horizontal="center" vertical="center" wrapText="1"/>
    </xf>
    <xf numFmtId="166" fontId="38" fillId="0" borderId="28" xfId="0" applyNumberFormat="1" applyFont="1" applyBorder="1" applyAlignment="1">
      <alignment horizontal="center" vertical="center" wrapText="1"/>
    </xf>
    <xf numFmtId="166" fontId="38" fillId="0" borderId="29" xfId="0" applyNumberFormat="1" applyFont="1" applyBorder="1" applyAlignment="1">
      <alignment horizontal="center" vertical="center" wrapText="1"/>
    </xf>
    <xf numFmtId="0" fontId="38" fillId="0" borderId="13" xfId="0" applyFont="1" applyBorder="1" applyAlignment="1">
      <alignment vertical="top"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vertical="center" wrapText="1"/>
    </xf>
    <xf numFmtId="0" fontId="38" fillId="0" borderId="16" xfId="0" applyFont="1" applyBorder="1" applyAlignment="1">
      <alignment vertical="center" wrapText="1"/>
    </xf>
    <xf numFmtId="0" fontId="39" fillId="0" borderId="34" xfId="0" applyFont="1" applyBorder="1" applyAlignment="1">
      <alignment horizontal="left" vertical="center" wrapText="1"/>
    </xf>
    <xf numFmtId="0" fontId="39" fillId="0" borderId="32" xfId="0" applyFont="1" applyBorder="1" applyAlignment="1">
      <alignment horizontal="left" vertical="center" wrapText="1"/>
    </xf>
    <xf numFmtId="0" fontId="38" fillId="0" borderId="34" xfId="0" applyFont="1" applyBorder="1" applyAlignment="1">
      <alignment horizontal="left" vertical="center" wrapText="1"/>
    </xf>
    <xf numFmtId="0" fontId="38" fillId="0" borderId="32" xfId="0" applyFont="1" applyBorder="1" applyAlignment="1">
      <alignment horizontal="left" vertical="center" wrapText="1"/>
    </xf>
    <xf numFmtId="0" fontId="37" fillId="0" borderId="0" xfId="0" applyFont="1" applyAlignment="1">
      <alignment horizontal="left" vertical="top" wrapText="1"/>
    </xf>
  </cellXfs>
  <cellStyles count="75">
    <cellStyle name="Normal" xfId="0" builtinId="0"/>
    <cellStyle name="Normal 10" xfId="1" xr:uid="{00000000-0005-0000-0000-000000000000}"/>
    <cellStyle name="Normal 11" xfId="2" xr:uid="{00000000-0005-0000-0000-000001000000}"/>
    <cellStyle name="Normal 13" xfId="3" xr:uid="{00000000-0005-0000-0000-000002000000}"/>
    <cellStyle name="Normal 2" xfId="4" xr:uid="{00000000-0005-0000-0000-000003000000}"/>
    <cellStyle name="Normal 2 2" xfId="5" xr:uid="{00000000-0005-0000-0000-000004000000}"/>
    <cellStyle name="Normal 2 3" xfId="3" xr:uid="{00000000-0005-0000-0000-000005000000}"/>
    <cellStyle name="Normal 2 4" xfId="3" xr:uid="{00000000-0005-0000-0000-000006000000}"/>
    <cellStyle name="Normal 2 5" xfId="3" xr:uid="{00000000-0005-0000-0000-000007000000}"/>
    <cellStyle name="Normal 2 6" xfId="4" xr:uid="{00000000-0005-0000-0000-000008000000}"/>
    <cellStyle name="Normal 2_A-1324233.69_AB-20110221-RPK1_IV+PO-20110224" xfId="4" xr:uid="{00000000-0005-0000-0000-000009000000}"/>
    <cellStyle name="Normal 2_Report_AF57182_LDBK-20120605-RPK01_20120619 " xfId="4" xr:uid="{00000000-0005-0000-0000-00000A000000}"/>
    <cellStyle name="Normal 2_Report_AZ13622414_AZ13628159_AZ13629800_Cassette_3_in_1_AZ-W-2012066-MPK04_20120608" xfId="4" xr:uid="{00000000-0005-0000-0000-00000B000000}"/>
    <cellStyle name="Normal 2_Template" xfId="4" xr:uid="{00000000-0005-0000-0000-00000C000000}"/>
    <cellStyle name="Normal 3" xfId="6" xr:uid="{00000000-0005-0000-0000-00000D000000}"/>
    <cellStyle name="Normal 3 2" xfId="7" xr:uid="{00000000-0005-0000-0000-00000E000000}"/>
    <cellStyle name="Normal 3 3" xfId="8" xr:uid="{00000000-0005-0000-0000-00000F000000}"/>
    <cellStyle name="Normal 3_model" xfId="5" xr:uid="{00000000-0005-0000-0000-000010000000}"/>
    <cellStyle name="Normal 4" xfId="4" xr:uid="{00000000-0005-0000-0000-000011000000}"/>
    <cellStyle name="Normal 5" xfId="2" xr:uid="{00000000-0005-0000-0000-000012000000}"/>
    <cellStyle name="Normal 6" xfId="3" xr:uid="{00000000-0005-0000-0000-000013000000}"/>
    <cellStyle name="Normal 6 2" xfId="3" xr:uid="{00000000-0005-0000-0000-000014000000}"/>
    <cellStyle name="Normal 6_N91059_N30-20100523-RPK2_20100603" xfId="5" xr:uid="{00000000-0005-0000-0000-000015000000}"/>
    <cellStyle name="Normal 7" xfId="9" xr:uid="{00000000-0005-0000-0000-000016000000}"/>
    <cellStyle name="Normal 8" xfId="9" xr:uid="{00000000-0005-0000-0000-000017000000}"/>
    <cellStyle name="Normal 9" xfId="4" xr:uid="{00000000-0005-0000-0000-000018000000}"/>
    <cellStyle name="Normal_request in life week 52" xfId="4" xr:uid="{00000000-0005-0000-0000-00001A000000}"/>
    <cellStyle name="Style 1" xfId="6" xr:uid="{00000000-0005-0000-0000-00001B000000}"/>
    <cellStyle name="好 2" xfId="10" xr:uid="{00000000-0005-0000-0000-00003F000000}"/>
    <cellStyle name="差 2" xfId="11" xr:uid="{00000000-0005-0000-0000-000022000000}"/>
    <cellStyle name="常规 10" xfId="38" xr:uid="{00000000-0005-0000-0000-000024000000}"/>
    <cellStyle name="常规 11" xfId="2" xr:uid="{00000000-0005-0000-0000-000025000000}"/>
    <cellStyle name="常规 11 2" xfId="12" xr:uid="{00000000-0005-0000-0000-000026000000}"/>
    <cellStyle name="常规 18" xfId="12" xr:uid="{00000000-0005-0000-0000-000027000000}"/>
    <cellStyle name="常规 2" xfId="2" xr:uid="{00000000-0005-0000-0000-000028000000}"/>
    <cellStyle name="常规 2 2" xfId="2" xr:uid="{00000000-0005-0000-0000-000029000000}"/>
    <cellStyle name="常规 2 2 2" xfId="36" xr:uid="{00000000-0005-0000-0000-00002A000000}"/>
    <cellStyle name="常规 3" xfId="2" xr:uid="{00000000-0005-0000-0000-00002B000000}"/>
    <cellStyle name="常规 3 2" xfId="2" xr:uid="{00000000-0005-0000-0000-00002C000000}"/>
    <cellStyle name="常规 3 3" xfId="13" xr:uid="{00000000-0005-0000-0000-00002D000000}"/>
    <cellStyle name="常规 3_FL-HCC_WXFL10220190_20130819" xfId="2" xr:uid="{00000000-0005-0000-0000-00002E000000}"/>
    <cellStyle name="常规 4" xfId="14" xr:uid="{00000000-0005-0000-0000-00002F000000}"/>
    <cellStyle name="常规 4 2" xfId="15" xr:uid="{00000000-0005-0000-0000-000030000000}"/>
    <cellStyle name="常规 4 2 2" xfId="14" xr:uid="{00000000-0005-0000-0000-000031000000}"/>
    <cellStyle name="常规 4 3" xfId="14" xr:uid="{00000000-0005-0000-0000-000032000000}"/>
    <cellStyle name="常规 5" xfId="16" xr:uid="{00000000-0005-0000-0000-000033000000}"/>
    <cellStyle name="常规 5 2" xfId="16" xr:uid="{00000000-0005-0000-0000-000034000000}"/>
    <cellStyle name="常规 6" xfId="17" xr:uid="{00000000-0005-0000-0000-000035000000}"/>
    <cellStyle name="常规 6 2" xfId="14" xr:uid="{00000000-0005-0000-0000-000036000000}"/>
    <cellStyle name="常规 6_PK Report" xfId="18" xr:uid="{00000000-0005-0000-0000-000037000000}"/>
    <cellStyle name="常规 7" xfId="14" xr:uid="{00000000-0005-0000-0000-000038000000}"/>
    <cellStyle name="常规 8" xfId="2" xr:uid="{00000000-0005-0000-0000-000039000000}"/>
    <cellStyle name="常规 9" xfId="14" xr:uid="{00000000-0005-0000-0000-00003A000000}"/>
    <cellStyle name="常规_md-plasma" xfId="4" xr:uid="{00000000-0005-0000-0000-00003B000000}"/>
    <cellStyle name="常规_New Rat_PK_Report Template" xfId="4" xr:uid="{00000000-0005-0000-0000-00003C000000}"/>
    <cellStyle name="常规_raw data plasma" xfId="4" xr:uid="{00000000-0005-0000-0000-00003D000000}"/>
    <cellStyle name="常规_Report_AF34686 2_LDBK-20111214-RPK02_20111222" xfId="37" xr:uid="{00000000-0005-0000-0000-00003E000000}"/>
    <cellStyle name="标题 1 2" xfId="19" xr:uid="{00000000-0005-0000-0000-00001D000000}"/>
    <cellStyle name="标题 2 2" xfId="20" xr:uid="{00000000-0005-0000-0000-00001E000000}"/>
    <cellStyle name="标题 3 2" xfId="21" xr:uid="{00000000-0005-0000-0000-00001F000000}"/>
    <cellStyle name="标题 4 2" xfId="22" xr:uid="{00000000-0005-0000-0000-000020000000}"/>
    <cellStyle name="标题 5" xfId="23" xr:uid="{00000000-0005-0000-0000-000021000000}"/>
    <cellStyle name="样式 1" xfId="6" xr:uid="{00000000-0005-0000-0000-000049000000}"/>
    <cellStyle name="样式 1 2" xfId="24" xr:uid="{00000000-0005-0000-0000-00004A000000}"/>
    <cellStyle name="检查单元格 2" xfId="25" xr:uid="{00000000-0005-0000-0000-000042000000}"/>
    <cellStyle name="汇总 2" xfId="26" xr:uid="{00000000-0005-0000-0000-000040000000}"/>
    <cellStyle name="注释 2" xfId="27" xr:uid="{00000000-0005-0000-0000-00004B000000}"/>
    <cellStyle name="百分比 2" xfId="28" xr:uid="{00000000-0005-0000-0000-00001C000000}"/>
    <cellStyle name="解释性文本 2" xfId="29" xr:uid="{00000000-0005-0000-0000-000043000000}"/>
    <cellStyle name="警告文本 2" xfId="30" xr:uid="{00000000-0005-0000-0000-000044000000}"/>
    <cellStyle name="计算 2" xfId="31" xr:uid="{00000000-0005-0000-0000-000041000000}"/>
    <cellStyle name="输入 2" xfId="32" xr:uid="{00000000-0005-0000-0000-000048000000}"/>
    <cellStyle name="输出 2" xfId="33" xr:uid="{00000000-0005-0000-0000-000047000000}"/>
    <cellStyle name="适中 2" xfId="34" xr:uid="{00000000-0005-0000-0000-000046000000}"/>
    <cellStyle name="链接单元格 2" xfId="35" xr:uid="{00000000-0005-0000-0000-000045000000}"/>
  </cellStyles>
  <dxfs count="65">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color auto="1"/>
      </font>
    </dxf>
    <dxf>
      <font>
        <color auto="1"/>
      </font>
    </dxf>
    <dxf>
      <font>
        <color auto="1"/>
      </font>
    </dxf>
    <dxf>
      <font>
        <color auto="1"/>
      </font>
    </dxf>
    <dxf>
      <font>
        <color auto="1"/>
      </font>
    </dxf>
    <dxf>
      <fill>
        <patternFill patternType="solid">
          <bgColor rgb="FFFFFF00"/>
        </patternFill>
      </fill>
    </dxf>
    <dxf>
      <font>
        <color auto="1"/>
      </font>
    </dxf>
    <dxf>
      <font>
        <color auto="1"/>
      </font>
    </dxf>
    <dxf>
      <font>
        <color auto="1"/>
      </font>
    </dxf>
    <dxf>
      <font>
        <color auto="1"/>
      </font>
    </dxf>
    <dxf>
      <font>
        <color auto="1"/>
      </font>
    </dxf>
    <dxf>
      <font>
        <color auto="1"/>
      </font>
    </dxf>
  </dxfs>
  <tableStyles count="14" defaultTableStyle="TableStyleMedium2" defaultPivotStyle="PivotStyleMedium9">
    <tableStyle name="表样式 4" pivot="0" count="1" xr9:uid="{00000000-0011-0000-FFFF-FFFF00000000}">
      <tableStyleElement type="wholeTable" dxfId="64"/>
    </tableStyle>
    <tableStyle name="表样式 4_1" pivot="0" count="1" xr9:uid="{00000000-0011-0000-FFFF-FFFF01000000}">
      <tableStyleElement type="wholeTable" dxfId="63"/>
    </tableStyle>
    <tableStyle name="表样式 4_2" pivot="0" count="1" xr9:uid="{00000000-0011-0000-FFFF-FFFF02000000}">
      <tableStyleElement type="wholeTable" dxfId="62"/>
    </tableStyle>
    <tableStyle name="表样式 4_3" pivot="0" count="1" xr9:uid="{00000000-0011-0000-FFFF-FFFF03000000}">
      <tableStyleElement type="wholeTable" dxfId="61"/>
    </tableStyle>
    <tableStyle name="表样式 4_4" pivot="0" count="1" xr9:uid="{00000000-0011-0000-FFFF-FFFF04000000}">
      <tableStyleElement type="wholeTable" dxfId="60"/>
    </tableStyle>
    <tableStyle name="表样式 4_5" pivot="0" count="1" xr9:uid="{00000000-0011-0000-FFFF-FFFF05000000}">
      <tableStyleElement type="wholeTable" dxfId="59"/>
    </tableStyle>
    <tableStyle name="表样式 3" pivot="0" count="1" xr9:uid="{00000000-0011-0000-FFFF-FFFF06000000}">
      <tableStyleElement type="wholeTable" dxfId="58"/>
    </tableStyle>
    <tableStyle name="表样式 4_6" pivot="0" count="1" xr9:uid="{00000000-0011-0000-FFFF-FFFF07000000}">
      <tableStyleElement type="wholeTable" dxfId="57"/>
    </tableStyle>
    <tableStyle name="表样式 4_7" pivot="0" count="1" xr9:uid="{00000000-0011-0000-FFFF-FFFF08000000}">
      <tableStyleElement type="wholeTable" dxfId="56"/>
    </tableStyle>
    <tableStyle name="表样式 4_8" pivot="0" count="1" xr9:uid="{00000000-0011-0000-FFFF-FFFF09000000}">
      <tableStyleElement type="wholeTable" dxfId="55"/>
    </tableStyle>
    <tableStyle name="表样式 4_9" pivot="0" count="1" xr9:uid="{00000000-0011-0000-FFFF-FFFF0A000000}">
      <tableStyleElement type="wholeTable" dxfId="54"/>
    </tableStyle>
    <tableStyle name="表样式 4_10" pivot="0" count="1" xr9:uid="{00000000-0011-0000-FFFF-FFFF0B000000}">
      <tableStyleElement type="wholeTable" dxfId="53"/>
    </tableStyle>
    <tableStyle name="表样式 1" pivot="0" count="0" xr9:uid="{00000000-0011-0000-FFFF-FFFF0C000000}"/>
    <tableStyle name="表样式 1_1" pivot="0" count="0" xr9:uid="{00000000-0011-0000-FFFF-FFFF0D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sz="1400" b="0">
                <a:solidFill>
                  <a:srgbClr val="595959"/>
                </a:solidFill>
                <a:latin typeface="Calibri"/>
              </a:defRPr>
            </a:pPr>
            <a:r>
              <a:rPr lang="en-US" sz="1400" b="0">
                <a:solidFill>
                  <a:srgbClr val="595959"/>
                </a:solidFill>
                <a:latin typeface="Calibri"/>
              </a:rPr>
              <a:t>Plasma Concentration of kCBJ874 after PO1 Dosing at 1.00 mg/kg </a:t>
            </a:r>
            <a:r>
              <a:rPr lang="en-US" altLang="zh-CN" sz="1400" b="0">
                <a:solidFill>
                  <a:srgbClr val="595959"/>
                </a:solidFill>
                <a:latin typeface="Calibri"/>
              </a:rPr>
              <a:t>in phase 1</a:t>
            </a:r>
            <a:endParaRPr lang="en-US"/>
          </a:p>
        </c:rich>
      </c:tx>
      <c:overlay val="0"/>
    </c:title>
    <c:autoTitleDeleted val="0"/>
    <c:plotArea>
      <c:layout/>
      <c:scatterChart>
        <c:scatterStyle val="lineMarker"/>
        <c:varyColors val="0"/>
        <c:ser>
          <c:idx val="0"/>
          <c:order val="0"/>
          <c:tx>
            <c:strRef>
              <c:f>'PK Report'!$C$35</c:f>
              <c:strCache>
                <c:ptCount val="1"/>
                <c:pt idx="0">
                  <c:v>Rhesus1001</c:v>
                </c:pt>
              </c:strCache>
            </c:strRef>
          </c:tx>
          <c:spPr>
            <a:xfrm>
              <a:off x="0" y="0"/>
              <a:ext cx="0" cy="0"/>
            </a:xfrm>
            <a:ln w="9525">
              <a:solidFill>
                <a:srgbClr val="BA9223"/>
              </a:solidFill>
            </a:ln>
          </c:spPr>
          <c:marker>
            <c:symbol val="diamond"/>
            <c:size val="5"/>
            <c:spPr>
              <a:xfrm>
                <a:off x="0" y="0"/>
                <a:ext cx="0" cy="0"/>
              </a:xfrm>
              <a:solidFill>
                <a:srgbClr val="BA9223"/>
              </a:solidFill>
              <a:ln w="9525">
                <a:solidFill>
                  <a:srgbClr val="BA9223"/>
                </a:solidFill>
                <a:prstDash val="solid"/>
              </a:ln>
            </c:spPr>
          </c:marker>
          <c:xVal>
            <c:numRef>
              <c:f>('PK Report'!$B$36,'PK Report'!$B$37,'PK Report'!$B$38)</c:f>
              <c:numCache>
                <c:formatCode>0.00_ </c:formatCode>
                <c:ptCount val="3"/>
                <c:pt idx="0" formatCode="0.000_ ">
                  <c:v>0.5</c:v>
                </c:pt>
                <c:pt idx="1">
                  <c:v>1</c:v>
                </c:pt>
                <c:pt idx="2">
                  <c:v>3</c:v>
                </c:pt>
              </c:numCache>
            </c:numRef>
          </c:xVal>
          <c:yVal>
            <c:numRef>
              <c:f>('PK Report'!$C$36,'PK Report'!$C$37,'PK Report'!$C$38)</c:f>
              <c:numCache>
                <c:formatCode>0_ </c:formatCode>
                <c:ptCount val="3"/>
                <c:pt idx="0">
                  <c:v>317</c:v>
                </c:pt>
                <c:pt idx="1">
                  <c:v>161</c:v>
                </c:pt>
                <c:pt idx="2" formatCode="0.0_ ">
                  <c:v>20.5</c:v>
                </c:pt>
              </c:numCache>
            </c:numRef>
          </c:yVal>
          <c:smooth val="0"/>
          <c:extLst>
            <c:ext xmlns:c16="http://schemas.microsoft.com/office/drawing/2014/chart" uri="{C3380CC4-5D6E-409C-BE32-E72D297353CC}">
              <c16:uniqueId val="{00000000-D13C-A140-BDA3-B19C3090FF8F}"/>
            </c:ext>
          </c:extLst>
        </c:ser>
        <c:ser>
          <c:idx val="1"/>
          <c:order val="1"/>
          <c:tx>
            <c:strRef>
              <c:f>'PK Report'!$D$35</c:f>
              <c:strCache>
                <c:ptCount val="1"/>
                <c:pt idx="0">
                  <c:v>Rhesus1002</c:v>
                </c:pt>
              </c:strCache>
            </c:strRef>
          </c:tx>
          <c:spPr>
            <a:xfrm>
              <a:off x="0" y="0"/>
              <a:ext cx="0" cy="0"/>
            </a:xfrm>
            <a:ln w="9525">
              <a:solidFill>
                <a:srgbClr val="BA2323"/>
              </a:solidFill>
            </a:ln>
          </c:spPr>
          <c:marker>
            <c:symbol val="triangle"/>
            <c:size val="5"/>
            <c:spPr>
              <a:xfrm>
                <a:off x="0" y="0"/>
                <a:ext cx="0" cy="0"/>
              </a:xfrm>
              <a:solidFill>
                <a:srgbClr val="BA2323"/>
              </a:solidFill>
              <a:ln w="9525">
                <a:solidFill>
                  <a:srgbClr val="BA2323"/>
                </a:solidFill>
                <a:prstDash val="solid"/>
              </a:ln>
            </c:spPr>
          </c:marker>
          <c:xVal>
            <c:numRef>
              <c:f>('PK Report'!$B$36,'PK Report'!$B$37,'PK Report'!$B$38)</c:f>
              <c:numCache>
                <c:formatCode>0.00_ </c:formatCode>
                <c:ptCount val="3"/>
                <c:pt idx="0" formatCode="0.000_ ">
                  <c:v>0.5</c:v>
                </c:pt>
                <c:pt idx="1">
                  <c:v>1</c:v>
                </c:pt>
                <c:pt idx="2">
                  <c:v>3</c:v>
                </c:pt>
              </c:numCache>
            </c:numRef>
          </c:xVal>
          <c:yVal>
            <c:numRef>
              <c:f>('PK Report'!$D$36,'PK Report'!$D$37,'PK Report'!$D$38)</c:f>
              <c:numCache>
                <c:formatCode>0_ </c:formatCode>
                <c:ptCount val="3"/>
                <c:pt idx="0">
                  <c:v>378</c:v>
                </c:pt>
                <c:pt idx="1">
                  <c:v>171</c:v>
                </c:pt>
                <c:pt idx="2" formatCode="0.0_ ">
                  <c:v>17.2</c:v>
                </c:pt>
              </c:numCache>
            </c:numRef>
          </c:yVal>
          <c:smooth val="0"/>
          <c:extLst>
            <c:ext xmlns:c16="http://schemas.microsoft.com/office/drawing/2014/chart" uri="{C3380CC4-5D6E-409C-BE32-E72D297353CC}">
              <c16:uniqueId val="{00000001-D13C-A140-BDA3-B19C3090FF8F}"/>
            </c:ext>
          </c:extLst>
        </c:ser>
        <c:ser>
          <c:idx val="2"/>
          <c:order val="2"/>
          <c:tx>
            <c:strRef>
              <c:f>'PK Report'!$E$35</c:f>
              <c:strCache>
                <c:ptCount val="1"/>
                <c:pt idx="0">
                  <c:v>Rhesus1003</c:v>
                </c:pt>
              </c:strCache>
            </c:strRef>
          </c:tx>
          <c:spPr>
            <a:xfrm>
              <a:off x="0" y="0"/>
              <a:ext cx="0" cy="0"/>
            </a:xfrm>
            <a:ln w="9525">
              <a:solidFill>
                <a:srgbClr val="239FBA"/>
              </a:solidFill>
            </a:ln>
          </c:spPr>
          <c:marker>
            <c:symbol val="star"/>
            <c:size val="5"/>
            <c:spPr>
              <a:xfrm>
                <a:off x="0" y="0"/>
                <a:ext cx="0" cy="0"/>
              </a:xfrm>
              <a:solidFill>
                <a:srgbClr val="239FBA"/>
              </a:solidFill>
              <a:ln w="9525">
                <a:solidFill>
                  <a:srgbClr val="239FBA"/>
                </a:solidFill>
                <a:prstDash val="solid"/>
              </a:ln>
            </c:spPr>
          </c:marker>
          <c:xVal>
            <c:numRef>
              <c:f>('PK Report'!$B$36,'PK Report'!$B$37,'PK Report'!$B$38)</c:f>
              <c:numCache>
                <c:formatCode>0.00_ </c:formatCode>
                <c:ptCount val="3"/>
                <c:pt idx="0" formatCode="0.000_ ">
                  <c:v>0.5</c:v>
                </c:pt>
                <c:pt idx="1">
                  <c:v>1</c:v>
                </c:pt>
                <c:pt idx="2">
                  <c:v>3</c:v>
                </c:pt>
              </c:numCache>
            </c:numRef>
          </c:xVal>
          <c:yVal>
            <c:numRef>
              <c:f>('PK Report'!$E$36,'PK Report'!$E$37,'PK Report'!$E$38)</c:f>
              <c:numCache>
                <c:formatCode>0_ </c:formatCode>
                <c:ptCount val="3"/>
                <c:pt idx="0" formatCode="0.0_ ">
                  <c:v>61</c:v>
                </c:pt>
                <c:pt idx="1">
                  <c:v>315</c:v>
                </c:pt>
                <c:pt idx="2" formatCode="0.0_ ">
                  <c:v>29.2</c:v>
                </c:pt>
              </c:numCache>
            </c:numRef>
          </c:yVal>
          <c:smooth val="0"/>
          <c:extLst>
            <c:ext xmlns:c16="http://schemas.microsoft.com/office/drawing/2014/chart" uri="{C3380CC4-5D6E-409C-BE32-E72D297353CC}">
              <c16:uniqueId val="{00000002-D13C-A140-BDA3-B19C3090FF8F}"/>
            </c:ext>
          </c:extLst>
        </c:ser>
        <c:ser>
          <c:idx val="3"/>
          <c:order val="3"/>
          <c:tx>
            <c:strRef>
              <c:f>'PK Report'!$F$35</c:f>
              <c:strCache>
                <c:ptCount val="1"/>
                <c:pt idx="0">
                  <c:v>Mean</c:v>
                </c:pt>
              </c:strCache>
            </c:strRef>
          </c:tx>
          <c:spPr>
            <a:xfrm>
              <a:off x="0" y="0"/>
              <a:ext cx="0" cy="0"/>
            </a:xfrm>
            <a:ln w="9525">
              <a:solidFill>
                <a:srgbClr val="899B00"/>
              </a:solidFill>
            </a:ln>
          </c:spPr>
          <c:marker>
            <c:symbol val="circle"/>
            <c:size val="5"/>
            <c:spPr>
              <a:xfrm>
                <a:off x="0" y="0"/>
                <a:ext cx="0" cy="0"/>
              </a:xfrm>
              <a:solidFill>
                <a:srgbClr val="899B00"/>
              </a:solidFill>
              <a:ln w="9525">
                <a:solidFill>
                  <a:srgbClr val="899B00"/>
                </a:solidFill>
                <a:prstDash val="solid"/>
              </a:ln>
            </c:spPr>
          </c:marker>
          <c:xVal>
            <c:numRef>
              <c:f>('PK Report'!$B$36,'PK Report'!$B$37,'PK Report'!$B$38)</c:f>
              <c:numCache>
                <c:formatCode>0.00_ </c:formatCode>
                <c:ptCount val="3"/>
                <c:pt idx="0" formatCode="0.000_ ">
                  <c:v>0.5</c:v>
                </c:pt>
                <c:pt idx="1">
                  <c:v>1</c:v>
                </c:pt>
                <c:pt idx="2">
                  <c:v>3</c:v>
                </c:pt>
              </c:numCache>
            </c:numRef>
          </c:xVal>
          <c:yVal>
            <c:numRef>
              <c:f>('PK Report'!$F$36,'PK Report'!$F$37,'PK Report'!$F$38)</c:f>
              <c:numCache>
                <c:formatCode>0_ </c:formatCode>
                <c:ptCount val="3"/>
                <c:pt idx="0">
                  <c:v>252</c:v>
                </c:pt>
                <c:pt idx="1">
                  <c:v>215.66666666666666</c:v>
                </c:pt>
                <c:pt idx="2" formatCode="0.0_ ">
                  <c:v>22.3</c:v>
                </c:pt>
              </c:numCache>
            </c:numRef>
          </c:yVal>
          <c:smooth val="0"/>
          <c:extLst>
            <c:ext xmlns:c16="http://schemas.microsoft.com/office/drawing/2014/chart" uri="{C3380CC4-5D6E-409C-BE32-E72D297353CC}">
              <c16:uniqueId val="{00000003-D13C-A140-BDA3-B19C3090FF8F}"/>
            </c:ext>
          </c:extLst>
        </c:ser>
        <c:dLbls>
          <c:showLegendKey val="0"/>
          <c:showVal val="0"/>
          <c:showCatName val="0"/>
          <c:showSerName val="0"/>
          <c:showPercent val="0"/>
          <c:showBubbleSize val="0"/>
        </c:dLbls>
        <c:axId val="133341544"/>
        <c:axId val="133341936"/>
      </c:scatterChart>
      <c:valAx>
        <c:axId val="133341544"/>
        <c:scaling>
          <c:orientation val="minMax"/>
          <c:max val="24"/>
          <c:min val="0"/>
        </c:scaling>
        <c:delete val="0"/>
        <c:axPos val="b"/>
        <c:title>
          <c:tx>
            <c:rich>
              <a:bodyPr/>
              <a:lstStyle/>
              <a:p>
                <a:pPr>
                  <a:defRPr sz="1050" b="0">
                    <a:solidFill>
                      <a:schemeClr val="tx1">
                        <a:lumMod val="65000"/>
                        <a:lumOff val="35000"/>
                      </a:schemeClr>
                    </a:solidFill>
                    <a:latin typeface="+mn-lt"/>
                  </a:defRPr>
                </a:pPr>
                <a:r>
                  <a:rPr lang="en-US" sz="1050" b="0">
                    <a:solidFill>
                      <a:schemeClr val="tx1">
                        <a:lumMod val="65000"/>
                        <a:lumOff val="35000"/>
                      </a:schemeClr>
                    </a:solidFill>
                    <a:latin typeface="+mn-lt"/>
                  </a:rPr>
                  <a:t>Time(h)</a:t>
                </a:r>
                <a:endParaRPr lang="en-US"/>
              </a:p>
            </c:rich>
          </c:tx>
          <c:overlay val="0"/>
        </c:title>
        <c:numFmt formatCode="General" sourceLinked="0"/>
        <c:majorTickMark val="none"/>
        <c:minorTickMark val="none"/>
        <c:tickLblPos val="nextTo"/>
        <c:spPr>
          <a:xfrm>
            <a:off x="0" y="0"/>
            <a:ext cx="0" cy="0"/>
          </a:xfrm>
          <a:ln w="9525">
            <a:solidFill>
              <a:schemeClr val="tx1">
                <a:tint val="15000"/>
              </a:schemeClr>
            </a:solidFill>
          </a:ln>
        </c:spPr>
        <c:txPr>
          <a:bodyPr/>
          <a:lstStyle/>
          <a:p>
            <a:pPr>
              <a:defRPr sz="900" b="0">
                <a:solidFill>
                  <a:srgbClr val="595959"/>
                </a:solidFill>
                <a:latin typeface="Calibri"/>
              </a:defRPr>
            </a:pPr>
            <a:endParaRPr lang="en-US"/>
          </a:p>
        </c:txPr>
        <c:crossAx val="133341936"/>
        <c:crosses val="autoZero"/>
        <c:crossBetween val="midCat"/>
        <c:majorUnit val="4"/>
      </c:valAx>
      <c:valAx>
        <c:axId val="133341936"/>
        <c:scaling>
          <c:logBase val="10"/>
          <c:orientation val="minMax"/>
        </c:scaling>
        <c:delete val="0"/>
        <c:axPos val="l"/>
        <c:majorGridlines>
          <c:spPr>
            <a:xfrm>
              <a:off x="0" y="0"/>
              <a:ext cx="0" cy="0"/>
            </a:xfrm>
            <a:ln w="9525">
              <a:solidFill>
                <a:schemeClr val="tx1">
                  <a:tint val="15000"/>
                </a:schemeClr>
              </a:solidFill>
            </a:ln>
            <a:effectLst/>
          </c:spPr>
        </c:majorGridlines>
        <c:title>
          <c:tx>
            <c:rich>
              <a:bodyPr/>
              <a:lstStyle/>
              <a:p>
                <a:pPr>
                  <a:defRPr sz="1050" b="0">
                    <a:solidFill>
                      <a:schemeClr val="tx1">
                        <a:lumMod val="65000"/>
                        <a:lumOff val="35000"/>
                      </a:schemeClr>
                    </a:solidFill>
                    <a:latin typeface="+mn-lt"/>
                  </a:defRPr>
                </a:pPr>
                <a:r>
                  <a:rPr lang="en-US" sz="1050" b="0">
                    <a:solidFill>
                      <a:schemeClr val="tx1">
                        <a:lumMod val="65000"/>
                        <a:lumOff val="35000"/>
                      </a:schemeClr>
                    </a:solidFill>
                    <a:latin typeface="+mn-lt"/>
                  </a:rPr>
                  <a:t>Concentration (ng/mL)</a:t>
                </a:r>
                <a:endParaRPr lang="en-US"/>
              </a:p>
            </c:rich>
          </c:tx>
          <c:overlay val="0"/>
        </c:title>
        <c:numFmt formatCode="General" sourceLinked="0"/>
        <c:majorTickMark val="none"/>
        <c:minorTickMark val="none"/>
        <c:tickLblPos val="nextTo"/>
        <c:spPr>
          <a:xfrm>
            <a:off x="0" y="0"/>
            <a:ext cx="0" cy="0"/>
          </a:xfrm>
          <a:ln w="9525">
            <a:solidFill>
              <a:schemeClr val="tx1">
                <a:tint val="15000"/>
              </a:schemeClr>
            </a:solidFill>
          </a:ln>
        </c:spPr>
        <c:txPr>
          <a:bodyPr/>
          <a:lstStyle/>
          <a:p>
            <a:pPr>
              <a:defRPr sz="900" b="0">
                <a:solidFill>
                  <a:srgbClr val="595959"/>
                </a:solidFill>
                <a:latin typeface="Calibri"/>
              </a:defRPr>
            </a:pPr>
            <a:endParaRPr lang="en-US"/>
          </a:p>
        </c:txPr>
        <c:crossAx val="133341544"/>
        <c:crosses val="autoZero"/>
        <c:crossBetween val="between"/>
      </c:valAx>
      <c:spPr>
        <a:xfrm>
          <a:off x="0" y="0"/>
          <a:ext cx="0" cy="0"/>
        </a:xfrm>
        <a:noFill/>
        <a:ln>
          <a:noFill/>
        </a:ln>
      </c:spPr>
    </c:plotArea>
    <c:legend>
      <c:legendPos val="r"/>
      <c:overlay val="0"/>
      <c:spPr>
        <a:xfrm>
          <a:off x="0" y="0"/>
          <a:ext cx="0" cy="0"/>
        </a:xfrm>
        <a:noFill/>
        <a:ln>
          <a:noFill/>
        </a:ln>
      </c:spPr>
      <c:txPr>
        <a:bodyPr/>
        <a:lstStyle/>
        <a:p>
          <a:pPr>
            <a:defRPr sz="900" b="0">
              <a:solidFill>
                <a:srgbClr val="595959"/>
              </a:solidFill>
              <a:latin typeface="Calibri"/>
            </a:defRPr>
          </a:pPr>
          <a:endParaRPr lang="en-US"/>
        </a:p>
      </c:txPr>
    </c:legend>
    <c:plotVisOnly val="1"/>
    <c:dispBlanksAs val="span"/>
    <c:showDLblsOverMax val="1"/>
  </c:chart>
  <c:spPr>
    <a:xfrm>
      <a:off x="0" y="0"/>
      <a:ext cx="0" cy="0"/>
    </a:xfrm>
    <a:solidFill>
      <a:schemeClr val="bg1"/>
    </a:solidFill>
    <a:ln w="9525">
      <a:solidFill>
        <a:schemeClr val="tx1">
          <a:lumMod val="15000"/>
          <a:lumOff val="85000"/>
        </a:schemeClr>
      </a:solidFill>
    </a:ln>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solidFill>
                  <a:srgbClr val="595959"/>
                </a:solidFill>
                <a:latin typeface="Calibri"/>
              </a:defRPr>
            </a:pPr>
            <a:r>
              <a:rPr lang="en-US" sz="1400" b="0">
                <a:solidFill>
                  <a:srgbClr val="595959"/>
                </a:solidFill>
                <a:latin typeface="Calibri"/>
              </a:rPr>
              <a:t>Plasma Concentration of kCBJ874 after PO2 Dosing at 30.0 mg/kg </a:t>
            </a:r>
            <a:r>
              <a:rPr lang="en-US" altLang="zh-CN" sz="1400" b="0">
                <a:solidFill>
                  <a:srgbClr val="595959"/>
                </a:solidFill>
                <a:latin typeface="Calibri"/>
              </a:rPr>
              <a:t>in phase 2</a:t>
            </a:r>
            <a:endParaRPr lang="en-US"/>
          </a:p>
        </c:rich>
      </c:tx>
      <c:overlay val="0"/>
    </c:title>
    <c:autoTitleDeleted val="0"/>
    <c:plotArea>
      <c:layout/>
      <c:scatterChart>
        <c:scatterStyle val="lineMarker"/>
        <c:varyColors val="0"/>
        <c:ser>
          <c:idx val="0"/>
          <c:order val="0"/>
          <c:tx>
            <c:strRef>
              <c:f>'PK Report'!$K$35</c:f>
              <c:strCache>
                <c:ptCount val="1"/>
                <c:pt idx="0">
                  <c:v>Rhesus1001</c:v>
                </c:pt>
              </c:strCache>
            </c:strRef>
          </c:tx>
          <c:spPr>
            <a:xfrm>
              <a:off x="0" y="0"/>
              <a:ext cx="0" cy="0"/>
            </a:xfrm>
            <a:ln w="9525">
              <a:solidFill>
                <a:srgbClr val="BA9223"/>
              </a:solidFill>
            </a:ln>
          </c:spPr>
          <c:marker>
            <c:symbol val="diamond"/>
            <c:size val="5"/>
            <c:spPr>
              <a:xfrm>
                <a:off x="0" y="0"/>
                <a:ext cx="0" cy="0"/>
              </a:xfrm>
              <a:solidFill>
                <a:srgbClr val="BA9223"/>
              </a:solidFill>
              <a:ln w="9525">
                <a:solidFill>
                  <a:srgbClr val="BA9223"/>
                </a:solidFill>
                <a:prstDash val="solid"/>
              </a:ln>
            </c:spPr>
          </c:marker>
          <c:xVal>
            <c:numRef>
              <c:f>'PK Report'!$J$36:$J$40</c:f>
              <c:numCache>
                <c:formatCode>0.00_ </c:formatCode>
                <c:ptCount val="5"/>
                <c:pt idx="0" formatCode="0.000_ ">
                  <c:v>0.5</c:v>
                </c:pt>
                <c:pt idx="1">
                  <c:v>1</c:v>
                </c:pt>
                <c:pt idx="2">
                  <c:v>3</c:v>
                </c:pt>
                <c:pt idx="3">
                  <c:v>8</c:v>
                </c:pt>
                <c:pt idx="4" formatCode="0.0_ ">
                  <c:v>24</c:v>
                </c:pt>
              </c:numCache>
            </c:numRef>
          </c:xVal>
          <c:yVal>
            <c:numRef>
              <c:f>'PK Report'!$K$36:$K$40</c:f>
              <c:numCache>
                <c:formatCode>0_ </c:formatCode>
                <c:ptCount val="5"/>
                <c:pt idx="0">
                  <c:v>14700</c:v>
                </c:pt>
                <c:pt idx="1">
                  <c:v>8850</c:v>
                </c:pt>
                <c:pt idx="2">
                  <c:v>1500</c:v>
                </c:pt>
                <c:pt idx="3" formatCode="0.0_ ">
                  <c:v>25</c:v>
                </c:pt>
                <c:pt idx="4" formatCode="0.00_ ">
                  <c:v>1.69</c:v>
                </c:pt>
              </c:numCache>
            </c:numRef>
          </c:yVal>
          <c:smooth val="0"/>
          <c:extLst>
            <c:ext xmlns:c16="http://schemas.microsoft.com/office/drawing/2014/chart" uri="{C3380CC4-5D6E-409C-BE32-E72D297353CC}">
              <c16:uniqueId val="{00000000-01A4-4E47-A5E7-98843B8F955C}"/>
            </c:ext>
          </c:extLst>
        </c:ser>
        <c:ser>
          <c:idx val="1"/>
          <c:order val="1"/>
          <c:tx>
            <c:strRef>
              <c:f>'PK Report'!$L$35</c:f>
              <c:strCache>
                <c:ptCount val="1"/>
                <c:pt idx="0">
                  <c:v>Rhesus1002</c:v>
                </c:pt>
              </c:strCache>
            </c:strRef>
          </c:tx>
          <c:spPr>
            <a:xfrm>
              <a:off x="0" y="0"/>
              <a:ext cx="0" cy="0"/>
            </a:xfrm>
            <a:ln w="9525">
              <a:solidFill>
                <a:srgbClr val="BA2323"/>
              </a:solidFill>
            </a:ln>
          </c:spPr>
          <c:marker>
            <c:symbol val="triangle"/>
            <c:size val="5"/>
            <c:spPr>
              <a:xfrm>
                <a:off x="0" y="0"/>
                <a:ext cx="0" cy="0"/>
              </a:xfrm>
              <a:solidFill>
                <a:srgbClr val="BA2323"/>
              </a:solidFill>
              <a:ln w="9525">
                <a:solidFill>
                  <a:srgbClr val="BA2323"/>
                </a:solidFill>
                <a:prstDash val="solid"/>
              </a:ln>
            </c:spPr>
          </c:marker>
          <c:xVal>
            <c:numRef>
              <c:f>'PK Report'!$J$36:$J$40</c:f>
              <c:numCache>
                <c:formatCode>0.00_ </c:formatCode>
                <c:ptCount val="5"/>
                <c:pt idx="0" formatCode="0.000_ ">
                  <c:v>0.5</c:v>
                </c:pt>
                <c:pt idx="1">
                  <c:v>1</c:v>
                </c:pt>
                <c:pt idx="2">
                  <c:v>3</c:v>
                </c:pt>
                <c:pt idx="3">
                  <c:v>8</c:v>
                </c:pt>
                <c:pt idx="4" formatCode="0.0_ ">
                  <c:v>24</c:v>
                </c:pt>
              </c:numCache>
            </c:numRef>
          </c:xVal>
          <c:yVal>
            <c:numRef>
              <c:f>'PK Report'!$L$36:$L$40</c:f>
              <c:numCache>
                <c:formatCode>0_ </c:formatCode>
                <c:ptCount val="5"/>
                <c:pt idx="0">
                  <c:v>15900</c:v>
                </c:pt>
                <c:pt idx="1">
                  <c:v>10000</c:v>
                </c:pt>
                <c:pt idx="2">
                  <c:v>1240</c:v>
                </c:pt>
                <c:pt idx="3" formatCode="0.0_ ">
                  <c:v>29.8</c:v>
                </c:pt>
                <c:pt idx="4" formatCode="0.00_ ">
                  <c:v>2.19</c:v>
                </c:pt>
              </c:numCache>
            </c:numRef>
          </c:yVal>
          <c:smooth val="0"/>
          <c:extLst>
            <c:ext xmlns:c16="http://schemas.microsoft.com/office/drawing/2014/chart" uri="{C3380CC4-5D6E-409C-BE32-E72D297353CC}">
              <c16:uniqueId val="{00000001-01A4-4E47-A5E7-98843B8F955C}"/>
            </c:ext>
          </c:extLst>
        </c:ser>
        <c:ser>
          <c:idx val="2"/>
          <c:order val="2"/>
          <c:tx>
            <c:strRef>
              <c:f>'PK Report'!$M$35</c:f>
              <c:strCache>
                <c:ptCount val="1"/>
                <c:pt idx="0">
                  <c:v>Rhesus1003</c:v>
                </c:pt>
              </c:strCache>
            </c:strRef>
          </c:tx>
          <c:spPr>
            <a:xfrm>
              <a:off x="0" y="0"/>
              <a:ext cx="0" cy="0"/>
            </a:xfrm>
            <a:ln w="9525">
              <a:solidFill>
                <a:srgbClr val="239FBA"/>
              </a:solidFill>
            </a:ln>
          </c:spPr>
          <c:marker>
            <c:symbol val="star"/>
            <c:size val="5"/>
            <c:spPr>
              <a:xfrm>
                <a:off x="0" y="0"/>
                <a:ext cx="0" cy="0"/>
              </a:xfrm>
              <a:solidFill>
                <a:srgbClr val="239FBA"/>
              </a:solidFill>
              <a:ln w="9525">
                <a:solidFill>
                  <a:srgbClr val="239FBA"/>
                </a:solidFill>
                <a:prstDash val="solid"/>
              </a:ln>
            </c:spPr>
          </c:marker>
          <c:xVal>
            <c:numRef>
              <c:f>'PK Report'!$J$36:$J$40</c:f>
              <c:numCache>
                <c:formatCode>0.00_ </c:formatCode>
                <c:ptCount val="5"/>
                <c:pt idx="0" formatCode="0.000_ ">
                  <c:v>0.5</c:v>
                </c:pt>
                <c:pt idx="1">
                  <c:v>1</c:v>
                </c:pt>
                <c:pt idx="2">
                  <c:v>3</c:v>
                </c:pt>
                <c:pt idx="3">
                  <c:v>8</c:v>
                </c:pt>
                <c:pt idx="4" formatCode="0.0_ ">
                  <c:v>24</c:v>
                </c:pt>
              </c:numCache>
            </c:numRef>
          </c:xVal>
          <c:yVal>
            <c:numRef>
              <c:f>'PK Report'!$M$36:$M$40</c:f>
              <c:numCache>
                <c:formatCode>0_ </c:formatCode>
                <c:ptCount val="5"/>
                <c:pt idx="0">
                  <c:v>10400</c:v>
                </c:pt>
                <c:pt idx="1">
                  <c:v>6830</c:v>
                </c:pt>
                <c:pt idx="2">
                  <c:v>1090</c:v>
                </c:pt>
                <c:pt idx="3">
                  <c:v>139</c:v>
                </c:pt>
                <c:pt idx="4" formatCode="0.00_ ">
                  <c:v>2.4700000000000002</c:v>
                </c:pt>
              </c:numCache>
            </c:numRef>
          </c:yVal>
          <c:smooth val="0"/>
          <c:extLst>
            <c:ext xmlns:c16="http://schemas.microsoft.com/office/drawing/2014/chart" uri="{C3380CC4-5D6E-409C-BE32-E72D297353CC}">
              <c16:uniqueId val="{00000002-01A4-4E47-A5E7-98843B8F955C}"/>
            </c:ext>
          </c:extLst>
        </c:ser>
        <c:ser>
          <c:idx val="3"/>
          <c:order val="3"/>
          <c:tx>
            <c:strRef>
              <c:f>'PK Report'!$N$35</c:f>
              <c:strCache>
                <c:ptCount val="1"/>
                <c:pt idx="0">
                  <c:v>Mean</c:v>
                </c:pt>
              </c:strCache>
            </c:strRef>
          </c:tx>
          <c:spPr>
            <a:xfrm>
              <a:off x="0" y="0"/>
              <a:ext cx="0" cy="0"/>
            </a:xfrm>
            <a:ln w="9525">
              <a:solidFill>
                <a:srgbClr val="899B00"/>
              </a:solidFill>
            </a:ln>
          </c:spPr>
          <c:marker>
            <c:symbol val="circle"/>
            <c:size val="5"/>
            <c:spPr>
              <a:xfrm>
                <a:off x="0" y="0"/>
                <a:ext cx="0" cy="0"/>
              </a:xfrm>
              <a:solidFill>
                <a:srgbClr val="899B00"/>
              </a:solidFill>
              <a:ln w="9525">
                <a:solidFill>
                  <a:srgbClr val="899B00"/>
                </a:solidFill>
                <a:prstDash val="solid"/>
              </a:ln>
            </c:spPr>
          </c:marker>
          <c:xVal>
            <c:numRef>
              <c:f>'PK Report'!$J$36:$J$40</c:f>
              <c:numCache>
                <c:formatCode>0.00_ </c:formatCode>
                <c:ptCount val="5"/>
                <c:pt idx="0" formatCode="0.000_ ">
                  <c:v>0.5</c:v>
                </c:pt>
                <c:pt idx="1">
                  <c:v>1</c:v>
                </c:pt>
                <c:pt idx="2">
                  <c:v>3</c:v>
                </c:pt>
                <c:pt idx="3">
                  <c:v>8</c:v>
                </c:pt>
                <c:pt idx="4" formatCode="0.0_ ">
                  <c:v>24</c:v>
                </c:pt>
              </c:numCache>
            </c:numRef>
          </c:xVal>
          <c:yVal>
            <c:numRef>
              <c:f>'PK Report'!$N$36:$N$40</c:f>
              <c:numCache>
                <c:formatCode>0_ </c:formatCode>
                <c:ptCount val="5"/>
                <c:pt idx="0">
                  <c:v>13666.666666666666</c:v>
                </c:pt>
                <c:pt idx="1">
                  <c:v>8560</c:v>
                </c:pt>
                <c:pt idx="2">
                  <c:v>1276.6666666666667</c:v>
                </c:pt>
                <c:pt idx="3" formatCode="0.0_ ">
                  <c:v>64.600000000000009</c:v>
                </c:pt>
                <c:pt idx="4" formatCode="0.00_ ">
                  <c:v>2.1166666666666667</c:v>
                </c:pt>
              </c:numCache>
            </c:numRef>
          </c:yVal>
          <c:smooth val="0"/>
          <c:extLst>
            <c:ext xmlns:c16="http://schemas.microsoft.com/office/drawing/2014/chart" uri="{C3380CC4-5D6E-409C-BE32-E72D297353CC}">
              <c16:uniqueId val="{00000003-01A4-4E47-A5E7-98843B8F955C}"/>
            </c:ext>
          </c:extLst>
        </c:ser>
        <c:dLbls>
          <c:showLegendKey val="0"/>
          <c:showVal val="0"/>
          <c:showCatName val="0"/>
          <c:showSerName val="0"/>
          <c:showPercent val="0"/>
          <c:showBubbleSize val="0"/>
        </c:dLbls>
        <c:axId val="133342720"/>
        <c:axId val="189312768"/>
      </c:scatterChart>
      <c:valAx>
        <c:axId val="133342720"/>
        <c:scaling>
          <c:orientation val="minMax"/>
          <c:max val="24"/>
          <c:min val="0"/>
        </c:scaling>
        <c:delete val="0"/>
        <c:axPos val="b"/>
        <c:title>
          <c:tx>
            <c:rich>
              <a:bodyPr/>
              <a:lstStyle/>
              <a:p>
                <a:pPr>
                  <a:defRPr sz="1050" b="0">
                    <a:solidFill>
                      <a:schemeClr val="tx1">
                        <a:lumMod val="65000"/>
                        <a:lumOff val="35000"/>
                      </a:schemeClr>
                    </a:solidFill>
                    <a:latin typeface="+mn-lt"/>
                  </a:defRPr>
                </a:pPr>
                <a:r>
                  <a:rPr lang="en-US" sz="1050" b="0">
                    <a:solidFill>
                      <a:schemeClr val="tx1">
                        <a:lumMod val="65000"/>
                        <a:lumOff val="35000"/>
                      </a:schemeClr>
                    </a:solidFill>
                    <a:latin typeface="+mn-lt"/>
                  </a:rPr>
                  <a:t>Time(h)</a:t>
                </a:r>
                <a:endParaRPr lang="en-US"/>
              </a:p>
            </c:rich>
          </c:tx>
          <c:overlay val="0"/>
        </c:title>
        <c:numFmt formatCode="General" sourceLinked="0"/>
        <c:majorTickMark val="none"/>
        <c:minorTickMark val="none"/>
        <c:tickLblPos val="nextTo"/>
        <c:spPr>
          <a:xfrm>
            <a:off x="0" y="0"/>
            <a:ext cx="0" cy="0"/>
          </a:xfrm>
          <a:ln w="9525">
            <a:solidFill>
              <a:schemeClr val="tx1">
                <a:tint val="15000"/>
              </a:schemeClr>
            </a:solidFill>
          </a:ln>
        </c:spPr>
        <c:txPr>
          <a:bodyPr/>
          <a:lstStyle/>
          <a:p>
            <a:pPr>
              <a:defRPr sz="900" b="0">
                <a:solidFill>
                  <a:srgbClr val="595959"/>
                </a:solidFill>
                <a:latin typeface="Calibri"/>
              </a:defRPr>
            </a:pPr>
            <a:endParaRPr lang="en-US"/>
          </a:p>
        </c:txPr>
        <c:crossAx val="189312768"/>
        <c:crosses val="autoZero"/>
        <c:crossBetween val="midCat"/>
        <c:majorUnit val="4"/>
      </c:valAx>
      <c:valAx>
        <c:axId val="189312768"/>
        <c:scaling>
          <c:logBase val="10"/>
          <c:orientation val="minMax"/>
        </c:scaling>
        <c:delete val="0"/>
        <c:axPos val="l"/>
        <c:majorGridlines>
          <c:spPr>
            <a:xfrm>
              <a:off x="0" y="0"/>
              <a:ext cx="0" cy="0"/>
            </a:xfrm>
            <a:ln w="9525">
              <a:solidFill>
                <a:schemeClr val="tx1">
                  <a:tint val="15000"/>
                </a:schemeClr>
              </a:solidFill>
            </a:ln>
            <a:effectLst/>
          </c:spPr>
        </c:majorGridlines>
        <c:title>
          <c:tx>
            <c:rich>
              <a:bodyPr/>
              <a:lstStyle/>
              <a:p>
                <a:pPr>
                  <a:defRPr sz="1050" b="0">
                    <a:solidFill>
                      <a:schemeClr val="tx1">
                        <a:lumMod val="65000"/>
                        <a:lumOff val="35000"/>
                      </a:schemeClr>
                    </a:solidFill>
                    <a:latin typeface="+mn-lt"/>
                  </a:defRPr>
                </a:pPr>
                <a:r>
                  <a:rPr lang="en-US" sz="1050" b="0">
                    <a:solidFill>
                      <a:schemeClr val="tx1">
                        <a:lumMod val="65000"/>
                        <a:lumOff val="35000"/>
                      </a:schemeClr>
                    </a:solidFill>
                    <a:latin typeface="+mn-lt"/>
                  </a:rPr>
                  <a:t>Concentration (ng/mL)</a:t>
                </a:r>
                <a:endParaRPr lang="en-US"/>
              </a:p>
            </c:rich>
          </c:tx>
          <c:overlay val="0"/>
        </c:title>
        <c:numFmt formatCode="General" sourceLinked="0"/>
        <c:majorTickMark val="none"/>
        <c:minorTickMark val="none"/>
        <c:tickLblPos val="nextTo"/>
        <c:spPr>
          <a:xfrm>
            <a:off x="0" y="0"/>
            <a:ext cx="0" cy="0"/>
          </a:xfrm>
          <a:ln w="9525">
            <a:solidFill>
              <a:schemeClr val="tx1">
                <a:tint val="15000"/>
              </a:schemeClr>
            </a:solidFill>
          </a:ln>
        </c:spPr>
        <c:txPr>
          <a:bodyPr/>
          <a:lstStyle/>
          <a:p>
            <a:pPr>
              <a:defRPr sz="900" b="0">
                <a:solidFill>
                  <a:srgbClr val="595959"/>
                </a:solidFill>
                <a:latin typeface="Calibri"/>
              </a:defRPr>
            </a:pPr>
            <a:endParaRPr lang="en-US"/>
          </a:p>
        </c:txPr>
        <c:crossAx val="133342720"/>
        <c:crosses val="autoZero"/>
        <c:crossBetween val="between"/>
      </c:valAx>
      <c:spPr>
        <a:xfrm>
          <a:off x="0" y="0"/>
          <a:ext cx="0" cy="0"/>
        </a:xfrm>
        <a:noFill/>
        <a:ln>
          <a:noFill/>
        </a:ln>
      </c:spPr>
    </c:plotArea>
    <c:legend>
      <c:legendPos val="r"/>
      <c:overlay val="0"/>
      <c:spPr>
        <a:xfrm>
          <a:off x="0" y="0"/>
          <a:ext cx="0" cy="0"/>
        </a:xfrm>
        <a:noFill/>
        <a:ln>
          <a:noFill/>
        </a:ln>
      </c:spPr>
      <c:txPr>
        <a:bodyPr/>
        <a:lstStyle/>
        <a:p>
          <a:pPr>
            <a:defRPr sz="900" b="0">
              <a:solidFill>
                <a:srgbClr val="595959"/>
              </a:solidFill>
              <a:latin typeface="Calibri"/>
            </a:defRPr>
          </a:pPr>
          <a:endParaRPr lang="en-US"/>
        </a:p>
      </c:txPr>
    </c:legend>
    <c:plotVisOnly val="1"/>
    <c:dispBlanksAs val="span"/>
    <c:showDLblsOverMax val="1"/>
  </c:chart>
  <c:spPr>
    <a:xfrm>
      <a:off x="0" y="0"/>
      <a:ext cx="0" cy="0"/>
    </a:xfrm>
    <a:solidFill>
      <a:schemeClr val="bg1"/>
    </a:solidFill>
    <a:ln w="9525">
      <a:solidFill>
        <a:schemeClr val="tx1">
          <a:lumMod val="15000"/>
          <a:lumOff val="85000"/>
        </a:schemeClr>
      </a:solidFill>
    </a:ln>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solidFill>
                  <a:srgbClr val="595959"/>
                </a:solidFill>
                <a:latin typeface="Calibri"/>
              </a:defRPr>
            </a:pPr>
            <a:r>
              <a:rPr lang="en-US" sz="1400" b="0">
                <a:solidFill>
                  <a:srgbClr val="595959"/>
                </a:solidFill>
                <a:latin typeface="Calibri"/>
              </a:rPr>
              <a:t>Mean Plasma Concentration of kCBJ874 after PO Dosing </a:t>
            </a:r>
            <a:endParaRPr lang="en-US"/>
          </a:p>
        </c:rich>
      </c:tx>
      <c:overlay val="0"/>
    </c:title>
    <c:autoTitleDeleted val="0"/>
    <c:plotArea>
      <c:layout>
        <c:manualLayout>
          <c:layoutTarget val="inner"/>
          <c:xMode val="edge"/>
          <c:yMode val="edge"/>
          <c:x val="0.10124739382701541"/>
          <c:y val="0.22575000000000001"/>
          <c:w val="0.6872212863939271"/>
          <c:h val="0.5866738845144357"/>
        </c:manualLayout>
      </c:layout>
      <c:scatterChart>
        <c:scatterStyle val="lineMarker"/>
        <c:varyColors val="0"/>
        <c:ser>
          <c:idx val="0"/>
          <c:order val="0"/>
          <c:tx>
            <c:strRef>
              <c:f>'PK Report'!$N$66</c:f>
              <c:strCache>
                <c:ptCount val="1"/>
                <c:pt idx="0">
                  <c:v>Mean PO-phase1</c:v>
                </c:pt>
              </c:strCache>
            </c:strRef>
          </c:tx>
          <c:spPr>
            <a:xfrm>
              <a:off x="0" y="0"/>
              <a:ext cx="0" cy="0"/>
            </a:xfrm>
            <a:ln w="9525">
              <a:solidFill>
                <a:srgbClr val="BA9223"/>
              </a:solidFill>
            </a:ln>
          </c:spPr>
          <c:marker>
            <c:symbol val="diamond"/>
            <c:size val="5"/>
            <c:spPr>
              <a:xfrm>
                <a:off x="0" y="0"/>
                <a:ext cx="0" cy="0"/>
              </a:xfrm>
              <a:solidFill>
                <a:srgbClr val="BA9223"/>
              </a:solidFill>
              <a:ln w="9525">
                <a:solidFill>
                  <a:srgbClr val="BA9223"/>
                </a:solidFill>
                <a:prstDash val="solid"/>
              </a:ln>
            </c:spPr>
          </c:marker>
          <c:errBars>
            <c:errDir val="y"/>
            <c:errBarType val="plus"/>
            <c:errValType val="cust"/>
            <c:noEndCap val="0"/>
            <c:plus>
              <c:numRef>
                <c:f>'PK Report'!$H$36:$H$38</c:f>
                <c:numCache>
                  <c:formatCode>General</c:formatCode>
                  <c:ptCount val="3"/>
                  <c:pt idx="0">
                    <c:v>168.19928656210169</c:v>
                  </c:pt>
                  <c:pt idx="1">
                    <c:v>86.170373872540026</c:v>
                  </c:pt>
                  <c:pt idx="2">
                    <c:v>6.1991934959315431</c:v>
                  </c:pt>
                </c:numCache>
              </c:numRef>
            </c:plus>
            <c:minus>
              <c:numRef>
                <c:f>'PK Report'!$G$35</c:f>
                <c:numCache>
                  <c:formatCode>General</c:formatCode>
                  <c:ptCount val="1"/>
                </c:numCache>
              </c:numRef>
            </c:minus>
          </c:errBars>
          <c:xVal>
            <c:numRef>
              <c:f>'PK Report'!$B$36:$B$38</c:f>
              <c:numCache>
                <c:formatCode>0.00_ </c:formatCode>
                <c:ptCount val="3"/>
                <c:pt idx="0" formatCode="0.000_ ">
                  <c:v>0.5</c:v>
                </c:pt>
                <c:pt idx="1">
                  <c:v>1</c:v>
                </c:pt>
                <c:pt idx="2">
                  <c:v>3</c:v>
                </c:pt>
              </c:numCache>
            </c:numRef>
          </c:xVal>
          <c:yVal>
            <c:numRef>
              <c:f>'PK Report'!$F$36:$F$38</c:f>
              <c:numCache>
                <c:formatCode>0_ </c:formatCode>
                <c:ptCount val="3"/>
                <c:pt idx="0">
                  <c:v>252</c:v>
                </c:pt>
                <c:pt idx="1">
                  <c:v>215.66666666666666</c:v>
                </c:pt>
                <c:pt idx="2" formatCode="0.0_ ">
                  <c:v>22.3</c:v>
                </c:pt>
              </c:numCache>
            </c:numRef>
          </c:yVal>
          <c:smooth val="0"/>
          <c:extLst>
            <c:ext xmlns:c16="http://schemas.microsoft.com/office/drawing/2014/chart" uri="{C3380CC4-5D6E-409C-BE32-E72D297353CC}">
              <c16:uniqueId val="{00000000-92B6-6641-8FD3-6C10E4B168A5}"/>
            </c:ext>
          </c:extLst>
        </c:ser>
        <c:ser>
          <c:idx val="3"/>
          <c:order val="1"/>
          <c:tx>
            <c:strRef>
              <c:f>'PK Report'!$N$67</c:f>
              <c:strCache>
                <c:ptCount val="1"/>
                <c:pt idx="0">
                  <c:v>Mean PO-phase2</c:v>
                </c:pt>
              </c:strCache>
            </c:strRef>
          </c:tx>
          <c:spPr>
            <a:xfrm>
              <a:off x="0" y="0"/>
              <a:ext cx="0" cy="0"/>
            </a:xfrm>
            <a:ln w="9525">
              <a:solidFill>
                <a:srgbClr val="899B00"/>
              </a:solidFill>
            </a:ln>
          </c:spPr>
          <c:marker>
            <c:symbol val="circle"/>
            <c:size val="5"/>
            <c:spPr>
              <a:xfrm>
                <a:off x="0" y="0"/>
                <a:ext cx="0" cy="0"/>
              </a:xfrm>
              <a:solidFill>
                <a:srgbClr val="899B00"/>
              </a:solidFill>
              <a:ln w="9525">
                <a:solidFill>
                  <a:srgbClr val="899B00"/>
                </a:solidFill>
                <a:prstDash val="solid"/>
              </a:ln>
            </c:spPr>
          </c:marker>
          <c:errBars>
            <c:errDir val="y"/>
            <c:errBarType val="plus"/>
            <c:errValType val="cust"/>
            <c:noEndCap val="0"/>
            <c:plus>
              <c:numRef>
                <c:f>'PK Report'!$P$36:$P$40</c:f>
                <c:numCache>
                  <c:formatCode>General</c:formatCode>
                  <c:ptCount val="5"/>
                  <c:pt idx="0">
                    <c:v>2891.9428302325259</c:v>
                  </c:pt>
                  <c:pt idx="1">
                    <c:v>1604.7741274085895</c:v>
                  </c:pt>
                  <c:pt idx="2">
                    <c:v>207.44477176668852</c:v>
                  </c:pt>
                  <c:pt idx="3">
                    <c:v>64.476972633646497</c:v>
                  </c:pt>
                  <c:pt idx="4">
                    <c:v>0.39513710700633253</c:v>
                  </c:pt>
                </c:numCache>
              </c:numRef>
            </c:plus>
            <c:minus>
              <c:numRef>
                <c:f>'PK Report'!$O$35</c:f>
                <c:numCache>
                  <c:formatCode>General</c:formatCode>
                  <c:ptCount val="1"/>
                </c:numCache>
              </c:numRef>
            </c:minus>
          </c:errBars>
          <c:xVal>
            <c:numRef>
              <c:f>'PK Report'!$J$36:$J$40</c:f>
              <c:numCache>
                <c:formatCode>0.00_ </c:formatCode>
                <c:ptCount val="5"/>
                <c:pt idx="0" formatCode="0.000_ ">
                  <c:v>0.5</c:v>
                </c:pt>
                <c:pt idx="1">
                  <c:v>1</c:v>
                </c:pt>
                <c:pt idx="2">
                  <c:v>3</c:v>
                </c:pt>
                <c:pt idx="3">
                  <c:v>8</c:v>
                </c:pt>
                <c:pt idx="4" formatCode="0.0_ ">
                  <c:v>24</c:v>
                </c:pt>
              </c:numCache>
            </c:numRef>
          </c:xVal>
          <c:yVal>
            <c:numRef>
              <c:f>'PK Report'!$N$36:$N$40</c:f>
              <c:numCache>
                <c:formatCode>0_ </c:formatCode>
                <c:ptCount val="5"/>
                <c:pt idx="0">
                  <c:v>13666.666666666666</c:v>
                </c:pt>
                <c:pt idx="1">
                  <c:v>8560</c:v>
                </c:pt>
                <c:pt idx="2">
                  <c:v>1276.6666666666667</c:v>
                </c:pt>
                <c:pt idx="3" formatCode="0.0_ ">
                  <c:v>64.600000000000009</c:v>
                </c:pt>
                <c:pt idx="4" formatCode="0.00_ ">
                  <c:v>2.1166666666666667</c:v>
                </c:pt>
              </c:numCache>
            </c:numRef>
          </c:yVal>
          <c:smooth val="0"/>
          <c:extLst>
            <c:ext xmlns:c16="http://schemas.microsoft.com/office/drawing/2014/chart" uri="{C3380CC4-5D6E-409C-BE32-E72D297353CC}">
              <c16:uniqueId val="{00000001-92B6-6641-8FD3-6C10E4B168A5}"/>
            </c:ext>
          </c:extLst>
        </c:ser>
        <c:dLbls>
          <c:showLegendKey val="0"/>
          <c:showVal val="0"/>
          <c:showCatName val="0"/>
          <c:showSerName val="0"/>
          <c:showPercent val="0"/>
          <c:showBubbleSize val="0"/>
        </c:dLbls>
        <c:axId val="189311200"/>
        <c:axId val="189314336"/>
      </c:scatterChart>
      <c:valAx>
        <c:axId val="189311200"/>
        <c:scaling>
          <c:orientation val="minMax"/>
          <c:max val="24"/>
          <c:min val="0"/>
        </c:scaling>
        <c:delete val="0"/>
        <c:axPos val="b"/>
        <c:title>
          <c:tx>
            <c:rich>
              <a:bodyPr/>
              <a:lstStyle/>
              <a:p>
                <a:pPr>
                  <a:defRPr sz="1050" b="0">
                    <a:solidFill>
                      <a:schemeClr val="tx1">
                        <a:lumMod val="65000"/>
                        <a:lumOff val="35000"/>
                      </a:schemeClr>
                    </a:solidFill>
                    <a:latin typeface="+mn-lt"/>
                  </a:defRPr>
                </a:pPr>
                <a:r>
                  <a:rPr lang="en-US" sz="1050" b="0">
                    <a:solidFill>
                      <a:schemeClr val="tx1">
                        <a:lumMod val="65000"/>
                        <a:lumOff val="35000"/>
                      </a:schemeClr>
                    </a:solidFill>
                    <a:latin typeface="+mn-lt"/>
                  </a:rPr>
                  <a:t>Time(h)</a:t>
                </a:r>
                <a:endParaRPr lang="en-US"/>
              </a:p>
            </c:rich>
          </c:tx>
          <c:overlay val="0"/>
        </c:title>
        <c:numFmt formatCode="General" sourceLinked="0"/>
        <c:majorTickMark val="none"/>
        <c:minorTickMark val="none"/>
        <c:tickLblPos val="nextTo"/>
        <c:spPr>
          <a:xfrm>
            <a:off x="0" y="0"/>
            <a:ext cx="0" cy="0"/>
          </a:xfrm>
          <a:ln w="9525">
            <a:solidFill>
              <a:schemeClr val="tx1">
                <a:tint val="15000"/>
              </a:schemeClr>
            </a:solidFill>
          </a:ln>
        </c:spPr>
        <c:txPr>
          <a:bodyPr/>
          <a:lstStyle/>
          <a:p>
            <a:pPr>
              <a:defRPr sz="900" b="0">
                <a:solidFill>
                  <a:srgbClr val="595959"/>
                </a:solidFill>
                <a:latin typeface="Calibri"/>
              </a:defRPr>
            </a:pPr>
            <a:endParaRPr lang="en-US"/>
          </a:p>
        </c:txPr>
        <c:crossAx val="189314336"/>
        <c:crosses val="autoZero"/>
        <c:crossBetween val="midCat"/>
        <c:majorUnit val="4"/>
      </c:valAx>
      <c:valAx>
        <c:axId val="189314336"/>
        <c:scaling>
          <c:logBase val="10"/>
          <c:orientation val="minMax"/>
        </c:scaling>
        <c:delete val="0"/>
        <c:axPos val="l"/>
        <c:majorGridlines>
          <c:spPr>
            <a:xfrm>
              <a:off x="0" y="0"/>
              <a:ext cx="0" cy="0"/>
            </a:xfrm>
            <a:ln w="9525">
              <a:solidFill>
                <a:schemeClr val="tx1">
                  <a:tint val="15000"/>
                </a:schemeClr>
              </a:solidFill>
            </a:ln>
            <a:effectLst/>
          </c:spPr>
        </c:majorGridlines>
        <c:title>
          <c:tx>
            <c:rich>
              <a:bodyPr/>
              <a:lstStyle/>
              <a:p>
                <a:pPr>
                  <a:defRPr sz="1050" b="0">
                    <a:solidFill>
                      <a:schemeClr val="tx1">
                        <a:lumMod val="65000"/>
                        <a:lumOff val="35000"/>
                      </a:schemeClr>
                    </a:solidFill>
                    <a:latin typeface="+mn-lt"/>
                  </a:defRPr>
                </a:pPr>
                <a:r>
                  <a:rPr lang="en-US" sz="1050" b="0">
                    <a:solidFill>
                      <a:schemeClr val="tx1">
                        <a:lumMod val="65000"/>
                        <a:lumOff val="35000"/>
                      </a:schemeClr>
                    </a:solidFill>
                    <a:latin typeface="+mn-lt"/>
                  </a:rPr>
                  <a:t>Concentration (ng/mL)</a:t>
                </a:r>
                <a:endParaRPr lang="en-US"/>
              </a:p>
            </c:rich>
          </c:tx>
          <c:overlay val="0"/>
        </c:title>
        <c:numFmt formatCode="General" sourceLinked="0"/>
        <c:majorTickMark val="none"/>
        <c:minorTickMark val="none"/>
        <c:tickLblPos val="nextTo"/>
        <c:spPr>
          <a:xfrm>
            <a:off x="0" y="0"/>
            <a:ext cx="0" cy="0"/>
          </a:xfrm>
          <a:ln w="9525">
            <a:solidFill>
              <a:schemeClr val="tx1">
                <a:tint val="15000"/>
              </a:schemeClr>
            </a:solidFill>
          </a:ln>
        </c:spPr>
        <c:txPr>
          <a:bodyPr/>
          <a:lstStyle/>
          <a:p>
            <a:pPr>
              <a:defRPr sz="900" b="0">
                <a:solidFill>
                  <a:srgbClr val="595959"/>
                </a:solidFill>
                <a:latin typeface="Calibri"/>
              </a:defRPr>
            </a:pPr>
            <a:endParaRPr lang="en-US"/>
          </a:p>
        </c:txPr>
        <c:crossAx val="189311200"/>
        <c:crosses val="autoZero"/>
        <c:crossBetween val="between"/>
      </c:valAx>
      <c:spPr>
        <a:xfrm>
          <a:off x="0" y="0"/>
          <a:ext cx="0" cy="0"/>
        </a:xfrm>
        <a:noFill/>
        <a:ln>
          <a:noFill/>
        </a:ln>
      </c:spPr>
    </c:plotArea>
    <c:legend>
      <c:legendPos val="r"/>
      <c:overlay val="0"/>
      <c:spPr>
        <a:xfrm>
          <a:off x="0" y="0"/>
          <a:ext cx="0" cy="0"/>
        </a:xfrm>
        <a:noFill/>
        <a:ln>
          <a:noFill/>
        </a:ln>
      </c:spPr>
      <c:txPr>
        <a:bodyPr/>
        <a:lstStyle/>
        <a:p>
          <a:pPr>
            <a:defRPr sz="900" b="0">
              <a:solidFill>
                <a:srgbClr val="595959"/>
              </a:solidFill>
              <a:latin typeface="Calibri"/>
            </a:defRPr>
          </a:pPr>
          <a:endParaRPr lang="en-US"/>
        </a:p>
      </c:txPr>
    </c:legend>
    <c:plotVisOnly val="1"/>
    <c:dispBlanksAs val="span"/>
    <c:showDLblsOverMax val="1"/>
  </c:chart>
  <c:spPr>
    <a:xfrm>
      <a:off x="0" y="0"/>
      <a:ext cx="0" cy="0"/>
    </a:xfrm>
    <a:solidFill>
      <a:schemeClr val="bg1"/>
    </a:solidFill>
    <a:ln w="9525">
      <a:solidFill>
        <a:schemeClr val="tx1">
          <a:lumMod val="15000"/>
          <a:lumOff val="85000"/>
        </a:schemeClr>
      </a:solidFill>
    </a:ln>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6" Type="http://schemas.openxmlformats.org/officeDocument/2006/relationships/image" Target="../media/image16.emf"/><Relationship Id="rId5" Type="http://schemas.openxmlformats.org/officeDocument/2006/relationships/image" Target="../media/image15.emf"/><Relationship Id="rId4" Type="http://schemas.openxmlformats.org/officeDocument/2006/relationships/image" Target="../media/image14.emf"/></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1</xdr:col>
      <xdr:colOff>38101</xdr:colOff>
      <xdr:row>63</xdr:row>
      <xdr:rowOff>57150</xdr:rowOff>
    </xdr:from>
    <xdr:to>
      <xdr:col>5</xdr:col>
      <xdr:colOff>438151</xdr:colOff>
      <xdr:row>79</xdr:row>
      <xdr:rowOff>76200</xdr:rowOff>
    </xdr:to>
    <xdr:graphicFrame macro="">
      <xdr:nvGraphicFramePr>
        <xdr:cNvPr id="2" name="Chart00">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523875</xdr:colOff>
      <xdr:row>63</xdr:row>
      <xdr:rowOff>47625</xdr:rowOff>
    </xdr:from>
    <xdr:to>
      <xdr:col>10</xdr:col>
      <xdr:colOff>695325</xdr:colOff>
      <xdr:row>79</xdr:row>
      <xdr:rowOff>47625</xdr:rowOff>
    </xdr:to>
    <xdr:graphicFrame macro="">
      <xdr:nvGraphicFramePr>
        <xdr:cNvPr id="4" name="Chart0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800101</xdr:colOff>
      <xdr:row>63</xdr:row>
      <xdr:rowOff>28575</xdr:rowOff>
    </xdr:from>
    <xdr:to>
      <xdr:col>16</xdr:col>
      <xdr:colOff>276226</xdr:colOff>
      <xdr:row>78</xdr:row>
      <xdr:rowOff>142875</xdr:rowOff>
    </xdr:to>
    <xdr:graphicFrame macro="">
      <xdr:nvGraphicFramePr>
        <xdr:cNvPr id="5" name="Chart0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262931</xdr:colOff>
      <xdr:row>20</xdr:row>
      <xdr:rowOff>133350</xdr:rowOff>
    </xdr:to>
    <xdr:pic>
      <xdr:nvPicPr>
        <xdr:cNvPr id="8" name="图片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4377731" cy="320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xdr:row>
      <xdr:rowOff>0</xdr:rowOff>
    </xdr:from>
    <xdr:to>
      <xdr:col>17</xdr:col>
      <xdr:colOff>257175</xdr:colOff>
      <xdr:row>20</xdr:row>
      <xdr:rowOff>128008</xdr:rowOff>
    </xdr:to>
    <xdr:pic>
      <xdr:nvPicPr>
        <xdr:cNvPr id="9" name="图片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0" y="161925"/>
          <a:ext cx="4371975" cy="3204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1</xdr:rowOff>
    </xdr:from>
    <xdr:to>
      <xdr:col>6</xdr:col>
      <xdr:colOff>161924</xdr:colOff>
      <xdr:row>42</xdr:row>
      <xdr:rowOff>63127</xdr:rowOff>
    </xdr:to>
    <xdr:pic>
      <xdr:nvPicPr>
        <xdr:cNvPr id="10" name="图片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724276"/>
          <a:ext cx="4276724" cy="3139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23</xdr:row>
      <xdr:rowOff>1</xdr:rowOff>
    </xdr:from>
    <xdr:to>
      <xdr:col>17</xdr:col>
      <xdr:colOff>295275</xdr:colOff>
      <xdr:row>42</xdr:row>
      <xdr:rowOff>77033</xdr:rowOff>
    </xdr:to>
    <xdr:pic>
      <xdr:nvPicPr>
        <xdr:cNvPr id="11" name="图片 10">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43800" y="3724276"/>
          <a:ext cx="4410075" cy="3153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xdr:colOff>
      <xdr:row>45</xdr:row>
      <xdr:rowOff>0</xdr:rowOff>
    </xdr:from>
    <xdr:to>
      <xdr:col>17</xdr:col>
      <xdr:colOff>437437</xdr:colOff>
      <xdr:row>65</xdr:row>
      <xdr:rowOff>19050</xdr:rowOff>
    </xdr:to>
    <xdr:pic>
      <xdr:nvPicPr>
        <xdr:cNvPr id="12" name="图片 11">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43801" y="7286625"/>
          <a:ext cx="4552236"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6</xdr:col>
      <xdr:colOff>600315</xdr:colOff>
      <xdr:row>65</xdr:row>
      <xdr:rowOff>95250</xdr:rowOff>
    </xdr:to>
    <xdr:pic>
      <xdr:nvPicPr>
        <xdr:cNvPr id="13" name="图片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7286625"/>
          <a:ext cx="4715115" cy="333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37</xdr:row>
      <xdr:rowOff>0</xdr:rowOff>
    </xdr:from>
    <xdr:to>
      <xdr:col>1</xdr:col>
      <xdr:colOff>123825</xdr:colOff>
      <xdr:row>37</xdr:row>
      <xdr:rowOff>123825</xdr:rowOff>
    </xdr:to>
    <xdr:pic>
      <xdr:nvPicPr>
        <xdr:cNvPr id="9" name="图片 7">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5117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26</xdr:row>
      <xdr:rowOff>57150</xdr:rowOff>
    </xdr:from>
    <xdr:to>
      <xdr:col>9</xdr:col>
      <xdr:colOff>152400</xdr:colOff>
      <xdr:row>39</xdr:row>
      <xdr:rowOff>152400</xdr:rowOff>
    </xdr:to>
    <xdr:pic>
      <xdr:nvPicPr>
        <xdr:cNvPr id="5" name="图片 8" descr="222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229475"/>
          <a:ext cx="632460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0</xdr:colOff>
          <xdr:row>43</xdr:row>
          <xdr:rowOff>25400</xdr:rowOff>
        </xdr:from>
        <xdr:to>
          <xdr:col>8</xdr:col>
          <xdr:colOff>368300</xdr:colOff>
          <xdr:row>73</xdr:row>
          <xdr:rowOff>215900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xdr:col>
      <xdr:colOff>76200</xdr:colOff>
      <xdr:row>74</xdr:row>
      <xdr:rowOff>19050</xdr:rowOff>
    </xdr:from>
    <xdr:to>
      <xdr:col>11</xdr:col>
      <xdr:colOff>238125</xdr:colOff>
      <xdr:row>98</xdr:row>
      <xdr:rowOff>95250</xdr:rowOff>
    </xdr:to>
    <xdr:pic>
      <xdr:nvPicPr>
        <xdr:cNvPr id="7" name="图片 9" descr="111">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 y="18107025"/>
          <a:ext cx="6334125" cy="601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409575</xdr:colOff>
      <xdr:row>20</xdr:row>
      <xdr:rowOff>122315</xdr:rowOff>
    </xdr:to>
    <xdr:pic>
      <xdr:nvPicPr>
        <xdr:cNvPr id="2" name="图片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4524375" cy="3198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xdr:colOff>
      <xdr:row>1</xdr:row>
      <xdr:rowOff>0</xdr:rowOff>
    </xdr:from>
    <xdr:to>
      <xdr:col>17</xdr:col>
      <xdr:colOff>523875</xdr:colOff>
      <xdr:row>21</xdr:row>
      <xdr:rowOff>41203</xdr:rowOff>
    </xdr:to>
    <xdr:pic>
      <xdr:nvPicPr>
        <xdr:cNvPr id="3" name="图片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1" y="161925"/>
          <a:ext cx="4638674" cy="3279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0</xdr:rowOff>
    </xdr:from>
    <xdr:to>
      <xdr:col>6</xdr:col>
      <xdr:colOff>667675</xdr:colOff>
      <xdr:row>43</xdr:row>
      <xdr:rowOff>142875</xdr:rowOff>
    </xdr:to>
    <xdr:pic>
      <xdr:nvPicPr>
        <xdr:cNvPr id="4" name="图片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3724275"/>
          <a:ext cx="4782474"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23</xdr:row>
      <xdr:rowOff>0</xdr:rowOff>
    </xdr:from>
    <xdr:to>
      <xdr:col>17</xdr:col>
      <xdr:colOff>343714</xdr:colOff>
      <xdr:row>42</xdr:row>
      <xdr:rowOff>76200</xdr:rowOff>
    </xdr:to>
    <xdr:pic>
      <xdr:nvPicPr>
        <xdr:cNvPr id="5" name="图片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43800" y="3724275"/>
          <a:ext cx="4458514" cy="315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45</xdr:row>
      <xdr:rowOff>0</xdr:rowOff>
    </xdr:from>
    <xdr:to>
      <xdr:col>17</xdr:col>
      <xdr:colOff>479044</xdr:colOff>
      <xdr:row>65</xdr:row>
      <xdr:rowOff>100853</xdr:rowOff>
    </xdr:to>
    <xdr:pic>
      <xdr:nvPicPr>
        <xdr:cNvPr id="6" name="图片 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19147" y="7059706"/>
          <a:ext cx="4580397"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6</xdr:col>
      <xdr:colOff>571500</xdr:colOff>
      <xdr:row>66</xdr:row>
      <xdr:rowOff>9341</xdr:rowOff>
    </xdr:to>
    <xdr:pic>
      <xdr:nvPicPr>
        <xdr:cNvPr id="7" name="图片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7059706"/>
          <a:ext cx="4672853" cy="3303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36</xdr:row>
      <xdr:rowOff>0</xdr:rowOff>
    </xdr:from>
    <xdr:to>
      <xdr:col>1</xdr:col>
      <xdr:colOff>123825</xdr:colOff>
      <xdr:row>36</xdr:row>
      <xdr:rowOff>123825</xdr:rowOff>
    </xdr:to>
    <xdr:pic>
      <xdr:nvPicPr>
        <xdr:cNvPr id="2" name="图片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34886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26</xdr:row>
      <xdr:rowOff>0</xdr:rowOff>
    </xdr:from>
    <xdr:to>
      <xdr:col>9</xdr:col>
      <xdr:colOff>152400</xdr:colOff>
      <xdr:row>40</xdr:row>
      <xdr:rowOff>152400</xdr:rowOff>
    </xdr:to>
    <xdr:pic>
      <xdr:nvPicPr>
        <xdr:cNvPr id="8" name="图片 8" descr="捕获">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70675"/>
          <a:ext cx="6324600"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0</xdr:colOff>
          <xdr:row>47</xdr:row>
          <xdr:rowOff>88900</xdr:rowOff>
        </xdr:from>
        <xdr:to>
          <xdr:col>8</xdr:col>
          <xdr:colOff>342900</xdr:colOff>
          <xdr:row>79</xdr:row>
          <xdr:rowOff>76200</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0D00-000002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81</xdr:row>
      <xdr:rowOff>247650</xdr:rowOff>
    </xdr:from>
    <xdr:to>
      <xdr:col>8</xdr:col>
      <xdr:colOff>542925</xdr:colOff>
      <xdr:row>99</xdr:row>
      <xdr:rowOff>161925</xdr:rowOff>
    </xdr:to>
    <xdr:pic>
      <xdr:nvPicPr>
        <xdr:cNvPr id="10" name="图片 9" descr="捕获">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014900"/>
          <a:ext cx="6429375" cy="454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cTable0" displayName="gcTable0" ref="C19:D25">
  <autoFilter ref="C19:D25" xr:uid="{00000000-0009-0000-0100-000001000000}">
    <filterColumn colId="0" hiddenButton="1"/>
    <filterColumn colId="1" hiddenButton="1"/>
  </autoFilter>
  <tableColumns count="2">
    <tableColumn id="3" xr3:uid="{00000000-0010-0000-0000-000003000000}" name="Time (min)"/>
    <tableColumn id="1" xr3:uid="{00000000-0010-0000-0000-000001000000}" name="Mobile Phase B (%)"/>
  </tableColumns>
  <tableStyleInfo name="表样式 4"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gcTable11" displayName="gcTable11" ref="C30" headerRowCount="0">
  <tableColumns count="1">
    <tableColumn id="1" xr3:uid="{00000000-0010-0000-0900-000001000000}" name="retentionTime"/>
  </tableColumns>
  <tableStyleInfo name="表样式 4_8"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gcTable12" displayName="gcTable12" ref="C31:D31" headerRowCount="0">
  <tableColumns count="2">
    <tableColumn id="1" xr3:uid="{00000000-0010-0000-0A00-000001000000}" name="dexamethasone"/>
    <tableColumn id="2" xr3:uid="{00000000-0010-0000-0A00-000002000000}" name="Column1"/>
  </tableColumns>
  <tableStyleInfo name="表样式 4_9"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gcTable13" displayName="gcTable13" ref="C35:E35" headerRowCount="0">
  <tableColumns count="3">
    <tableColumn id="1" xr3:uid="{00000000-0010-0000-0B00-000001000000}" name="calibrationCurve"/>
    <tableColumn id="2" xr3:uid="{00000000-0010-0000-0B00-000002000000}" name="Column1"/>
    <tableColumn id="3" xr3:uid="{00000000-0010-0000-0B00-000003000000}" name="Column2"/>
  </tableColumns>
  <tableStyleInfo name="表样式 4_10"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gcTable014" displayName="gcTable014" ref="C19:D25" headerRowDxfId="52" dataDxfId="51" totalsRowDxfId="50">
  <autoFilter ref="C19:D25" xr:uid="{00000000-0009-0000-0100-00000D000000}">
    <filterColumn colId="0" hiddenButton="1"/>
    <filterColumn colId="1" hiddenButton="1"/>
  </autoFilter>
  <tableColumns count="2">
    <tableColumn id="3" xr3:uid="{00000000-0010-0000-0C00-000003000000}" name="Time (min)" dataDxfId="49"/>
    <tableColumn id="1" xr3:uid="{00000000-0010-0000-0C00-000001000000}" name="Mobile Phase B (%)" dataDxfId="48"/>
  </tableColumns>
  <tableStyleInfo name="表样式 4"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gcTable215" displayName="gcTable215" ref="C26:C27" headerRowCount="0" headerRowDxfId="47" dataDxfId="46" totalsRowDxfId="45">
  <tableColumns count="1">
    <tableColumn id="1" xr3:uid="{00000000-0010-0000-0D00-000001000000}" name="column" dataDxfId="44"/>
  </tableColumns>
  <tableStyleInfo name="表样式 4_1"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gcTable717" displayName="gcTable717" ref="C17" headerRowCount="0" headerRowDxfId="43" dataDxfId="42" totalsRowDxfId="41">
  <tableColumns count="1">
    <tableColumn id="1" xr3:uid="{00000000-0010-0000-0E00-000001000000}" name="mobilePaaseA" dataDxfId="40"/>
  </tableColumns>
  <tableStyleInfo name="表样式 4_3"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gcTable818" displayName="gcTable818" ref="C18" headerRowCount="0" headerRowDxfId="39" dataDxfId="38" totalsRowDxfId="37">
  <tableColumns count="1">
    <tableColumn id="1" xr3:uid="{00000000-0010-0000-0F00-000001000000}" name="mobilePaaseB" dataDxfId="36"/>
  </tableColumns>
  <tableStyleInfo name="表样式 4_4"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gcTable619" displayName="gcTable619" ref="C3" headerRowCount="0" headerRowDxfId="35" dataDxfId="34" totalsRowDxfId="33">
  <tableColumns count="1">
    <tableColumn id="1" xr3:uid="{00000000-0010-0000-1000-000001000000}" name="instrument" dataDxfId="32"/>
  </tableColumns>
  <tableStyleInfo name="表样式 4_5"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gcTable920" displayName="gcTable920" ref="F18" headerRowCount="0" headerRowDxfId="31" dataDxfId="30" totalsRowDxfId="29">
  <tableColumns count="1">
    <tableColumn id="1" xr3:uid="{00000000-0010-0000-1100-000001000000}" name="mobilePaaseB" dataDxfId="28"/>
  </tableColumns>
  <tableStyleInfo name="表样式 3"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gcTable121" displayName="gcTable121" ref="C13" headerRowCount="0" headerRowDxfId="27" dataDxfId="26" totalsRowDxfId="25">
  <tableColumns count="1">
    <tableColumn id="1" xr3:uid="{00000000-0010-0000-1200-000001000000}" name="msTRN" dataDxfId="24"/>
  </tableColumns>
  <tableStyleInfo name="表样式 4_6"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gcTable2" displayName="gcTable2" ref="C26:C27" headerRowCount="0">
  <tableColumns count="1">
    <tableColumn id="1" xr3:uid="{00000000-0010-0000-0100-000001000000}" name="column"/>
  </tableColumns>
  <tableStyleInfo name="表样式 4_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gcTable1022" displayName="gcTable1022" ref="C14:D14" headerRowCount="0" headerRowDxfId="23" dataDxfId="22" totalsRowDxfId="21">
  <tableColumns count="2">
    <tableColumn id="1" xr3:uid="{00000000-0010-0000-1300-000001000000}" name="msDexamethasone" dataDxfId="20"/>
    <tableColumn id="2" xr3:uid="{00000000-0010-0000-1300-000002000000}" name="Column1" dataDxfId="19"/>
  </tableColumns>
  <tableStyleInfo name="表样式 4_7"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gcTable1123" displayName="gcTable1123" ref="C30" headerRowCount="0" headerRowDxfId="18" dataDxfId="17" totalsRowDxfId="16">
  <tableColumns count="1">
    <tableColumn id="1" xr3:uid="{00000000-0010-0000-1400-000001000000}" name="retentionTime" dataDxfId="15"/>
  </tableColumns>
  <tableStyleInfo name="表样式 4_8"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gcTable1224" displayName="gcTable1224" ref="C31:D31" headerRowCount="0" headerRowDxfId="14" dataDxfId="13" totalsRowDxfId="12">
  <tableColumns count="2">
    <tableColumn id="1" xr3:uid="{00000000-0010-0000-1500-000001000000}" name="dexamethasone" dataDxfId="11"/>
    <tableColumn id="2" xr3:uid="{00000000-0010-0000-1500-000002000000}" name="Column1" dataDxfId="10"/>
  </tableColumns>
  <tableStyleInfo name="表样式 4_9"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gcTable426" displayName="gcTable426" ref="C5" headerRowCount="0" headerRowDxfId="9" dataDxfId="8" totalsRowDxfId="7">
  <tableColumns count="1">
    <tableColumn id="1" xr3:uid="{00000000-0010-0000-1600-000001000000}" name="matrix" dataDxfId="6"/>
  </tableColumns>
  <tableStyleInfo name="表样式 4_2"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gcTable1327" displayName="gcTable1327" ref="C35:E35" headerRowCount="0" headerRowDxfId="5" dataDxfId="4" totalsRowDxfId="3">
  <tableColumns count="3">
    <tableColumn id="1" xr3:uid="{00000000-0010-0000-1700-000001000000}" name="calibrationCurve" dataDxfId="2"/>
    <tableColumn id="2" xr3:uid="{00000000-0010-0000-1700-000002000000}" name="Column1" dataDxfId="1"/>
    <tableColumn id="3" xr3:uid="{00000000-0010-0000-1700-000003000000}" name="Column2" dataDxfId="0"/>
  </tableColumns>
  <tableStyleInfo name="表样式 4_10"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cTable4" displayName="gcTable4" ref="C5" headerRowCount="0">
  <tableColumns count="1">
    <tableColumn id="1" xr3:uid="{00000000-0010-0000-0200-000001000000}" name="matrix"/>
  </tableColumns>
  <tableStyleInfo name="表样式 4_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cTable7" displayName="gcTable7" ref="C17" headerRowCount="0">
  <tableColumns count="1">
    <tableColumn id="1" xr3:uid="{00000000-0010-0000-0300-000001000000}" name="mobilePaaseA"/>
  </tableColumns>
  <tableStyleInfo name="表样式 4_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gcTable8" displayName="gcTable8" ref="C18" headerRowCount="0">
  <tableColumns count="1">
    <tableColumn id="1" xr3:uid="{00000000-0010-0000-0400-000001000000}" name="mobilePaaseB"/>
  </tableColumns>
  <tableStyleInfo name="表样式 4_4"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gcTable6" displayName="gcTable6" ref="C3" headerRowCount="0">
  <tableColumns count="1">
    <tableColumn id="1" xr3:uid="{00000000-0010-0000-0500-000001000000}" name="instrument"/>
  </tableColumns>
  <tableStyleInfo name="表样式 4_5"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gcTable9" displayName="gcTable9" ref="F18" headerRowCount="0">
  <tableColumns count="1">
    <tableColumn id="1" xr3:uid="{00000000-0010-0000-0600-000001000000}" name="mobilePaaseB"/>
  </tableColumns>
  <tableStyleInfo name="表样式 3"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gcTable1" displayName="gcTable1" ref="C13" headerRowCount="0">
  <tableColumns count="1">
    <tableColumn id="1" xr3:uid="{00000000-0010-0000-0700-000001000000}" name="msTRN"/>
  </tableColumns>
  <tableStyleInfo name="表样式 4_6"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gcTable10" displayName="gcTable10" ref="C14:D14" headerRowCount="0">
  <tableColumns count="2">
    <tableColumn id="1" xr3:uid="{00000000-0010-0000-0800-000001000000}" name="msDexamethasone"/>
    <tableColumn id="2" xr3:uid="{00000000-0010-0000-0800-000002000000}" name="Column1"/>
  </tableColumns>
  <tableStyleInfo name="表样式 4_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image" Target="../media/image8.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image" Target="../media/image17.emf"/><Relationship Id="rId4"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3" Type="http://schemas.openxmlformats.org/officeDocument/2006/relationships/table" Target="../tables/table14.xml"/><Relationship Id="rId7" Type="http://schemas.openxmlformats.org/officeDocument/2006/relationships/table" Target="../tables/table18.xml"/><Relationship Id="rId12" Type="http://schemas.openxmlformats.org/officeDocument/2006/relationships/table" Target="../tables/table23.xml"/><Relationship Id="rId2" Type="http://schemas.openxmlformats.org/officeDocument/2006/relationships/table" Target="../tables/table13.xml"/><Relationship Id="rId1" Type="http://schemas.openxmlformats.org/officeDocument/2006/relationships/printerSettings" Target="../printerSettings/printerSettings4.bin"/><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table" Target="../tables/table15.xml"/><Relationship Id="rId9" Type="http://schemas.openxmlformats.org/officeDocument/2006/relationships/table" Target="../tables/table2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85"/>
  <sheetViews>
    <sheetView tabSelected="1" topLeftCell="A2" workbookViewId="0">
      <selection activeCell="L21" sqref="L21"/>
    </sheetView>
  </sheetViews>
  <sheetFormatPr baseColWidth="10" defaultColWidth="10.6640625" defaultRowHeight="15" customHeight="1"/>
  <cols>
    <col min="1" max="1" width="2.6640625" style="8" customWidth="1"/>
    <col min="2" max="2" width="22.6640625" style="8" customWidth="1"/>
    <col min="3" max="3" width="18.1640625" style="8" customWidth="1"/>
    <col min="4" max="4" width="16.5" style="8" customWidth="1"/>
    <col min="5" max="9" width="10.6640625" style="8"/>
    <col min="10" max="10" width="20.6640625" style="8" customWidth="1"/>
    <col min="11" max="11" width="16.5" style="8" customWidth="1"/>
    <col min="12" max="12" width="13.6640625" style="8" customWidth="1"/>
    <col min="13" max="28" width="10.6640625" style="8"/>
    <col min="29" max="16384" width="10.6640625" style="11"/>
  </cols>
  <sheetData>
    <row r="1" spans="2:17" s="19" customFormat="1" ht="15" customHeight="1"/>
    <row r="2" spans="2:17" s="19" customFormat="1" ht="15.75" customHeight="1">
      <c r="B2" s="221" t="s">
        <v>0</v>
      </c>
      <c r="C2" s="222"/>
      <c r="D2" s="222"/>
      <c r="E2" s="222"/>
      <c r="F2" s="222"/>
      <c r="G2" s="222"/>
      <c r="H2" s="222"/>
      <c r="I2" s="222"/>
      <c r="J2" s="222"/>
      <c r="K2" s="222"/>
      <c r="L2" s="222"/>
      <c r="M2" s="222"/>
      <c r="N2" s="222"/>
      <c r="O2" s="222"/>
      <c r="P2" s="222"/>
      <c r="Q2" s="223" t="s">
        <v>1</v>
      </c>
    </row>
    <row r="3" spans="2:17" s="19" customFormat="1" ht="15" customHeight="1">
      <c r="B3" s="224" t="s">
        <v>2</v>
      </c>
      <c r="C3" s="225"/>
      <c r="D3" s="225"/>
      <c r="E3" s="225"/>
      <c r="F3" s="225"/>
      <c r="G3" s="225"/>
      <c r="H3" s="225"/>
      <c r="I3" s="225"/>
      <c r="J3" s="225"/>
      <c r="K3" s="225"/>
      <c r="L3" s="225"/>
      <c r="M3" s="225"/>
      <c r="N3" s="225"/>
      <c r="O3" s="225"/>
      <c r="P3" s="225"/>
      <c r="Q3" s="226" t="s">
        <v>1</v>
      </c>
    </row>
    <row r="4" spans="2:17" s="19" customFormat="1" ht="15" customHeight="1"/>
    <row r="5" spans="2:17" s="19" customFormat="1" ht="15" customHeight="1">
      <c r="B5" s="216" t="s">
        <v>3</v>
      </c>
      <c r="C5" s="214"/>
      <c r="D5" s="214"/>
      <c r="E5" s="214"/>
      <c r="F5" s="214"/>
      <c r="G5" s="214"/>
      <c r="H5" s="214"/>
      <c r="I5" s="214"/>
      <c r="J5" s="213" t="s">
        <v>4</v>
      </c>
      <c r="K5" s="214"/>
      <c r="L5" s="214"/>
      <c r="M5" s="214"/>
      <c r="N5" s="214"/>
      <c r="O5" s="214"/>
      <c r="P5" s="214"/>
      <c r="Q5" s="215" t="s">
        <v>1</v>
      </c>
    </row>
    <row r="6" spans="2:17" s="19" customFormat="1" ht="15" customHeight="1">
      <c r="B6" s="13" t="s">
        <v>5</v>
      </c>
      <c r="C6" s="161" t="s">
        <v>6</v>
      </c>
      <c r="D6" s="125"/>
      <c r="E6" s="125"/>
      <c r="F6" s="125"/>
      <c r="G6" s="125"/>
      <c r="H6" s="125"/>
      <c r="I6" s="125"/>
      <c r="J6" s="198" t="s">
        <v>7</v>
      </c>
      <c r="K6" s="199"/>
      <c r="L6" s="199"/>
      <c r="M6" s="199"/>
      <c r="N6" s="199"/>
      <c r="O6" s="199"/>
      <c r="P6" s="199"/>
      <c r="Q6" s="227" t="s">
        <v>1</v>
      </c>
    </row>
    <row r="7" spans="2:17" s="19" customFormat="1" ht="15" customHeight="1">
      <c r="B7" s="13" t="s">
        <v>8</v>
      </c>
      <c r="C7" s="162" t="s">
        <v>742</v>
      </c>
      <c r="D7" s="125"/>
      <c r="E7" s="125"/>
      <c r="F7" s="125"/>
      <c r="G7" s="125"/>
      <c r="H7" s="125"/>
      <c r="I7" s="125"/>
      <c r="J7" s="198"/>
      <c r="K7" s="199"/>
      <c r="L7" s="199"/>
      <c r="M7" s="199"/>
      <c r="N7" s="199"/>
      <c r="O7" s="199"/>
      <c r="P7" s="199"/>
      <c r="Q7" s="227" t="s">
        <v>1</v>
      </c>
    </row>
    <row r="8" spans="2:17" s="19" customFormat="1" ht="15" customHeight="1">
      <c r="B8" s="13" t="s">
        <v>10</v>
      </c>
      <c r="C8" s="14" t="s">
        <v>740</v>
      </c>
      <c r="D8" s="14"/>
      <c r="E8" s="14"/>
      <c r="F8" s="14"/>
      <c r="G8" s="14"/>
      <c r="H8" s="14"/>
      <c r="I8" s="14"/>
      <c r="J8" s="198"/>
      <c r="K8" s="199"/>
      <c r="L8" s="199"/>
      <c r="M8" s="199"/>
      <c r="N8" s="199"/>
      <c r="O8" s="199"/>
      <c r="P8" s="199"/>
      <c r="Q8" s="227" t="s">
        <v>1</v>
      </c>
    </row>
    <row r="9" spans="2:17" s="19" customFormat="1" ht="15" customHeight="1">
      <c r="B9" s="13" t="s">
        <v>11</v>
      </c>
      <c r="C9" s="14" t="s">
        <v>719</v>
      </c>
      <c r="D9" s="125"/>
      <c r="E9" s="125"/>
      <c r="F9" s="125"/>
      <c r="G9" s="125"/>
      <c r="H9" s="125"/>
      <c r="I9" s="125"/>
      <c r="J9" s="88"/>
      <c r="K9" s="89"/>
      <c r="L9" s="89"/>
      <c r="M9" s="89"/>
      <c r="N9" s="89"/>
      <c r="O9" s="89"/>
      <c r="P9" s="89"/>
      <c r="Q9" s="127" t="s">
        <v>1</v>
      </c>
    </row>
    <row r="10" spans="2:17" s="19" customFormat="1" ht="15" customHeight="1">
      <c r="B10" s="13" t="s">
        <v>12</v>
      </c>
      <c r="C10" s="125" t="s">
        <v>13</v>
      </c>
      <c r="D10" s="125" t="s">
        <v>13</v>
      </c>
      <c r="E10" s="125"/>
      <c r="F10" s="125"/>
      <c r="G10" s="125"/>
      <c r="H10" s="125"/>
      <c r="I10" s="125"/>
      <c r="J10" s="88"/>
      <c r="K10" s="89"/>
      <c r="L10" s="89"/>
      <c r="M10" s="89"/>
      <c r="N10" s="89"/>
      <c r="O10" s="89"/>
      <c r="P10" s="89"/>
      <c r="Q10" s="127" t="s">
        <v>1</v>
      </c>
    </row>
    <row r="11" spans="2:17" s="19" customFormat="1" ht="15" customHeight="1">
      <c r="B11" s="13" t="s">
        <v>741</v>
      </c>
      <c r="C11" s="113">
        <v>1</v>
      </c>
      <c r="D11" s="113">
        <v>2</v>
      </c>
      <c r="E11" s="125"/>
      <c r="F11" s="125"/>
      <c r="G11" s="125"/>
      <c r="H11" s="125"/>
      <c r="I11" s="125"/>
      <c r="J11" s="88"/>
      <c r="K11" s="89"/>
      <c r="L11" s="89"/>
      <c r="M11" s="89"/>
      <c r="N11" s="89"/>
      <c r="O11" s="89"/>
      <c r="P11" s="89"/>
      <c r="Q11" s="127"/>
    </row>
    <row r="12" spans="2:17" s="19" customFormat="1" ht="15" customHeight="1" thickBot="1">
      <c r="B12" s="13" t="s">
        <v>14</v>
      </c>
      <c r="C12" s="125" t="s">
        <v>15</v>
      </c>
      <c r="D12" s="125" t="s">
        <v>15</v>
      </c>
      <c r="E12" s="125"/>
      <c r="F12" s="125"/>
      <c r="G12" s="125"/>
      <c r="H12" s="125"/>
      <c r="I12" s="125"/>
      <c r="J12" s="88"/>
      <c r="K12" s="89"/>
      <c r="L12" s="89"/>
      <c r="M12" s="89"/>
      <c r="N12" s="89"/>
      <c r="O12" s="89"/>
      <c r="P12" s="89"/>
      <c r="Q12" s="127" t="s">
        <v>1</v>
      </c>
    </row>
    <row r="13" spans="2:17" s="19" customFormat="1" ht="15" customHeight="1">
      <c r="B13" s="13" t="s">
        <v>16</v>
      </c>
      <c r="C13" s="125" t="s">
        <v>17</v>
      </c>
      <c r="D13" s="164" t="s">
        <v>749</v>
      </c>
      <c r="E13" s="125"/>
      <c r="F13" s="125"/>
      <c r="G13" s="125"/>
      <c r="H13" s="125"/>
      <c r="I13" s="125"/>
      <c r="J13" s="213" t="s">
        <v>18</v>
      </c>
      <c r="K13" s="214"/>
      <c r="L13" s="214"/>
      <c r="M13" s="214"/>
      <c r="N13" s="214"/>
      <c r="O13" s="214"/>
      <c r="P13" s="214"/>
      <c r="Q13" s="215" t="s">
        <v>1</v>
      </c>
    </row>
    <row r="14" spans="2:17" s="19" customFormat="1" ht="15" customHeight="1">
      <c r="B14" s="13" t="s">
        <v>21</v>
      </c>
      <c r="C14" s="163" t="s">
        <v>22</v>
      </c>
      <c r="D14" s="164" t="s">
        <v>750</v>
      </c>
      <c r="E14" s="125"/>
      <c r="F14" s="125"/>
      <c r="G14" s="125"/>
      <c r="H14" s="125"/>
      <c r="I14" s="125"/>
      <c r="J14" s="217" t="s">
        <v>19</v>
      </c>
      <c r="K14" s="218"/>
      <c r="L14" s="14" t="s">
        <v>20</v>
      </c>
      <c r="M14" s="125"/>
      <c r="N14" s="125"/>
      <c r="O14" s="125"/>
      <c r="P14" s="125"/>
      <c r="Q14" s="126" t="s">
        <v>1</v>
      </c>
    </row>
    <row r="15" spans="2:17" s="19" customFormat="1" ht="57" customHeight="1">
      <c r="B15" s="13" t="s">
        <v>25</v>
      </c>
      <c r="C15" s="125" t="s">
        <v>26</v>
      </c>
      <c r="D15" s="125" t="s">
        <v>751</v>
      </c>
      <c r="E15" s="125"/>
      <c r="F15" s="125"/>
      <c r="G15" s="125"/>
      <c r="H15" s="125"/>
      <c r="I15" s="125"/>
      <c r="J15" s="217" t="s">
        <v>23</v>
      </c>
      <c r="K15" s="218"/>
      <c r="L15" s="14" t="s">
        <v>24</v>
      </c>
      <c r="M15" s="125"/>
      <c r="N15" s="125"/>
      <c r="O15" s="125"/>
      <c r="P15" s="125"/>
      <c r="Q15" s="126" t="s">
        <v>1</v>
      </c>
    </row>
    <row r="16" spans="2:17" s="19" customFormat="1" ht="15" customHeight="1">
      <c r="B16" s="13" t="s">
        <v>27</v>
      </c>
      <c r="C16" s="125" t="s">
        <v>28</v>
      </c>
      <c r="D16" s="125" t="s">
        <v>752</v>
      </c>
      <c r="E16" s="125"/>
      <c r="F16" s="125"/>
      <c r="G16" s="125"/>
      <c r="H16" s="125"/>
      <c r="I16" s="125"/>
      <c r="J16" s="217" t="s">
        <v>29</v>
      </c>
      <c r="K16" s="218"/>
      <c r="L16" s="14" t="s">
        <v>30</v>
      </c>
      <c r="M16" s="125"/>
      <c r="N16" s="125"/>
      <c r="O16" s="125"/>
      <c r="P16" s="125"/>
      <c r="Q16" s="126" t="s">
        <v>1</v>
      </c>
    </row>
    <row r="17" spans="1:50" s="19" customFormat="1" ht="15" customHeight="1">
      <c r="B17" s="13" t="s">
        <v>31</v>
      </c>
      <c r="C17" s="196" t="s">
        <v>817</v>
      </c>
      <c r="E17" s="14"/>
      <c r="F17" s="14"/>
      <c r="G17" s="14"/>
      <c r="H17" s="14"/>
      <c r="I17" s="14"/>
      <c r="J17" s="217" t="s">
        <v>32</v>
      </c>
      <c r="K17" s="218"/>
      <c r="L17" s="14" t="s">
        <v>33</v>
      </c>
      <c r="M17" s="125"/>
      <c r="N17" s="125"/>
      <c r="O17" s="125"/>
      <c r="P17" s="125"/>
      <c r="Q17" s="126" t="s">
        <v>1</v>
      </c>
    </row>
    <row r="18" spans="1:50" s="19" customFormat="1" ht="15" customHeight="1" thickBot="1">
      <c r="B18" s="13" t="s">
        <v>34</v>
      </c>
      <c r="C18" s="14" t="s">
        <v>35</v>
      </c>
      <c r="D18" s="14"/>
      <c r="E18" s="14"/>
      <c r="F18" s="14"/>
      <c r="G18" s="14"/>
      <c r="H18" s="14"/>
      <c r="I18" s="14"/>
      <c r="J18" s="217" t="s">
        <v>36</v>
      </c>
      <c r="K18" s="218"/>
      <c r="L18" s="219"/>
      <c r="M18" s="218"/>
      <c r="N18" s="218"/>
      <c r="O18" s="218"/>
      <c r="P18" s="218"/>
      <c r="Q18" s="220" t="s">
        <v>1</v>
      </c>
    </row>
    <row r="19" spans="1:50" s="19" customFormat="1" ht="15" customHeight="1">
      <c r="B19" s="216" t="s">
        <v>37</v>
      </c>
      <c r="C19" s="214"/>
      <c r="D19" s="214"/>
      <c r="E19" s="214"/>
      <c r="F19" s="214"/>
      <c r="G19" s="214"/>
      <c r="H19" s="214"/>
      <c r="I19" s="214"/>
      <c r="J19" s="213" t="s">
        <v>38</v>
      </c>
      <c r="K19" s="214"/>
      <c r="L19" s="214"/>
      <c r="M19" s="214"/>
      <c r="N19" s="214"/>
      <c r="O19" s="214"/>
      <c r="P19" s="214"/>
      <c r="Q19" s="215" t="s">
        <v>1</v>
      </c>
    </row>
    <row r="20" spans="1:50" s="19" customFormat="1" ht="15" customHeight="1">
      <c r="B20" s="13" t="s">
        <v>39</v>
      </c>
      <c r="C20" s="125" t="s">
        <v>743</v>
      </c>
      <c r="D20" s="125"/>
      <c r="E20" s="125"/>
      <c r="F20" s="125"/>
      <c r="G20" s="125"/>
      <c r="H20" s="125"/>
      <c r="I20" s="125"/>
      <c r="J20" s="217" t="s">
        <v>40</v>
      </c>
      <c r="K20" s="218"/>
      <c r="L20" s="14" t="s">
        <v>818</v>
      </c>
      <c r="M20" s="125"/>
      <c r="N20" s="125"/>
      <c r="O20" s="125"/>
      <c r="P20" s="125"/>
      <c r="Q20" s="126" t="s">
        <v>1</v>
      </c>
    </row>
    <row r="21" spans="1:50" s="19" customFormat="1" ht="15" customHeight="1">
      <c r="B21" s="13" t="s">
        <v>41</v>
      </c>
      <c r="C21" s="14" t="s">
        <v>42</v>
      </c>
      <c r="D21" s="125"/>
      <c r="E21" s="125"/>
      <c r="F21" s="125"/>
      <c r="G21" s="125"/>
      <c r="H21" s="125"/>
      <c r="I21" s="125"/>
      <c r="J21" s="217" t="s">
        <v>43</v>
      </c>
      <c r="K21" s="218"/>
      <c r="L21" s="125" t="s">
        <v>820</v>
      </c>
      <c r="M21" s="125"/>
      <c r="N21" s="125"/>
      <c r="O21" s="125"/>
      <c r="P21" s="125"/>
      <c r="Q21" s="126" t="s">
        <v>1</v>
      </c>
    </row>
    <row r="22" spans="1:50" s="19" customFormat="1" ht="15" customHeight="1">
      <c r="B22" s="13" t="s">
        <v>44</v>
      </c>
      <c r="C22" s="161" t="s">
        <v>45</v>
      </c>
      <c r="D22" s="125"/>
      <c r="E22" s="125"/>
      <c r="F22" s="125"/>
      <c r="G22" s="125"/>
      <c r="H22" s="125"/>
      <c r="I22" s="125"/>
      <c r="J22" s="213" t="s">
        <v>46</v>
      </c>
      <c r="K22" s="214"/>
      <c r="L22" s="214"/>
      <c r="M22" s="214"/>
      <c r="N22" s="214"/>
      <c r="O22" s="214"/>
      <c r="P22" s="214"/>
      <c r="Q22" s="215" t="s">
        <v>1</v>
      </c>
    </row>
    <row r="23" spans="1:50" s="19" customFormat="1" ht="15" customHeight="1">
      <c r="B23" s="13" t="s">
        <v>47</v>
      </c>
      <c r="C23" s="161" t="s">
        <v>48</v>
      </c>
      <c r="D23" s="125"/>
      <c r="E23" s="125"/>
      <c r="F23" s="125"/>
      <c r="G23" s="125"/>
      <c r="H23" s="125"/>
      <c r="I23" s="125"/>
      <c r="J23" s="198" t="s">
        <v>745</v>
      </c>
      <c r="K23" s="199"/>
      <c r="L23" s="89"/>
      <c r="M23" s="89"/>
      <c r="N23" s="89"/>
      <c r="O23" s="89"/>
      <c r="P23" s="89"/>
      <c r="Q23" s="127" t="s">
        <v>1</v>
      </c>
    </row>
    <row r="24" spans="1:50" s="19" customFormat="1" ht="15" customHeight="1">
      <c r="B24" s="13" t="s">
        <v>49</v>
      </c>
      <c r="C24" s="125" t="s">
        <v>50</v>
      </c>
      <c r="D24" s="125"/>
      <c r="E24" s="125"/>
      <c r="F24" s="125"/>
      <c r="G24" s="125"/>
      <c r="H24" s="125"/>
      <c r="I24" s="125"/>
      <c r="J24" s="198"/>
      <c r="K24" s="199"/>
      <c r="L24" s="89"/>
      <c r="M24" s="89"/>
      <c r="N24" s="89"/>
      <c r="O24" s="89"/>
      <c r="P24" s="89"/>
      <c r="Q24" s="127" t="s">
        <v>1</v>
      </c>
    </row>
    <row r="25" spans="1:50" s="19" customFormat="1" ht="15" customHeight="1">
      <c r="B25" s="13" t="s">
        <v>51</v>
      </c>
      <c r="C25" s="164" t="s">
        <v>52</v>
      </c>
      <c r="D25" s="125"/>
      <c r="E25" s="125"/>
      <c r="F25" s="125"/>
      <c r="G25" s="125"/>
      <c r="H25" s="125"/>
      <c r="I25" s="125"/>
      <c r="J25" s="88"/>
      <c r="K25" s="89"/>
      <c r="L25" s="89"/>
      <c r="M25" s="89"/>
      <c r="N25" s="89"/>
      <c r="O25" s="89"/>
      <c r="P25" s="89"/>
      <c r="Q25" s="127" t="s">
        <v>1</v>
      </c>
    </row>
    <row r="26" spans="1:50" s="19" customFormat="1" ht="15" customHeight="1">
      <c r="B26" s="13" t="s">
        <v>53</v>
      </c>
      <c r="C26" s="125" t="s">
        <v>54</v>
      </c>
      <c r="D26" s="125"/>
      <c r="E26" s="125"/>
      <c r="F26" s="125"/>
      <c r="G26" s="125"/>
      <c r="H26" s="125"/>
      <c r="I26" s="125"/>
      <c r="J26" s="88"/>
      <c r="K26" s="89"/>
      <c r="L26" s="89"/>
      <c r="M26" s="89"/>
      <c r="N26" s="89"/>
      <c r="O26" s="89"/>
      <c r="P26" s="89"/>
      <c r="Q26" s="127" t="s">
        <v>1</v>
      </c>
    </row>
    <row r="27" spans="1:50" s="19" customFormat="1" ht="15" customHeight="1">
      <c r="B27" s="13" t="s">
        <v>55</v>
      </c>
      <c r="C27" s="14" t="s">
        <v>744</v>
      </c>
      <c r="D27" s="125"/>
      <c r="E27" s="125"/>
      <c r="F27" s="125"/>
      <c r="G27" s="125"/>
      <c r="H27" s="125"/>
      <c r="I27" s="125"/>
      <c r="J27" s="88"/>
      <c r="K27" s="89"/>
      <c r="L27" s="89"/>
      <c r="M27" s="89"/>
      <c r="N27" s="89"/>
      <c r="O27" s="89"/>
      <c r="P27" s="89"/>
      <c r="Q27" s="127" t="s">
        <v>1</v>
      </c>
    </row>
    <row r="28" spans="1:50" s="19" customFormat="1" ht="15" customHeight="1">
      <c r="B28" s="13" t="s">
        <v>56</v>
      </c>
      <c r="C28" s="87">
        <v>1</v>
      </c>
      <c r="D28" s="125"/>
      <c r="E28" s="125"/>
      <c r="F28" s="125"/>
      <c r="G28" s="125"/>
      <c r="H28" s="125"/>
      <c r="I28" s="125"/>
      <c r="J28" s="88"/>
      <c r="K28" s="89"/>
      <c r="L28" s="89"/>
      <c r="M28" s="89"/>
      <c r="N28" s="89"/>
      <c r="O28" s="89"/>
      <c r="P28" s="89"/>
      <c r="Q28" s="127"/>
    </row>
    <row r="29" spans="1:50" s="19" customFormat="1" ht="15" customHeight="1" thickBot="1">
      <c r="B29" s="15" t="s">
        <v>605</v>
      </c>
      <c r="C29" s="165">
        <v>3000</v>
      </c>
      <c r="D29" s="16"/>
      <c r="E29" s="16"/>
      <c r="F29" s="16"/>
      <c r="G29" s="16"/>
      <c r="H29" s="16"/>
      <c r="I29" s="16"/>
      <c r="J29" s="200"/>
      <c r="K29" s="201"/>
      <c r="L29" s="201"/>
      <c r="M29" s="201"/>
      <c r="N29" s="201"/>
      <c r="O29" s="201"/>
      <c r="P29" s="201"/>
      <c r="Q29" s="202" t="s">
        <v>1</v>
      </c>
    </row>
    <row r="30" spans="1:50" s="19" customFormat="1" ht="15" customHeight="1" thickBot="1"/>
    <row r="31" spans="1:50" s="19" customFormat="1" ht="15" customHeight="1">
      <c r="A31" s="21"/>
      <c r="B31" s="207" t="s">
        <v>58</v>
      </c>
      <c r="C31" s="208"/>
      <c r="D31" s="208"/>
      <c r="E31" s="208"/>
      <c r="F31" s="208"/>
      <c r="G31" s="208"/>
      <c r="H31" s="208"/>
      <c r="I31" s="208"/>
      <c r="J31" s="208"/>
      <c r="K31" s="208"/>
      <c r="L31" s="208"/>
      <c r="M31" s="208"/>
      <c r="N31" s="208"/>
      <c r="O31" s="208"/>
      <c r="P31" s="208"/>
      <c r="Q31" s="209"/>
      <c r="R31" s="21"/>
      <c r="S31" s="21"/>
      <c r="T31" s="21"/>
      <c r="U31" s="21"/>
      <c r="V31" s="21"/>
      <c r="W31" s="21"/>
      <c r="X31" s="21"/>
      <c r="Y31" s="21"/>
      <c r="Z31" s="21"/>
      <c r="AA31" s="21"/>
      <c r="AB31" s="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row>
    <row r="32" spans="1:50" s="19" customFormat="1" ht="15" customHeight="1">
      <c r="A32" s="21"/>
      <c r="B32" s="210" t="s">
        <v>733</v>
      </c>
      <c r="C32" s="211"/>
      <c r="D32" s="211"/>
      <c r="E32" s="211"/>
      <c r="F32" s="211"/>
      <c r="G32" s="211"/>
      <c r="H32" s="211"/>
      <c r="I32" s="211"/>
      <c r="J32" s="211"/>
      <c r="K32" s="211"/>
      <c r="L32" s="211"/>
      <c r="M32" s="211"/>
      <c r="N32" s="211"/>
      <c r="O32" s="211"/>
      <c r="P32" s="211"/>
      <c r="Q32" s="212"/>
      <c r="R32" s="21"/>
      <c r="S32" s="21"/>
      <c r="T32" s="21"/>
      <c r="U32" s="21"/>
      <c r="V32" s="21"/>
      <c r="W32" s="21"/>
      <c r="X32" s="21"/>
      <c r="Y32" s="21"/>
      <c r="Z32" s="21"/>
      <c r="AA32" s="21"/>
      <c r="AB32" s="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row>
    <row r="33" spans="1:50" s="19" customFormat="1" ht="15" customHeight="1">
      <c r="A33" s="21"/>
      <c r="B33" s="203" t="s">
        <v>746</v>
      </c>
      <c r="C33" s="204"/>
      <c r="D33" s="204"/>
      <c r="E33" s="204"/>
      <c r="F33" s="204"/>
      <c r="G33" s="204"/>
      <c r="H33" s="204"/>
      <c r="I33" s="204"/>
      <c r="J33" s="205" t="s">
        <v>725</v>
      </c>
      <c r="K33" s="204"/>
      <c r="L33" s="204"/>
      <c r="M33" s="204"/>
      <c r="N33" s="204"/>
      <c r="O33" s="204"/>
      <c r="P33" s="204"/>
      <c r="Q33" s="206"/>
      <c r="R33" s="21"/>
      <c r="S33" s="21"/>
      <c r="T33" s="21"/>
      <c r="U33" s="21"/>
      <c r="V33" s="21"/>
      <c r="W33" s="21"/>
      <c r="X33" s="21"/>
      <c r="Y33" s="21"/>
      <c r="Z33" s="21"/>
      <c r="AA33" s="21"/>
      <c r="AB33" s="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row>
    <row r="34" spans="1:50" s="19" customFormat="1" ht="15" customHeight="1">
      <c r="A34" s="21"/>
      <c r="B34" s="203" t="s">
        <v>747</v>
      </c>
      <c r="C34" s="204"/>
      <c r="D34" s="204"/>
      <c r="E34" s="204"/>
      <c r="F34" s="204"/>
      <c r="G34" s="204"/>
      <c r="H34" s="204"/>
      <c r="I34" s="204"/>
      <c r="J34" s="205" t="s">
        <v>747</v>
      </c>
      <c r="K34" s="204"/>
      <c r="L34" s="204"/>
      <c r="M34" s="204"/>
      <c r="N34" s="204"/>
      <c r="O34" s="204"/>
      <c r="P34" s="204"/>
      <c r="Q34" s="206"/>
      <c r="R34" s="21"/>
      <c r="S34" s="21"/>
      <c r="T34" s="21"/>
      <c r="U34" s="21"/>
      <c r="V34" s="21"/>
      <c r="W34" s="21"/>
      <c r="X34" s="21"/>
      <c r="Y34" s="21"/>
      <c r="Z34" s="21"/>
      <c r="AA34" s="21"/>
      <c r="AB34" s="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row>
    <row r="35" spans="1:50" s="19" customFormat="1" ht="15" customHeight="1">
      <c r="A35" s="21"/>
      <c r="B35" s="78" t="s">
        <v>59</v>
      </c>
      <c r="C35" s="17" t="s">
        <v>60</v>
      </c>
      <c r="D35" s="17" t="s">
        <v>61</v>
      </c>
      <c r="E35" s="17" t="s">
        <v>62</v>
      </c>
      <c r="F35" s="17" t="s">
        <v>63</v>
      </c>
      <c r="G35" s="18"/>
      <c r="H35" s="17" t="s">
        <v>64</v>
      </c>
      <c r="I35" s="17" t="s">
        <v>65</v>
      </c>
      <c r="J35" s="116" t="s">
        <v>59</v>
      </c>
      <c r="K35" s="17" t="s">
        <v>60</v>
      </c>
      <c r="L35" s="17" t="s">
        <v>61</v>
      </c>
      <c r="M35" s="17" t="s">
        <v>62</v>
      </c>
      <c r="N35" s="17" t="s">
        <v>63</v>
      </c>
      <c r="O35" s="18"/>
      <c r="P35" s="17" t="s">
        <v>64</v>
      </c>
      <c r="Q35" s="79" t="s">
        <v>65</v>
      </c>
      <c r="R35" s="21"/>
      <c r="S35" s="21"/>
      <c r="T35" s="21"/>
      <c r="U35" s="21"/>
      <c r="V35" s="21"/>
      <c r="W35" s="21"/>
      <c r="X35" s="21"/>
      <c r="Y35" s="21"/>
      <c r="Z35" s="21"/>
      <c r="AA35" s="21"/>
      <c r="AB35" s="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row>
    <row r="36" spans="1:50" s="19" customFormat="1" ht="15" customHeight="1">
      <c r="A36" s="21"/>
      <c r="B36" s="158">
        <v>0.5</v>
      </c>
      <c r="C36" s="166">
        <v>317</v>
      </c>
      <c r="D36" s="166">
        <v>378</v>
      </c>
      <c r="E36" s="167">
        <v>61</v>
      </c>
      <c r="F36" s="166">
        <f>IF(COUNT(C36:E36)&gt;1,AVERAGE(C36:E36),"ND")</f>
        <v>252</v>
      </c>
      <c r="G36" s="19" t="s">
        <v>66</v>
      </c>
      <c r="H36" s="166">
        <f>IF(COUNT(C36:E36)&gt;2,STDEV(C36:E36),"ND")</f>
        <v>168.19928656210169</v>
      </c>
      <c r="I36" s="171">
        <f>IF(COUNT(C36:E36)&gt;2,H36/F36*100,"ND")</f>
        <v>66.745748635754637</v>
      </c>
      <c r="J36" s="172">
        <v>0.5</v>
      </c>
      <c r="K36" s="166">
        <v>14700</v>
      </c>
      <c r="L36" s="166">
        <v>15900</v>
      </c>
      <c r="M36" s="166">
        <v>10400</v>
      </c>
      <c r="N36" s="166">
        <f>IF(COUNT(K36:M36)&gt;1,AVERAGE(K36:M36),"ND")</f>
        <v>13666.666666666666</v>
      </c>
      <c r="O36" s="19" t="s">
        <v>66</v>
      </c>
      <c r="P36" s="166">
        <f>IF(COUNT(K36:M36)&gt;2,STDEV(K36:M36),"ND")</f>
        <v>2891.9428302325259</v>
      </c>
      <c r="Q36" s="177">
        <f>IF(COUNT(K36:M36)&gt;2,P36/N36*100,"ND")</f>
        <v>21.160557294384336</v>
      </c>
      <c r="R36" s="21"/>
      <c r="S36" s="21"/>
      <c r="T36" s="21"/>
      <c r="U36" s="21"/>
      <c r="V36" s="21"/>
      <c r="W36" s="21"/>
      <c r="X36" s="21"/>
      <c r="Y36" s="21"/>
      <c r="Z36" s="21"/>
      <c r="AA36" s="21"/>
      <c r="AB36" s="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row>
    <row r="37" spans="1:50" s="19" customFormat="1" ht="15" customHeight="1">
      <c r="A37" s="21"/>
      <c r="B37" s="159">
        <v>1</v>
      </c>
      <c r="C37" s="166">
        <v>161</v>
      </c>
      <c r="D37" s="166">
        <v>171</v>
      </c>
      <c r="E37" s="166">
        <v>315</v>
      </c>
      <c r="F37" s="166">
        <f>IF(COUNT(C37:E37)&gt;1,AVERAGE(C37:E37),"ND")</f>
        <v>215.66666666666666</v>
      </c>
      <c r="G37" s="19" t="s">
        <v>66</v>
      </c>
      <c r="H37" s="167">
        <f>IF(COUNT(C37:E37)&gt;2,STDEV(C37:E37),"ND")</f>
        <v>86.170373872540026</v>
      </c>
      <c r="I37" s="171">
        <f>IF(COUNT(C37:E37)&gt;2,H37/F37*100,"ND")</f>
        <v>39.955351100095839</v>
      </c>
      <c r="J37" s="173">
        <v>1</v>
      </c>
      <c r="K37" s="166">
        <v>8850</v>
      </c>
      <c r="L37" s="166">
        <v>10000</v>
      </c>
      <c r="M37" s="166">
        <v>6830</v>
      </c>
      <c r="N37" s="166">
        <f>IF(COUNT(K37:M37)&gt;1,AVERAGE(K37:M37),"ND")</f>
        <v>8560</v>
      </c>
      <c r="O37" s="19" t="s">
        <v>66</v>
      </c>
      <c r="P37" s="166">
        <f>IF(COUNT(K37:M37)&gt;2,STDEV(K37:M37),"ND")</f>
        <v>1604.7741274085895</v>
      </c>
      <c r="Q37" s="177">
        <f>IF(COUNT(K37:M37)&gt;2,P37/N37*100,"ND")</f>
        <v>18.747361301502213</v>
      </c>
      <c r="R37" s="21"/>
      <c r="S37" s="21"/>
      <c r="T37" s="21"/>
      <c r="U37" s="21"/>
      <c r="V37" s="21"/>
      <c r="W37" s="21"/>
      <c r="X37" s="21"/>
      <c r="Y37" s="21"/>
      <c r="Z37" s="21"/>
      <c r="AA37" s="21"/>
      <c r="AB37" s="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row>
    <row r="38" spans="1:50" s="19" customFormat="1" ht="15" customHeight="1">
      <c r="A38" s="21"/>
      <c r="B38" s="159">
        <v>3</v>
      </c>
      <c r="C38" s="167">
        <v>20.5</v>
      </c>
      <c r="D38" s="167">
        <v>17.2</v>
      </c>
      <c r="E38" s="167">
        <v>29.2</v>
      </c>
      <c r="F38" s="167">
        <f>IF(COUNT(C38:E38)&gt;1,AVERAGE(C38:E38),"ND")</f>
        <v>22.3</v>
      </c>
      <c r="G38" s="19" t="s">
        <v>66</v>
      </c>
      <c r="H38" s="169">
        <f>IF(COUNT(C38:E38)&gt;2,STDEV(C38:E38),"ND")</f>
        <v>6.1991934959315431</v>
      </c>
      <c r="I38" s="171">
        <f>IF(COUNT(C38:E38)&gt;2,H38/F38*100,"ND")</f>
        <v>27.799073972787188</v>
      </c>
      <c r="J38" s="173">
        <v>3</v>
      </c>
      <c r="K38" s="166">
        <v>1500</v>
      </c>
      <c r="L38" s="166">
        <v>1240</v>
      </c>
      <c r="M38" s="166">
        <v>1090</v>
      </c>
      <c r="N38" s="166">
        <f>IF(COUNT(K38:M38)&gt;1,AVERAGE(K38:M38),"ND")</f>
        <v>1276.6666666666667</v>
      </c>
      <c r="O38" s="19" t="s">
        <v>66</v>
      </c>
      <c r="P38" s="166">
        <f>IF(COUNT(K38:M38)&gt;2,STDEV(K38:M38),"ND")</f>
        <v>207.44477176668852</v>
      </c>
      <c r="Q38" s="177">
        <f>IF(COUNT(K38:M38)&gt;2,P38/N38*100,"ND")</f>
        <v>16.248937736294138</v>
      </c>
      <c r="R38" s="21"/>
      <c r="S38" s="21"/>
      <c r="T38" s="21"/>
      <c r="U38" s="21"/>
      <c r="V38" s="21"/>
      <c r="W38" s="21"/>
      <c r="X38" s="21"/>
      <c r="Y38" s="21"/>
      <c r="Z38" s="21"/>
      <c r="AA38" s="21"/>
      <c r="AB38" s="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row>
    <row r="39" spans="1:50" s="19" customFormat="1" ht="15" customHeight="1">
      <c r="A39" s="21"/>
      <c r="B39" s="159">
        <v>8</v>
      </c>
      <c r="C39" s="19" t="s">
        <v>67</v>
      </c>
      <c r="D39" s="19" t="s">
        <v>67</v>
      </c>
      <c r="E39" s="19" t="s">
        <v>67</v>
      </c>
      <c r="F39" s="19" t="str">
        <f>IF(COUNT(C39:E39)&gt;1,AVERAGE(C39:E39),"ND")</f>
        <v>ND</v>
      </c>
      <c r="G39" s="19" t="s">
        <v>66</v>
      </c>
      <c r="H39" s="19" t="str">
        <f>IF(COUNT(C39:E39)&gt;2,STDEV(C39:E39),"ND")</f>
        <v>ND</v>
      </c>
      <c r="I39" s="114" t="str">
        <f>IF(COUNT(C39:E39)&gt;2,H39/F39*100,"ND")</f>
        <v>ND</v>
      </c>
      <c r="J39" s="173">
        <v>8</v>
      </c>
      <c r="K39" s="167">
        <v>25</v>
      </c>
      <c r="L39" s="167">
        <v>29.8</v>
      </c>
      <c r="M39" s="166">
        <v>139</v>
      </c>
      <c r="N39" s="167">
        <f>IF(COUNT(K39:M39)&gt;1,AVERAGE(K39:M39),"ND")</f>
        <v>64.600000000000009</v>
      </c>
      <c r="O39" s="19" t="s">
        <v>66</v>
      </c>
      <c r="P39" s="167">
        <f>IF(COUNT(K39:M39)&gt;2,STDEV(K39:M39),"ND")</f>
        <v>64.476972633646497</v>
      </c>
      <c r="Q39" s="177">
        <f>IF(COUNT(K39:M39)&gt;2,P39/N39*100,"ND")</f>
        <v>99.80955516044348</v>
      </c>
      <c r="R39" s="21"/>
      <c r="S39" s="21"/>
      <c r="T39" s="21"/>
      <c r="U39" s="21"/>
      <c r="V39" s="21"/>
      <c r="W39" s="21"/>
      <c r="X39" s="21"/>
      <c r="Y39" s="21"/>
      <c r="Z39" s="21"/>
      <c r="AA39" s="21"/>
      <c r="AB39" s="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row>
    <row r="40" spans="1:50" s="19" customFormat="1" ht="15" customHeight="1">
      <c r="A40" s="21"/>
      <c r="B40" s="160">
        <v>24</v>
      </c>
      <c r="C40" s="19" t="s">
        <v>67</v>
      </c>
      <c r="D40" s="19" t="s">
        <v>67</v>
      </c>
      <c r="E40" s="19" t="s">
        <v>67</v>
      </c>
      <c r="F40" s="19" t="str">
        <f>IF(COUNT(C40:E40)&gt;1,AVERAGE(C40:E40),"ND")</f>
        <v>ND</v>
      </c>
      <c r="G40" s="19" t="s">
        <v>66</v>
      </c>
      <c r="H40" s="19" t="str">
        <f>IF(COUNT(C40:E40)&gt;2,STDEV(C40:E40),"ND")</f>
        <v>ND</v>
      </c>
      <c r="I40" s="114" t="str">
        <f>IF(COUNT(C40:E40)&gt;2,H40/F40*100,"ND")</f>
        <v>ND</v>
      </c>
      <c r="J40" s="174">
        <v>24</v>
      </c>
      <c r="K40" s="169">
        <v>1.69</v>
      </c>
      <c r="L40" s="169">
        <v>2.19</v>
      </c>
      <c r="M40" s="169">
        <v>2.4700000000000002</v>
      </c>
      <c r="N40" s="169">
        <f>IF(COUNT(K40:M40)&gt;1,AVERAGE(K40:M40),"ND")</f>
        <v>2.1166666666666667</v>
      </c>
      <c r="O40" s="19" t="s">
        <v>66</v>
      </c>
      <c r="P40" s="168">
        <f>IF(COUNT(K40:M40)&gt;2,STDEV(K40:M40),"ND")</f>
        <v>0.39513710700633253</v>
      </c>
      <c r="Q40" s="177">
        <f>IF(COUNT(K40:M40)&gt;2,P40/N40*100,"ND")</f>
        <v>18.66789481919681</v>
      </c>
      <c r="R40" s="21"/>
      <c r="S40" s="21"/>
      <c r="T40" s="21"/>
      <c r="U40" s="21"/>
      <c r="V40" s="21"/>
      <c r="W40" s="21"/>
      <c r="X40" s="21"/>
      <c r="Y40" s="21"/>
      <c r="Z40" s="21"/>
      <c r="AA40" s="21"/>
      <c r="AB40" s="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row>
    <row r="41" spans="1:50" s="19" customFormat="1" ht="15" customHeight="1">
      <c r="A41" s="21"/>
      <c r="B41" s="78" t="s">
        <v>68</v>
      </c>
      <c r="C41" s="17" t="s">
        <v>60</v>
      </c>
      <c r="D41" s="17" t="s">
        <v>61</v>
      </c>
      <c r="E41" s="17" t="s">
        <v>62</v>
      </c>
      <c r="F41" s="17" t="s">
        <v>63</v>
      </c>
      <c r="G41" s="18"/>
      <c r="H41" s="17" t="s">
        <v>64</v>
      </c>
      <c r="I41" s="17" t="s">
        <v>65</v>
      </c>
      <c r="J41" s="116" t="s">
        <v>68</v>
      </c>
      <c r="K41" s="17" t="s">
        <v>60</v>
      </c>
      <c r="L41" s="17" t="s">
        <v>61</v>
      </c>
      <c r="M41" s="17" t="s">
        <v>62</v>
      </c>
      <c r="N41" s="17" t="s">
        <v>63</v>
      </c>
      <c r="O41" s="18"/>
      <c r="P41" s="17" t="s">
        <v>64</v>
      </c>
      <c r="Q41" s="79" t="s">
        <v>65</v>
      </c>
      <c r="R41" s="21"/>
      <c r="S41" s="21"/>
      <c r="T41" s="21"/>
      <c r="U41" s="21"/>
      <c r="V41" s="21"/>
      <c r="W41" s="21"/>
      <c r="X41" s="21"/>
      <c r="Y41" s="21"/>
      <c r="Z41" s="21"/>
      <c r="AA41" s="21"/>
      <c r="AB41" s="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row>
    <row r="42" spans="1:50" s="19" customFormat="1" ht="15" customHeight="1">
      <c r="A42" s="21"/>
      <c r="B42" s="82" t="s">
        <v>69</v>
      </c>
      <c r="C42" s="168">
        <v>0.995</v>
      </c>
      <c r="D42" s="168">
        <v>0.99299999999999999</v>
      </c>
      <c r="E42" s="19" t="s">
        <v>70</v>
      </c>
      <c r="F42" s="19" t="s">
        <v>71</v>
      </c>
      <c r="G42" s="19" t="s">
        <v>66</v>
      </c>
      <c r="H42" s="19" t="s">
        <v>71</v>
      </c>
      <c r="I42" s="114" t="s">
        <v>71</v>
      </c>
      <c r="J42" s="117" t="s">
        <v>69</v>
      </c>
      <c r="K42" s="168">
        <v>0.77400000000000002</v>
      </c>
      <c r="L42" s="168">
        <v>0.76300000000000001</v>
      </c>
      <c r="M42" s="168">
        <v>0.97599999999999998</v>
      </c>
      <c r="N42" s="19" t="s">
        <v>71</v>
      </c>
      <c r="O42" s="19" t="s">
        <v>66</v>
      </c>
      <c r="P42" s="19" t="s">
        <v>71</v>
      </c>
      <c r="Q42" s="81" t="s">
        <v>71</v>
      </c>
      <c r="R42" s="21"/>
      <c r="S42" s="21"/>
      <c r="T42" s="21"/>
      <c r="U42" s="21"/>
      <c r="V42" s="21"/>
      <c r="W42" s="21"/>
      <c r="X42" s="21"/>
      <c r="Y42" s="21"/>
      <c r="Z42" s="21"/>
      <c r="AA42" s="21"/>
      <c r="AB42" s="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row>
    <row r="43" spans="1:50" s="19" customFormat="1" ht="15" customHeight="1">
      <c r="A43" s="21"/>
      <c r="B43" s="82" t="s">
        <v>72</v>
      </c>
      <c r="C43" s="169">
        <v>3</v>
      </c>
      <c r="D43" s="169">
        <v>3</v>
      </c>
      <c r="E43" s="23">
        <v>0</v>
      </c>
      <c r="F43" s="19" t="str">
        <f>IF(C43=D43,IF(D43=E43,AVERAGE(C43:E43),"ND"),"ND")</f>
        <v>ND</v>
      </c>
      <c r="G43" s="19" t="s">
        <v>66</v>
      </c>
      <c r="H43" s="19" t="s">
        <v>71</v>
      </c>
      <c r="I43" s="114" t="s">
        <v>71</v>
      </c>
      <c r="J43" s="117" t="s">
        <v>72</v>
      </c>
      <c r="K43" s="169">
        <v>4</v>
      </c>
      <c r="L43" s="169">
        <v>4</v>
      </c>
      <c r="M43" s="169">
        <v>3</v>
      </c>
      <c r="N43" s="19" t="s">
        <v>70</v>
      </c>
      <c r="O43" s="19" t="s">
        <v>66</v>
      </c>
      <c r="P43" s="19" t="s">
        <v>71</v>
      </c>
      <c r="Q43" s="81" t="s">
        <v>71</v>
      </c>
      <c r="R43" s="21"/>
      <c r="S43" s="21"/>
      <c r="T43" s="21"/>
      <c r="U43" s="21"/>
      <c r="V43" s="21"/>
      <c r="W43" s="21"/>
      <c r="X43" s="21"/>
      <c r="Y43" s="21"/>
      <c r="Z43" s="21"/>
      <c r="AA43" s="21"/>
      <c r="AB43" s="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row>
    <row r="44" spans="1:50" s="19" customFormat="1" ht="15" customHeight="1">
      <c r="A44" s="21"/>
      <c r="B44" s="82" t="s">
        <v>73</v>
      </c>
      <c r="C44" s="166">
        <v>317</v>
      </c>
      <c r="D44" s="166">
        <v>378</v>
      </c>
      <c r="E44" s="166">
        <v>315</v>
      </c>
      <c r="F44" s="166">
        <f>IF(COUNT(C44:E44)&gt;1,AVERAGE(C44:E44),"ND")</f>
        <v>336.66666666666669</v>
      </c>
      <c r="G44" s="19" t="s">
        <v>66</v>
      </c>
      <c r="H44" s="167">
        <f>IF(COUNT(C44:E44)&gt;2,STDEV(C44:E44),"ND")</f>
        <v>35.809682117177942</v>
      </c>
      <c r="I44" s="171">
        <f>IF(COUNT(C44:E44)&gt;2,H44/F44*100,"ND")</f>
        <v>10.636539242726121</v>
      </c>
      <c r="J44" s="117" t="s">
        <v>73</v>
      </c>
      <c r="K44" s="166">
        <v>14700</v>
      </c>
      <c r="L44" s="166">
        <v>15900</v>
      </c>
      <c r="M44" s="166">
        <v>10400</v>
      </c>
      <c r="N44" s="166">
        <v>13666.666666666666</v>
      </c>
      <c r="O44" s="19" t="s">
        <v>66</v>
      </c>
      <c r="P44" s="166">
        <v>2891.9428302325259</v>
      </c>
      <c r="Q44" s="177">
        <v>21.160557294384336</v>
      </c>
      <c r="R44" s="21"/>
      <c r="S44" s="21"/>
      <c r="T44" s="21"/>
      <c r="U44" s="21"/>
      <c r="V44" s="21"/>
      <c r="W44" s="21"/>
      <c r="X44" s="21"/>
      <c r="Y44" s="21"/>
      <c r="Z44" s="21"/>
      <c r="AA44" s="21"/>
      <c r="AB44" s="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row>
    <row r="45" spans="1:50" s="19" customFormat="1" ht="15" customHeight="1">
      <c r="A45" s="21"/>
      <c r="B45" s="82" t="s">
        <v>74</v>
      </c>
      <c r="C45" s="168">
        <v>0.5</v>
      </c>
      <c r="D45" s="168">
        <v>0.5</v>
      </c>
      <c r="E45" s="169">
        <v>1</v>
      </c>
      <c r="F45" s="168">
        <f>IF(COUNT(C45:E45)&gt;1,AVERAGE(C45:E45),"ND")</f>
        <v>0.66666666666666663</v>
      </c>
      <c r="G45" s="19" t="s">
        <v>66</v>
      </c>
      <c r="H45" s="168">
        <f>IF(COUNT(C45:E45)&gt;2,STDEV(C45:E45),"ND")</f>
        <v>0.28867513459481292</v>
      </c>
      <c r="I45" s="171">
        <f>IF(COUNT(C45:E45)&gt;2,H45/F45*100,"ND")</f>
        <v>43.301270189221938</v>
      </c>
      <c r="J45" s="117" t="s">
        <v>74</v>
      </c>
      <c r="K45" s="168">
        <v>0.5</v>
      </c>
      <c r="L45" s="168">
        <v>0.5</v>
      </c>
      <c r="M45" s="168">
        <v>0.5</v>
      </c>
      <c r="N45" s="168">
        <v>0.5</v>
      </c>
      <c r="O45" s="19" t="s">
        <v>66</v>
      </c>
      <c r="P45" s="83">
        <v>0</v>
      </c>
      <c r="Q45" s="80">
        <v>0</v>
      </c>
      <c r="R45" s="21"/>
      <c r="S45" s="21"/>
      <c r="T45" s="21"/>
      <c r="U45" s="21"/>
      <c r="V45" s="21"/>
      <c r="W45" s="21"/>
      <c r="X45" s="21"/>
      <c r="Y45" s="21"/>
      <c r="Z45" s="21"/>
      <c r="AA45" s="21"/>
      <c r="AB45" s="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row>
    <row r="46" spans="1:50" ht="15" customHeight="1">
      <c r="A46" s="21"/>
      <c r="B46" s="82" t="s">
        <v>75</v>
      </c>
      <c r="C46" s="168">
        <v>0.64400000000000002</v>
      </c>
      <c r="D46" s="168">
        <v>0.57199999999999995</v>
      </c>
      <c r="E46" s="19" t="s">
        <v>70</v>
      </c>
      <c r="F46" s="168">
        <f>IF(COUNT(C46:E46)&gt;1,AVERAGE(C46:E46),"ND")</f>
        <v>0.60799999999999998</v>
      </c>
      <c r="G46" s="19" t="s">
        <v>66</v>
      </c>
      <c r="H46" s="19" t="str">
        <f>IF(COUNT(C46:E46)&gt;2,STDEV(C46:E46),"ND")</f>
        <v>ND</v>
      </c>
      <c r="I46" s="114" t="str">
        <f>IF(COUNT(C46:E46)&gt;2,H46/F46*100,"ND")</f>
        <v>ND</v>
      </c>
      <c r="J46" s="117" t="s">
        <v>75</v>
      </c>
      <c r="K46" s="197">
        <v>2.02</v>
      </c>
      <c r="L46" s="197">
        <v>2.09</v>
      </c>
      <c r="M46" s="169">
        <v>2.4700000000000002</v>
      </c>
      <c r="N46" s="169">
        <v>2.1933333333333334</v>
      </c>
      <c r="O46" s="19" t="s">
        <v>66</v>
      </c>
      <c r="P46" s="168">
        <v>0.24214320831552016</v>
      </c>
      <c r="Q46" s="177">
        <v>11.039963904962926</v>
      </c>
      <c r="R46" s="21"/>
      <c r="S46" s="21"/>
      <c r="T46" s="21"/>
      <c r="U46" s="21"/>
      <c r="V46" s="21"/>
      <c r="W46" s="21"/>
      <c r="X46" s="21"/>
      <c r="Y46" s="21"/>
      <c r="Z46" s="21"/>
      <c r="AA46" s="21"/>
      <c r="AB46" s="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row>
    <row r="47" spans="1:50" ht="15" customHeight="1">
      <c r="A47" s="21"/>
      <c r="B47" s="82" t="s">
        <v>76</v>
      </c>
      <c r="C47" s="169">
        <v>3</v>
      </c>
      <c r="D47" s="169">
        <v>3</v>
      </c>
      <c r="E47" s="169">
        <v>3</v>
      </c>
      <c r="F47" s="169">
        <f>IF(C47=D47,IF(D47=E47,AVERAGE(C47:E47),"ND"),"ND")</f>
        <v>3</v>
      </c>
      <c r="G47" s="19" t="s">
        <v>66</v>
      </c>
      <c r="H47" s="19" t="s">
        <v>71</v>
      </c>
      <c r="I47" s="114" t="s">
        <v>71</v>
      </c>
      <c r="J47" s="117" t="s">
        <v>76</v>
      </c>
      <c r="K47" s="167">
        <v>24</v>
      </c>
      <c r="L47" s="167">
        <v>24</v>
      </c>
      <c r="M47" s="167">
        <v>24</v>
      </c>
      <c r="N47" s="167">
        <v>24</v>
      </c>
      <c r="O47" s="19" t="s">
        <v>66</v>
      </c>
      <c r="P47" s="19" t="s">
        <v>71</v>
      </c>
      <c r="Q47" s="81" t="s">
        <v>71</v>
      </c>
      <c r="R47" s="21"/>
      <c r="S47" s="21"/>
      <c r="T47" s="21"/>
      <c r="U47" s="21"/>
      <c r="V47" s="21"/>
      <c r="W47" s="21"/>
      <c r="X47" s="21"/>
      <c r="Y47" s="21"/>
      <c r="Z47" s="21"/>
      <c r="AA47" s="21"/>
      <c r="AB47" s="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row>
    <row r="48" spans="1:50" ht="15" customHeight="1">
      <c r="A48" s="21"/>
      <c r="B48" s="82" t="s">
        <v>77</v>
      </c>
      <c r="C48" s="166">
        <v>331</v>
      </c>
      <c r="D48" s="166">
        <v>359</v>
      </c>
      <c r="E48" s="166">
        <v>350</v>
      </c>
      <c r="F48" s="166">
        <f t="shared" ref="F48:F53" si="0">IF(COUNT(C48:E48)&gt;1,AVERAGE(C48:E48),"ND")</f>
        <v>346.66666666666669</v>
      </c>
      <c r="G48" s="19" t="s">
        <v>66</v>
      </c>
      <c r="H48" s="167">
        <f t="shared" ref="H48:H54" si="1">IF(COUNT(C48:E48)&gt;2,STDEV(C48:E48),"ND")</f>
        <v>14.29452109492771</v>
      </c>
      <c r="I48" s="114">
        <f t="shared" ref="I48:I54" si="2">IF(COUNT(C48:E48)&gt;2,H48/F48*100,"ND")</f>
        <v>4.1234195466137624</v>
      </c>
      <c r="J48" s="117" t="s">
        <v>77</v>
      </c>
      <c r="K48" s="166">
        <v>19661</v>
      </c>
      <c r="L48" s="166">
        <v>20522</v>
      </c>
      <c r="M48" s="166">
        <v>15952</v>
      </c>
      <c r="N48" s="166">
        <v>18711.666666666668</v>
      </c>
      <c r="O48" s="19" t="s">
        <v>66</v>
      </c>
      <c r="P48" s="166">
        <v>2428.404894850386</v>
      </c>
      <c r="Q48" s="177">
        <v>12.978025624924125</v>
      </c>
      <c r="R48" s="21"/>
      <c r="S48" s="21"/>
      <c r="T48" s="21"/>
      <c r="U48" s="21"/>
      <c r="V48" s="21"/>
      <c r="W48" s="21"/>
      <c r="X48" s="21"/>
      <c r="Y48" s="21"/>
      <c r="Z48" s="21"/>
      <c r="AA48" s="21"/>
      <c r="AB48" s="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row>
    <row r="49" spans="1:50" ht="15" customHeight="1">
      <c r="A49" s="21"/>
      <c r="B49" s="82" t="s">
        <v>78</v>
      </c>
      <c r="C49" s="166">
        <v>350</v>
      </c>
      <c r="D49" s="166">
        <v>373</v>
      </c>
      <c r="E49" s="19" t="s">
        <v>70</v>
      </c>
      <c r="F49" s="166">
        <f t="shared" si="0"/>
        <v>361.5</v>
      </c>
      <c r="G49" s="19" t="s">
        <v>66</v>
      </c>
      <c r="H49" s="19" t="str">
        <f t="shared" si="1"/>
        <v>ND</v>
      </c>
      <c r="I49" s="114" t="str">
        <f t="shared" si="2"/>
        <v>ND</v>
      </c>
      <c r="J49" s="117" t="s">
        <v>78</v>
      </c>
      <c r="K49" s="166">
        <v>19666</v>
      </c>
      <c r="L49" s="166">
        <v>20528</v>
      </c>
      <c r="M49" s="166">
        <v>15960</v>
      </c>
      <c r="N49" s="166">
        <v>18718</v>
      </c>
      <c r="O49" s="19" t="s">
        <v>66</v>
      </c>
      <c r="P49" s="166">
        <v>2427.0731344563969</v>
      </c>
      <c r="Q49" s="177">
        <v>12.96651957717917</v>
      </c>
      <c r="R49" s="21"/>
      <c r="S49" s="21"/>
      <c r="T49" s="21"/>
      <c r="U49" s="21"/>
      <c r="V49" s="21"/>
      <c r="W49" s="21"/>
      <c r="X49" s="21"/>
      <c r="Y49" s="21"/>
      <c r="Z49" s="21"/>
      <c r="AA49" s="21"/>
      <c r="AB49" s="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row>
    <row r="50" spans="1:50" ht="15" customHeight="1">
      <c r="A50" s="21"/>
      <c r="B50" s="82" t="s">
        <v>79</v>
      </c>
      <c r="C50" s="169">
        <v>1.06</v>
      </c>
      <c r="D50" s="169">
        <v>1.01</v>
      </c>
      <c r="E50" s="169">
        <v>1.39</v>
      </c>
      <c r="F50" s="169">
        <f t="shared" si="0"/>
        <v>1.1533333333333333</v>
      </c>
      <c r="G50" s="19" t="s">
        <v>66</v>
      </c>
      <c r="H50" s="168">
        <f t="shared" si="1"/>
        <v>0.20647840887931324</v>
      </c>
      <c r="I50" s="171">
        <f t="shared" si="2"/>
        <v>17.902752214969357</v>
      </c>
      <c r="J50" s="117" t="s">
        <v>79</v>
      </c>
      <c r="K50" s="169">
        <v>1.5</v>
      </c>
      <c r="L50" s="169">
        <v>1.45</v>
      </c>
      <c r="M50" s="169">
        <v>2.02</v>
      </c>
      <c r="N50" s="169">
        <v>1.656666666666667</v>
      </c>
      <c r="O50" s="19" t="s">
        <v>66</v>
      </c>
      <c r="P50" s="168">
        <v>0.31564748269760107</v>
      </c>
      <c r="Q50" s="177">
        <v>19.053167969674107</v>
      </c>
      <c r="R50" s="21"/>
      <c r="S50" s="21"/>
      <c r="T50" s="21"/>
      <c r="U50" s="21"/>
      <c r="V50" s="21"/>
      <c r="W50" s="21"/>
      <c r="X50" s="21"/>
      <c r="Y50" s="21"/>
      <c r="Z50" s="21"/>
      <c r="AA50" s="21"/>
      <c r="AB50" s="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row>
    <row r="51" spans="1:50" ht="15" customHeight="1">
      <c r="A51" s="21"/>
      <c r="B51" s="82" t="s">
        <v>80</v>
      </c>
      <c r="C51" s="169">
        <v>1.22</v>
      </c>
      <c r="D51" s="169">
        <v>1.1100000000000001</v>
      </c>
      <c r="E51" s="19" t="s">
        <v>70</v>
      </c>
      <c r="F51" s="169">
        <f t="shared" si="0"/>
        <v>1.165</v>
      </c>
      <c r="G51" s="19" t="s">
        <v>66</v>
      </c>
      <c r="H51" s="19" t="str">
        <f t="shared" si="1"/>
        <v>ND</v>
      </c>
      <c r="I51" s="114" t="str">
        <f t="shared" si="2"/>
        <v>ND</v>
      </c>
      <c r="J51" s="117" t="s">
        <v>80</v>
      </c>
      <c r="K51" s="169">
        <v>1.51</v>
      </c>
      <c r="L51" s="169">
        <v>1.46</v>
      </c>
      <c r="M51" s="169">
        <v>2.04</v>
      </c>
      <c r="N51" s="169">
        <v>1.67</v>
      </c>
      <c r="O51" s="19" t="s">
        <v>66</v>
      </c>
      <c r="P51" s="168">
        <v>0.32140317359976389</v>
      </c>
      <c r="Q51" s="177">
        <v>19.245699017949935</v>
      </c>
      <c r="R51" s="21"/>
      <c r="S51" s="21"/>
      <c r="T51" s="21"/>
      <c r="U51" s="21"/>
      <c r="V51" s="21"/>
      <c r="W51" s="21"/>
      <c r="X51" s="21"/>
      <c r="Y51" s="21"/>
      <c r="Z51" s="21"/>
      <c r="AA51" s="21"/>
      <c r="AB51" s="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row>
    <row r="52" spans="1:50" ht="15" customHeight="1">
      <c r="A52" s="21"/>
      <c r="B52" s="82" t="s">
        <v>81</v>
      </c>
      <c r="C52" s="169">
        <v>5.44</v>
      </c>
      <c r="D52" s="169">
        <v>3.81</v>
      </c>
      <c r="E52" s="19" t="s">
        <v>70</v>
      </c>
      <c r="F52" s="169">
        <f t="shared" si="0"/>
        <v>4.625</v>
      </c>
      <c r="G52" s="19" t="s">
        <v>66</v>
      </c>
      <c r="H52" s="19" t="str">
        <f t="shared" si="1"/>
        <v>ND</v>
      </c>
      <c r="I52" s="114" t="str">
        <f t="shared" si="2"/>
        <v>ND</v>
      </c>
      <c r="J52" s="117" t="s">
        <v>81</v>
      </c>
      <c r="K52" s="175">
        <v>2.5000000000000001E-2</v>
      </c>
      <c r="L52" s="175">
        <v>3.2199999999999999E-2</v>
      </c>
      <c r="M52" s="175">
        <v>5.5100000000000003E-2</v>
      </c>
      <c r="N52" s="175">
        <v>3.7433333333333339E-2</v>
      </c>
      <c r="O52" s="19" t="s">
        <v>66</v>
      </c>
      <c r="P52" s="175">
        <v>1.5717612202027803E-2</v>
      </c>
      <c r="Q52" s="177">
        <v>41.988278366948713</v>
      </c>
      <c r="R52" s="21"/>
      <c r="S52" s="21"/>
      <c r="T52" s="21"/>
      <c r="U52" s="21"/>
      <c r="V52" s="21"/>
      <c r="W52" s="21"/>
      <c r="X52" s="21"/>
      <c r="Y52" s="21"/>
      <c r="Z52" s="21"/>
      <c r="AA52" s="21"/>
      <c r="AB52" s="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row>
    <row r="53" spans="1:50" ht="15" customHeight="1">
      <c r="A53" s="21"/>
      <c r="B53" s="82" t="s">
        <v>82</v>
      </c>
      <c r="C53" s="167">
        <v>17.5</v>
      </c>
      <c r="D53" s="167">
        <v>13.1</v>
      </c>
      <c r="E53" s="19" t="s">
        <v>70</v>
      </c>
      <c r="F53" s="167">
        <f t="shared" si="0"/>
        <v>15.3</v>
      </c>
      <c r="G53" s="19" t="s">
        <v>66</v>
      </c>
      <c r="H53" s="19" t="str">
        <f t="shared" si="1"/>
        <v>ND</v>
      </c>
      <c r="I53" s="114" t="str">
        <f t="shared" si="2"/>
        <v>ND</v>
      </c>
      <c r="J53" s="117" t="s">
        <v>82</v>
      </c>
      <c r="K53" s="168">
        <v>0.44700000000000001</v>
      </c>
      <c r="L53" s="168">
        <v>0.59699999999999998</v>
      </c>
      <c r="M53" s="168">
        <v>0.746</v>
      </c>
      <c r="N53" s="168">
        <v>0.59666666666666668</v>
      </c>
      <c r="O53" s="19" t="s">
        <v>66</v>
      </c>
      <c r="P53" s="168">
        <v>0.14950027870654076</v>
      </c>
      <c r="Q53" s="177">
        <v>25.055912632381133</v>
      </c>
      <c r="R53" s="21"/>
      <c r="S53" s="21"/>
      <c r="T53" s="21"/>
      <c r="U53" s="21"/>
      <c r="V53" s="21"/>
      <c r="W53" s="21"/>
      <c r="X53" s="21"/>
      <c r="Y53" s="21"/>
      <c r="Z53" s="21"/>
      <c r="AA53" s="21"/>
      <c r="AB53" s="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row>
    <row r="54" spans="1:50" ht="15" customHeight="1" thickBot="1">
      <c r="A54" s="21"/>
      <c r="B54" s="84" t="s">
        <v>83</v>
      </c>
      <c r="C54" s="170">
        <f>$C$13/C49*1000000/60</f>
        <v>47.61904761904762</v>
      </c>
      <c r="D54" s="170">
        <f>$C$13/D49*1000000/60</f>
        <v>44.682752457551388</v>
      </c>
      <c r="E54" s="85" t="s">
        <v>748</v>
      </c>
      <c r="F54" s="170">
        <f>IF(COUNT(C54:E54)&gt;1,AVERAGE(C54:E54),"ND")</f>
        <v>46.150900038299504</v>
      </c>
      <c r="G54" s="85" t="s">
        <v>66</v>
      </c>
      <c r="H54" s="85" t="str">
        <f t="shared" si="1"/>
        <v>ND</v>
      </c>
      <c r="I54" s="115" t="str">
        <f t="shared" si="2"/>
        <v>ND</v>
      </c>
      <c r="J54" s="118" t="s">
        <v>83</v>
      </c>
      <c r="K54" s="170">
        <f>$D$13/K49*1000000/60</f>
        <v>25.424590664090307</v>
      </c>
      <c r="L54" s="170">
        <f t="shared" ref="L54:M54" si="3">$D$13/L49*1000000/60</f>
        <v>24.356975837879972</v>
      </c>
      <c r="M54" s="170">
        <f t="shared" si="3"/>
        <v>31.32832080200501</v>
      </c>
      <c r="N54" s="170">
        <f>IF(COUNT(K54:M54)&gt;1,AVERAGE(K54:M54),"ND")</f>
        <v>27.036629101325094</v>
      </c>
      <c r="O54" s="85" t="s">
        <v>66</v>
      </c>
      <c r="P54" s="176">
        <f>IF(COUNT(K54:M54)&gt;2,STDEV(K54:M54),"ND")</f>
        <v>3.7548520070103542</v>
      </c>
      <c r="Q54" s="178">
        <f>IF(COUNT(K54:M54)&gt;2,P54/N54*100,"ND")</f>
        <v>13.888018335933472</v>
      </c>
      <c r="R54" s="21"/>
      <c r="S54" s="21"/>
      <c r="T54" s="21"/>
      <c r="U54" s="21"/>
      <c r="V54" s="21"/>
      <c r="W54" s="21"/>
      <c r="X54" s="21"/>
      <c r="Y54" s="21"/>
      <c r="Z54" s="21"/>
      <c r="AA54" s="21"/>
      <c r="AB54" s="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row>
    <row r="55" spans="1:50" ht="15" customHeight="1">
      <c r="A55" s="21"/>
      <c r="B55" s="26"/>
      <c r="C55" s="26"/>
      <c r="D55" s="26"/>
      <c r="E55" s="26"/>
      <c r="F55" s="26" t="s">
        <v>1</v>
      </c>
      <c r="G55" s="26" t="s">
        <v>1</v>
      </c>
      <c r="H55" s="26" t="s">
        <v>1</v>
      </c>
      <c r="I55" s="26" t="s">
        <v>1</v>
      </c>
      <c r="J55" s="21"/>
      <c r="K55" s="21"/>
      <c r="L55" s="21"/>
      <c r="M55" s="21"/>
      <c r="N55" s="21"/>
      <c r="O55" s="21"/>
      <c r="P55" s="21"/>
      <c r="Q55" s="21"/>
      <c r="R55" s="21"/>
      <c r="S55" s="21"/>
      <c r="T55" s="21"/>
      <c r="U55" s="21"/>
      <c r="V55" s="21"/>
      <c r="W55" s="21"/>
      <c r="X55" s="21"/>
      <c r="Y55" s="21"/>
      <c r="Z55" s="21"/>
      <c r="AA55" s="21"/>
      <c r="AB55" s="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row>
    <row r="56" spans="1:50" ht="15" customHeight="1">
      <c r="A56" s="21"/>
      <c r="B56" s="41" t="s">
        <v>84</v>
      </c>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row>
    <row r="57" spans="1:50" ht="15" customHeight="1">
      <c r="B57" s="41" t="s">
        <v>85</v>
      </c>
    </row>
    <row r="58" spans="1:50" ht="15" customHeight="1">
      <c r="B58" s="8" t="s">
        <v>86</v>
      </c>
    </row>
    <row r="59" spans="1:50" ht="15" customHeight="1">
      <c r="B59" s="8" t="s">
        <v>87</v>
      </c>
    </row>
    <row r="60" spans="1:50" ht="15" customHeight="1">
      <c r="B60" s="8" t="s">
        <v>88</v>
      </c>
    </row>
    <row r="61" spans="1:50" ht="15" customHeight="1">
      <c r="B61" s="179" t="s">
        <v>89</v>
      </c>
      <c r="C61" s="180"/>
      <c r="D61" s="180"/>
      <c r="E61" s="180"/>
      <c r="F61" s="180"/>
      <c r="G61" s="180"/>
      <c r="H61" s="180"/>
      <c r="I61" s="180"/>
    </row>
    <row r="62" spans="1:50" ht="15" customHeight="1">
      <c r="B62" s="119" t="s">
        <v>819</v>
      </c>
    </row>
    <row r="65" spans="9:14" ht="15" customHeight="1">
      <c r="I65" s="86"/>
    </row>
    <row r="66" spans="9:14" ht="15" customHeight="1">
      <c r="N66" s="8" t="s">
        <v>721</v>
      </c>
    </row>
    <row r="67" spans="9:14" ht="15" customHeight="1">
      <c r="N67" s="8" t="s">
        <v>720</v>
      </c>
    </row>
    <row r="134" s="19"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sheetData>
  <mergeCells count="24">
    <mergeCell ref="B2:Q3"/>
    <mergeCell ref="J5:Q5"/>
    <mergeCell ref="B5:I5"/>
    <mergeCell ref="J6:Q8"/>
    <mergeCell ref="J13:Q13"/>
    <mergeCell ref="J14:K14"/>
    <mergeCell ref="J15:K15"/>
    <mergeCell ref="J16:K16"/>
    <mergeCell ref="J17:K17"/>
    <mergeCell ref="J18:Q18"/>
    <mergeCell ref="J19:Q19"/>
    <mergeCell ref="B19:I19"/>
    <mergeCell ref="J20:K20"/>
    <mergeCell ref="J21:K21"/>
    <mergeCell ref="J22:Q22"/>
    <mergeCell ref="J23:K23"/>
    <mergeCell ref="J24:K24"/>
    <mergeCell ref="J29:Q29"/>
    <mergeCell ref="B34:I34"/>
    <mergeCell ref="J34:Q34"/>
    <mergeCell ref="B31:Q31"/>
    <mergeCell ref="B32:Q32"/>
    <mergeCell ref="B33:I33"/>
    <mergeCell ref="J33:Q33"/>
  </mergeCells>
  <phoneticPr fontId="30" type="noConversion"/>
  <pageMargins left="0.7" right="0.7" top="0.75" bottom="0.75" header="0.3" footer="0.3"/>
  <pageSetup paperSize="9" orientation="portrait" horizontalDpi="4294967294"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9"/>
  <sheetViews>
    <sheetView topLeftCell="A19" workbookViewId="0">
      <selection activeCell="R49" sqref="R49"/>
    </sheetView>
  </sheetViews>
  <sheetFormatPr baseColWidth="10" defaultColWidth="8.83203125" defaultRowHeight="15"/>
  <cols>
    <col min="5" max="5" width="12.83203125" customWidth="1"/>
  </cols>
  <sheetData>
    <row r="1" spans="1:14" ht="18">
      <c r="A1" s="95" t="s">
        <v>637</v>
      </c>
    </row>
    <row r="2" spans="1:14" ht="18">
      <c r="A2" s="95" t="s">
        <v>638</v>
      </c>
    </row>
    <row r="3" spans="1:14">
      <c r="A3" s="96"/>
    </row>
    <row r="4" spans="1:14">
      <c r="A4" s="96"/>
    </row>
    <row r="5" spans="1:14" ht="16" thickBot="1">
      <c r="A5" s="93" t="s">
        <v>639</v>
      </c>
    </row>
    <row r="6" spans="1:14" ht="24">
      <c r="A6" s="252"/>
      <c r="B6" s="252" t="s">
        <v>157</v>
      </c>
      <c r="C6" s="252" t="s">
        <v>640</v>
      </c>
      <c r="D6" s="252" t="s">
        <v>641</v>
      </c>
      <c r="E6" s="252" t="s">
        <v>642</v>
      </c>
      <c r="F6" s="252" t="s">
        <v>643</v>
      </c>
      <c r="G6" s="252" t="s">
        <v>644</v>
      </c>
      <c r="H6" s="252" t="s">
        <v>645</v>
      </c>
      <c r="I6" s="252" t="s">
        <v>646</v>
      </c>
      <c r="J6" s="252" t="s">
        <v>647</v>
      </c>
      <c r="K6" s="252" t="s">
        <v>648</v>
      </c>
      <c r="L6" s="252" t="s">
        <v>649</v>
      </c>
      <c r="M6" s="67" t="s">
        <v>650</v>
      </c>
      <c r="N6" s="252" t="s">
        <v>651</v>
      </c>
    </row>
    <row r="7" spans="1:14" ht="16" thickBot="1">
      <c r="A7" s="253"/>
      <c r="B7" s="253"/>
      <c r="C7" s="253"/>
      <c r="D7" s="253"/>
      <c r="E7" s="253"/>
      <c r="F7" s="253"/>
      <c r="G7" s="253"/>
      <c r="H7" s="253"/>
      <c r="I7" s="253"/>
      <c r="J7" s="253"/>
      <c r="K7" s="253"/>
      <c r="L7" s="253"/>
      <c r="M7" s="68" t="s">
        <v>628</v>
      </c>
      <c r="N7" s="253"/>
    </row>
    <row r="8" spans="1:14" ht="61" thickBot="1">
      <c r="A8" s="123">
        <v>1</v>
      </c>
      <c r="B8" s="68" t="s">
        <v>652</v>
      </c>
      <c r="C8" s="68">
        <v>1596979</v>
      </c>
      <c r="D8" s="68" t="s">
        <v>13</v>
      </c>
      <c r="E8" s="68">
        <v>283.327</v>
      </c>
      <c r="F8" s="68">
        <v>1.71</v>
      </c>
      <c r="G8" s="68" t="s">
        <v>653</v>
      </c>
      <c r="H8" s="68">
        <v>1.71</v>
      </c>
      <c r="I8" s="68" t="s">
        <v>9</v>
      </c>
      <c r="J8" s="68">
        <v>1</v>
      </c>
      <c r="K8" s="68">
        <v>1</v>
      </c>
      <c r="L8" s="68">
        <v>3.5289999999999999</v>
      </c>
      <c r="M8" s="68">
        <v>100</v>
      </c>
      <c r="N8" s="68" t="s">
        <v>654</v>
      </c>
    </row>
    <row r="9" spans="1:14" ht="16" thickBot="1">
      <c r="A9" s="150"/>
    </row>
    <row r="10" spans="1:14" ht="24">
      <c r="A10" s="254"/>
      <c r="B10" s="254" t="s">
        <v>655</v>
      </c>
      <c r="C10" s="64" t="s">
        <v>534</v>
      </c>
      <c r="D10" s="64" t="s">
        <v>657</v>
      </c>
      <c r="E10" s="64" t="s">
        <v>658</v>
      </c>
      <c r="F10" s="64" t="s">
        <v>659</v>
      </c>
    </row>
    <row r="11" spans="1:14" ht="16" thickBot="1">
      <c r="A11" s="255"/>
      <c r="B11" s="255"/>
      <c r="C11" s="65" t="s">
        <v>656</v>
      </c>
      <c r="D11" s="65" t="s">
        <v>628</v>
      </c>
      <c r="E11" s="65" t="s">
        <v>628</v>
      </c>
      <c r="F11" s="65" t="s">
        <v>628</v>
      </c>
    </row>
    <row r="12" spans="1:14" ht="16" thickBot="1">
      <c r="A12" s="124">
        <v>1</v>
      </c>
      <c r="B12" s="65" t="s">
        <v>660</v>
      </c>
      <c r="C12" s="65">
        <v>200</v>
      </c>
      <c r="D12" s="65">
        <v>100</v>
      </c>
      <c r="E12" s="65">
        <v>400</v>
      </c>
      <c r="F12" s="65">
        <v>500</v>
      </c>
    </row>
    <row r="13" spans="1:14" ht="16" thickBot="1">
      <c r="A13" s="152"/>
    </row>
    <row r="14" spans="1:14" ht="25" thickBot="1">
      <c r="A14" s="154"/>
      <c r="B14" s="71" t="s">
        <v>661</v>
      </c>
      <c r="C14" s="71" t="s">
        <v>662</v>
      </c>
      <c r="D14" s="71" t="s">
        <v>663</v>
      </c>
      <c r="E14" s="71" t="s">
        <v>664</v>
      </c>
      <c r="F14" s="71" t="s">
        <v>665</v>
      </c>
      <c r="G14" s="71" t="s">
        <v>666</v>
      </c>
      <c r="H14" s="71" t="s">
        <v>667</v>
      </c>
    </row>
    <row r="15" spans="1:14" ht="16" thickBot="1">
      <c r="A15" s="123"/>
      <c r="B15" s="68"/>
      <c r="C15" s="68"/>
      <c r="D15" s="68"/>
      <c r="E15" s="68"/>
      <c r="F15" s="68"/>
      <c r="G15" s="68"/>
      <c r="H15" s="68"/>
    </row>
    <row r="16" spans="1:14">
      <c r="A16" s="150"/>
    </row>
    <row r="17" spans="1:16" ht="16" thickBot="1">
      <c r="A17" s="152" t="s">
        <v>668</v>
      </c>
    </row>
    <row r="18" spans="1:16">
      <c r="A18" s="254"/>
      <c r="B18" s="254" t="s">
        <v>661</v>
      </c>
      <c r="C18" s="254" t="s">
        <v>662</v>
      </c>
      <c r="D18" s="64" t="s">
        <v>669</v>
      </c>
      <c r="E18" s="254" t="s">
        <v>664</v>
      </c>
      <c r="F18" s="64" t="s">
        <v>670</v>
      </c>
      <c r="G18" s="64" t="s">
        <v>671</v>
      </c>
      <c r="H18" s="64" t="s">
        <v>672</v>
      </c>
    </row>
    <row r="19" spans="1:16" ht="16" thickBot="1">
      <c r="A19" s="255"/>
      <c r="B19" s="255"/>
      <c r="C19" s="255"/>
      <c r="D19" s="65" t="s">
        <v>656</v>
      </c>
      <c r="E19" s="255"/>
      <c r="F19" s="65" t="s">
        <v>628</v>
      </c>
      <c r="G19" s="65" t="s">
        <v>628</v>
      </c>
      <c r="H19" s="65" t="s">
        <v>628</v>
      </c>
    </row>
    <row r="20" spans="1:16" ht="16" thickBot="1">
      <c r="A20" s="124">
        <v>1</v>
      </c>
      <c r="B20" s="65" t="s">
        <v>206</v>
      </c>
      <c r="C20" s="65">
        <v>1</v>
      </c>
      <c r="D20" s="65">
        <v>200</v>
      </c>
      <c r="E20" s="65" t="s">
        <v>660</v>
      </c>
      <c r="F20" s="65">
        <v>500</v>
      </c>
      <c r="G20" s="65">
        <v>0</v>
      </c>
      <c r="H20" s="65">
        <v>500</v>
      </c>
    </row>
    <row r="21" spans="1:16" ht="16" thickBot="1">
      <c r="A21" s="124">
        <v>2</v>
      </c>
      <c r="B21" s="65" t="s">
        <v>205</v>
      </c>
      <c r="C21" s="65">
        <v>2</v>
      </c>
      <c r="D21" s="65">
        <v>100</v>
      </c>
      <c r="E21" s="65" t="s">
        <v>206</v>
      </c>
      <c r="F21" s="65">
        <v>200</v>
      </c>
      <c r="G21" s="65">
        <v>200</v>
      </c>
      <c r="H21" s="65">
        <v>400</v>
      </c>
    </row>
    <row r="22" spans="1:16" ht="16" thickBot="1">
      <c r="A22" s="124">
        <v>3</v>
      </c>
      <c r="B22" s="65" t="s">
        <v>204</v>
      </c>
      <c r="C22" s="65">
        <v>2</v>
      </c>
      <c r="D22" s="65">
        <v>50</v>
      </c>
      <c r="E22" s="65" t="s">
        <v>205</v>
      </c>
      <c r="F22" s="65">
        <v>200</v>
      </c>
      <c r="G22" s="65">
        <v>200</v>
      </c>
      <c r="H22" s="65">
        <v>400</v>
      </c>
    </row>
    <row r="23" spans="1:16" ht="16" thickBot="1">
      <c r="A23" s="124">
        <v>4</v>
      </c>
      <c r="B23" s="65" t="s">
        <v>203</v>
      </c>
      <c r="C23" s="65">
        <v>2</v>
      </c>
      <c r="D23" s="65">
        <v>25</v>
      </c>
      <c r="E23" s="65" t="s">
        <v>204</v>
      </c>
      <c r="F23" s="65">
        <v>200</v>
      </c>
      <c r="G23" s="65">
        <v>200</v>
      </c>
      <c r="H23" s="65">
        <v>400</v>
      </c>
    </row>
    <row r="24" spans="1:16" ht="16" thickBot="1">
      <c r="A24" s="124">
        <v>5</v>
      </c>
      <c r="B24" s="65" t="s">
        <v>202</v>
      </c>
      <c r="C24" s="65">
        <v>2</v>
      </c>
      <c r="D24" s="65">
        <v>12.5</v>
      </c>
      <c r="E24" s="65" t="s">
        <v>203</v>
      </c>
      <c r="F24" s="65">
        <v>200</v>
      </c>
      <c r="G24" s="65">
        <v>200</v>
      </c>
      <c r="H24" s="65">
        <v>400</v>
      </c>
    </row>
    <row r="25" spans="1:16" ht="16" thickBot="1">
      <c r="A25" s="124">
        <v>6</v>
      </c>
      <c r="B25" s="65" t="s">
        <v>201</v>
      </c>
      <c r="C25" s="65">
        <v>2</v>
      </c>
      <c r="D25" s="65">
        <v>6.25</v>
      </c>
      <c r="E25" s="65" t="s">
        <v>202</v>
      </c>
      <c r="F25" s="65">
        <v>200</v>
      </c>
      <c r="G25" s="65">
        <v>200</v>
      </c>
      <c r="H25" s="65">
        <v>400</v>
      </c>
    </row>
    <row r="26" spans="1:16" ht="16" thickBot="1">
      <c r="A26" s="152"/>
    </row>
    <row r="27" spans="1:16" ht="16" thickBot="1">
      <c r="A27" s="153" t="s">
        <v>673</v>
      </c>
      <c r="B27" s="69" t="s">
        <v>653</v>
      </c>
    </row>
    <row r="28" spans="1:16">
      <c r="A28" s="150"/>
    </row>
    <row r="29" spans="1:16" ht="16" thickBot="1">
      <c r="A29" s="152" t="s">
        <v>674</v>
      </c>
    </row>
    <row r="30" spans="1:16" ht="24">
      <c r="A30" s="252"/>
      <c r="B30" s="252" t="s">
        <v>675</v>
      </c>
      <c r="C30" s="252" t="s">
        <v>627</v>
      </c>
      <c r="D30" s="252" t="s">
        <v>93</v>
      </c>
      <c r="E30" s="252" t="s">
        <v>629</v>
      </c>
      <c r="F30" s="252" t="s">
        <v>676</v>
      </c>
      <c r="G30" s="252" t="s">
        <v>677</v>
      </c>
      <c r="H30" s="67" t="s">
        <v>678</v>
      </c>
      <c r="I30" s="67" t="s">
        <v>679</v>
      </c>
      <c r="J30" s="67" t="s">
        <v>680</v>
      </c>
      <c r="K30" s="67" t="s">
        <v>681</v>
      </c>
      <c r="L30" s="252" t="s">
        <v>682</v>
      </c>
      <c r="M30" s="252" t="s">
        <v>683</v>
      </c>
      <c r="N30" s="252" t="s">
        <v>684</v>
      </c>
      <c r="O30" s="252" t="s">
        <v>685</v>
      </c>
      <c r="P30" s="252" t="s">
        <v>686</v>
      </c>
    </row>
    <row r="31" spans="1:16" ht="16" thickBot="1">
      <c r="A31" s="253"/>
      <c r="B31" s="253"/>
      <c r="C31" s="253"/>
      <c r="D31" s="253"/>
      <c r="E31" s="253"/>
      <c r="F31" s="253"/>
      <c r="G31" s="253"/>
      <c r="H31" s="68" t="s">
        <v>628</v>
      </c>
      <c r="I31" s="68" t="s">
        <v>628</v>
      </c>
      <c r="J31" s="68" t="s">
        <v>628</v>
      </c>
      <c r="K31" s="68" t="s">
        <v>628</v>
      </c>
      <c r="L31" s="253"/>
      <c r="M31" s="253"/>
      <c r="N31" s="253"/>
      <c r="O31" s="253"/>
      <c r="P31" s="253"/>
    </row>
    <row r="32" spans="1:16" ht="16" thickBot="1">
      <c r="A32" s="123">
        <v>1</v>
      </c>
      <c r="B32" s="68">
        <v>1</v>
      </c>
      <c r="C32" s="68">
        <v>2</v>
      </c>
      <c r="D32" s="68" t="s">
        <v>96</v>
      </c>
      <c r="E32" s="68" t="s">
        <v>631</v>
      </c>
      <c r="F32" s="68" t="s">
        <v>808</v>
      </c>
      <c r="G32" s="68">
        <v>6</v>
      </c>
      <c r="H32" s="68">
        <v>100</v>
      </c>
      <c r="I32" s="68">
        <v>900</v>
      </c>
      <c r="J32" s="68">
        <v>50</v>
      </c>
      <c r="K32" s="68">
        <v>550</v>
      </c>
      <c r="L32" s="68"/>
      <c r="M32" s="68"/>
      <c r="N32" s="68">
        <v>120</v>
      </c>
      <c r="O32" s="68">
        <v>50</v>
      </c>
      <c r="P32" s="68" t="s">
        <v>13</v>
      </c>
    </row>
    <row r="33" spans="1:16" ht="16" thickBot="1">
      <c r="A33" s="123">
        <v>2</v>
      </c>
      <c r="B33" s="68">
        <v>1</v>
      </c>
      <c r="C33" s="68">
        <v>2</v>
      </c>
      <c r="D33" s="68" t="s">
        <v>96</v>
      </c>
      <c r="E33" s="68" t="s">
        <v>631</v>
      </c>
      <c r="F33" s="68" t="s">
        <v>630</v>
      </c>
      <c r="G33" s="68">
        <v>6</v>
      </c>
      <c r="H33" s="68">
        <v>100</v>
      </c>
      <c r="I33" s="68">
        <v>900</v>
      </c>
      <c r="J33" s="68">
        <v>50</v>
      </c>
      <c r="K33" s="68">
        <v>550</v>
      </c>
      <c r="L33" s="68"/>
      <c r="M33" s="68"/>
      <c r="N33" s="68">
        <v>120</v>
      </c>
      <c r="O33" s="68">
        <v>50</v>
      </c>
      <c r="P33" s="68" t="s">
        <v>13</v>
      </c>
    </row>
    <row r="34" spans="1:16" ht="16" thickBot="1">
      <c r="A34" s="123">
        <v>3</v>
      </c>
      <c r="B34" s="68">
        <v>1</v>
      </c>
      <c r="C34" s="68">
        <v>2</v>
      </c>
      <c r="D34" s="68" t="s">
        <v>96</v>
      </c>
      <c r="E34" s="68" t="s">
        <v>631</v>
      </c>
      <c r="F34" s="68" t="s">
        <v>809</v>
      </c>
      <c r="G34" s="68">
        <v>6</v>
      </c>
      <c r="H34" s="68">
        <v>100</v>
      </c>
      <c r="I34" s="68">
        <v>900</v>
      </c>
      <c r="J34" s="68">
        <v>50</v>
      </c>
      <c r="K34" s="68">
        <v>550</v>
      </c>
      <c r="L34" s="68"/>
      <c r="M34" s="68"/>
      <c r="N34" s="68">
        <v>120</v>
      </c>
      <c r="O34" s="68">
        <v>50</v>
      </c>
      <c r="P34" s="68" t="s">
        <v>13</v>
      </c>
    </row>
    <row r="35" spans="1:16">
      <c r="A35" s="152"/>
    </row>
    <row r="36" spans="1:16" ht="17" thickBot="1">
      <c r="A36" s="155" t="s">
        <v>633</v>
      </c>
    </row>
    <row r="37" spans="1:16" ht="17" thickBot="1">
      <c r="A37" s="156"/>
      <c r="B37" s="69" t="s">
        <v>626</v>
      </c>
      <c r="C37" s="69" t="s">
        <v>634</v>
      </c>
      <c r="D37" s="69" t="s">
        <v>635</v>
      </c>
      <c r="E37" s="69" t="s">
        <v>632</v>
      </c>
      <c r="F37" s="69" t="s">
        <v>46</v>
      </c>
    </row>
    <row r="38" spans="1:16" ht="16" thickBot="1">
      <c r="A38" s="124">
        <v>1</v>
      </c>
      <c r="B38" s="66"/>
      <c r="C38" s="65" t="s">
        <v>687</v>
      </c>
      <c r="D38" s="65" t="s">
        <v>636</v>
      </c>
      <c r="E38" s="70">
        <v>43816.386423611111</v>
      </c>
      <c r="F38" s="65" t="s">
        <v>9</v>
      </c>
    </row>
    <row r="39" spans="1:16">
      <c r="A39" s="152"/>
    </row>
  </sheetData>
  <mergeCells count="31">
    <mergeCell ref="P30:P31"/>
    <mergeCell ref="A30:A31"/>
    <mergeCell ref="B30:B31"/>
    <mergeCell ref="C30:C31"/>
    <mergeCell ref="D30:D31"/>
    <mergeCell ref="E30:E31"/>
    <mergeCell ref="F30:F31"/>
    <mergeCell ref="G30:G31"/>
    <mergeCell ref="L30:L31"/>
    <mergeCell ref="M30:M31"/>
    <mergeCell ref="N30:N31"/>
    <mergeCell ref="O30:O31"/>
    <mergeCell ref="A10:A11"/>
    <mergeCell ref="B10:B11"/>
    <mergeCell ref="A18:A19"/>
    <mergeCell ref="B18:B19"/>
    <mergeCell ref="C18:C19"/>
    <mergeCell ref="E18:E19"/>
    <mergeCell ref="H6:H7"/>
    <mergeCell ref="I6:I7"/>
    <mergeCell ref="J6:J7"/>
    <mergeCell ref="K6:K7"/>
    <mergeCell ref="L6:L7"/>
    <mergeCell ref="N6:N7"/>
    <mergeCell ref="A6:A7"/>
    <mergeCell ref="B6:B7"/>
    <mergeCell ref="C6:C7"/>
    <mergeCell ref="D6:D7"/>
    <mergeCell ref="E6:E7"/>
    <mergeCell ref="F6:F7"/>
    <mergeCell ref="G6:G7"/>
  </mergeCells>
  <phoneticPr fontId="30"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24"/>
  <sheetViews>
    <sheetView workbookViewId="0">
      <selection activeCell="K115" sqref="K115"/>
    </sheetView>
  </sheetViews>
  <sheetFormatPr baseColWidth="10" defaultColWidth="9" defaultRowHeight="11"/>
  <cols>
    <col min="1" max="1" width="18.33203125" style="104" customWidth="1"/>
    <col min="2" max="2" width="10.6640625" style="157" customWidth="1"/>
    <col min="3" max="16384" width="9" style="157"/>
  </cols>
  <sheetData>
    <row r="1" spans="1:3" ht="18">
      <c r="A1" s="95" t="s">
        <v>688</v>
      </c>
    </row>
    <row r="2" spans="1:3">
      <c r="A2" s="157"/>
    </row>
    <row r="3" spans="1:3">
      <c r="A3" s="157"/>
    </row>
    <row r="4" spans="1:3" ht="14" thickBot="1">
      <c r="A4" s="152" t="s">
        <v>689</v>
      </c>
    </row>
    <row r="5" spans="1:3" ht="12" thickBot="1">
      <c r="A5" s="153"/>
      <c r="B5" s="69">
        <v>1</v>
      </c>
    </row>
    <row r="6" spans="1:3" ht="37" thickBot="1">
      <c r="A6" s="124" t="s">
        <v>690</v>
      </c>
      <c r="B6" s="65" t="s">
        <v>691</v>
      </c>
    </row>
    <row r="7" spans="1:3" ht="37" thickBot="1">
      <c r="A7" s="124" t="s">
        <v>692</v>
      </c>
      <c r="B7" s="65" t="s">
        <v>693</v>
      </c>
    </row>
    <row r="8" spans="1:3">
      <c r="A8" s="254" t="s">
        <v>694</v>
      </c>
      <c r="B8" s="72"/>
    </row>
    <row r="9" spans="1:3" ht="61" thickBot="1">
      <c r="A9" s="255"/>
      <c r="B9" s="65" t="s">
        <v>695</v>
      </c>
    </row>
    <row r="10" spans="1:3" ht="13" thickBot="1">
      <c r="A10" s="124" t="s">
        <v>696</v>
      </c>
      <c r="B10" s="65">
        <v>1.8</v>
      </c>
    </row>
    <row r="11" spans="1:3" ht="13" thickBot="1">
      <c r="A11" s="124" t="s">
        <v>697</v>
      </c>
      <c r="B11" s="65">
        <v>254</v>
      </c>
    </row>
    <row r="12" spans="1:3" ht="13" thickBot="1">
      <c r="A12" s="124" t="s">
        <v>698</v>
      </c>
      <c r="B12" s="65">
        <v>0.5</v>
      </c>
    </row>
    <row r="13" spans="1:3">
      <c r="A13" s="157"/>
    </row>
    <row r="14" spans="1:3" ht="14" thickBot="1">
      <c r="A14" s="152" t="s">
        <v>699</v>
      </c>
    </row>
    <row r="15" spans="1:3" ht="13" thickBot="1">
      <c r="A15" s="153"/>
      <c r="B15" s="69" t="s">
        <v>700</v>
      </c>
      <c r="C15" s="69" t="s">
        <v>701</v>
      </c>
    </row>
    <row r="16" spans="1:3" ht="49" thickBot="1">
      <c r="A16" s="124">
        <v>1</v>
      </c>
      <c r="B16" s="65" t="s">
        <v>810</v>
      </c>
      <c r="C16" s="65" t="s">
        <v>811</v>
      </c>
    </row>
    <row r="17" spans="1:7">
      <c r="A17" s="157"/>
    </row>
    <row r="18" spans="1:7" ht="14" thickBot="1">
      <c r="A18" s="152" t="s">
        <v>704</v>
      </c>
    </row>
    <row r="19" spans="1:7" ht="25" thickBot="1">
      <c r="A19" s="153" t="s">
        <v>705</v>
      </c>
      <c r="B19" s="69" t="s">
        <v>706</v>
      </c>
      <c r="C19" s="69" t="s">
        <v>707</v>
      </c>
      <c r="D19" s="69" t="s">
        <v>708</v>
      </c>
      <c r="E19" s="69" t="s">
        <v>709</v>
      </c>
      <c r="F19" s="69" t="s">
        <v>710</v>
      </c>
      <c r="G19" s="69" t="s">
        <v>711</v>
      </c>
    </row>
    <row r="20" spans="1:7" ht="13" thickBot="1">
      <c r="A20" s="124" t="s">
        <v>125</v>
      </c>
      <c r="B20" s="65">
        <v>1.8</v>
      </c>
      <c r="C20" s="65">
        <v>100</v>
      </c>
      <c r="D20" s="65">
        <v>0</v>
      </c>
      <c r="E20" s="65">
        <v>0</v>
      </c>
      <c r="F20" s="65">
        <v>0</v>
      </c>
      <c r="G20" s="65" t="s">
        <v>125</v>
      </c>
    </row>
    <row r="21" spans="1:7" ht="12" thickBot="1">
      <c r="A21" s="124">
        <v>2</v>
      </c>
      <c r="B21" s="65">
        <v>1.8</v>
      </c>
      <c r="C21" s="65">
        <v>0</v>
      </c>
      <c r="D21" s="65">
        <v>100</v>
      </c>
      <c r="E21" s="65">
        <v>0</v>
      </c>
      <c r="F21" s="65">
        <v>0</v>
      </c>
      <c r="G21" s="65">
        <v>6</v>
      </c>
    </row>
    <row r="22" spans="1:7" ht="12" thickBot="1">
      <c r="A22" s="124">
        <v>3</v>
      </c>
      <c r="B22" s="65">
        <v>1.8</v>
      </c>
      <c r="C22" s="65">
        <v>100</v>
      </c>
      <c r="D22" s="65">
        <v>0</v>
      </c>
      <c r="E22" s="65">
        <v>0</v>
      </c>
      <c r="F22" s="65">
        <v>0</v>
      </c>
      <c r="G22" s="65">
        <v>1</v>
      </c>
    </row>
    <row r="23" spans="1:7">
      <c r="A23" s="157"/>
    </row>
    <row r="24" spans="1:7">
      <c r="A24" s="157"/>
    </row>
    <row r="25" spans="1:7">
      <c r="A25" s="185"/>
    </row>
    <row r="26" spans="1:7" ht="13">
      <c r="A26" s="152" t="s">
        <v>712</v>
      </c>
    </row>
    <row r="27" spans="1:7">
      <c r="A27" s="185"/>
    </row>
    <row r="28" spans="1:7">
      <c r="A28" s="185"/>
    </row>
    <row r="29" spans="1:7">
      <c r="A29" s="185"/>
    </row>
    <row r="30" spans="1:7">
      <c r="A30" s="185"/>
    </row>
    <row r="31" spans="1:7">
      <c r="A31" s="185"/>
    </row>
    <row r="32" spans="1:7">
      <c r="A32" s="157"/>
    </row>
    <row r="33" spans="1:1">
      <c r="A33" s="157"/>
    </row>
    <row r="34" spans="1:1">
      <c r="A34" s="157"/>
    </row>
    <row r="35" spans="1:1">
      <c r="A35" s="157"/>
    </row>
    <row r="36" spans="1:1">
      <c r="A36" s="157"/>
    </row>
    <row r="37" spans="1:1">
      <c r="A37" s="157"/>
    </row>
    <row r="38" spans="1:1">
      <c r="A38" s="157"/>
    </row>
    <row r="39" spans="1:1">
      <c r="A39" s="157"/>
    </row>
    <row r="40" spans="1:1">
      <c r="A40" s="185"/>
    </row>
    <row r="41" spans="1:1">
      <c r="A41" s="186" t="s">
        <v>713</v>
      </c>
    </row>
    <row r="42" spans="1:1">
      <c r="A42" s="186"/>
    </row>
    <row r="43" spans="1:1">
      <c r="A43" s="186"/>
    </row>
    <row r="44" spans="1:1">
      <c r="A44" s="186"/>
    </row>
    <row r="45" spans="1:1">
      <c r="A45" s="186"/>
    </row>
    <row r="46" spans="1:1">
      <c r="A46" s="186"/>
    </row>
    <row r="47" spans="1:1">
      <c r="A47" s="186"/>
    </row>
    <row r="48" spans="1:1">
      <c r="A48" s="186"/>
    </row>
    <row r="49" spans="1:1">
      <c r="A49" s="186"/>
    </row>
    <row r="50" spans="1:1">
      <c r="A50" s="186"/>
    </row>
    <row r="51" spans="1:1">
      <c r="A51" s="186"/>
    </row>
    <row r="52" spans="1:1">
      <c r="A52" s="186"/>
    </row>
    <row r="53" spans="1:1">
      <c r="A53" s="186"/>
    </row>
    <row r="54" spans="1:1">
      <c r="A54" s="186"/>
    </row>
    <row r="55" spans="1:1">
      <c r="A55" s="186"/>
    </row>
    <row r="56" spans="1:1">
      <c r="A56" s="186"/>
    </row>
    <row r="57" spans="1:1">
      <c r="A57" s="186"/>
    </row>
    <row r="58" spans="1:1">
      <c r="A58" s="186"/>
    </row>
    <row r="59" spans="1:1">
      <c r="A59" s="186"/>
    </row>
    <row r="60" spans="1:1">
      <c r="A60" s="186"/>
    </row>
    <row r="61" spans="1:1">
      <c r="A61" s="186"/>
    </row>
    <row r="62" spans="1:1">
      <c r="A62" s="186"/>
    </row>
    <row r="63" spans="1:1">
      <c r="A63" s="186"/>
    </row>
    <row r="64" spans="1:1">
      <c r="A64" s="186"/>
    </row>
    <row r="65" spans="1:1">
      <c r="A65" s="186"/>
    </row>
    <row r="66" spans="1:1">
      <c r="A66" s="186"/>
    </row>
    <row r="67" spans="1:1">
      <c r="A67" s="186"/>
    </row>
    <row r="68" spans="1:1">
      <c r="A68" s="186"/>
    </row>
    <row r="69" spans="1:1">
      <c r="A69" s="186"/>
    </row>
    <row r="70" spans="1:1">
      <c r="A70" s="186"/>
    </row>
    <row r="71" spans="1:1">
      <c r="A71" s="186"/>
    </row>
    <row r="72" spans="1:1">
      <c r="A72" s="186"/>
    </row>
    <row r="73" spans="1:1">
      <c r="A73" s="186"/>
    </row>
    <row r="74" spans="1:1">
      <c r="A74" s="186"/>
    </row>
    <row r="75" spans="1:1" ht="13">
      <c r="A75" s="152" t="s">
        <v>714</v>
      </c>
    </row>
    <row r="76" spans="1:1">
      <c r="A76" s="186"/>
    </row>
    <row r="77" spans="1:1">
      <c r="A77" s="186"/>
    </row>
    <row r="78" spans="1:1">
      <c r="A78" s="186"/>
    </row>
    <row r="79" spans="1:1">
      <c r="A79" s="186"/>
    </row>
    <row r="80" spans="1:1">
      <c r="A80" s="186"/>
    </row>
    <row r="81" spans="1:1">
      <c r="A81" s="186"/>
    </row>
    <row r="82" spans="1:1">
      <c r="A82" s="186"/>
    </row>
    <row r="83" spans="1:1">
      <c r="A83" s="186"/>
    </row>
    <row r="84" spans="1:1">
      <c r="A84" s="186"/>
    </row>
    <row r="85" spans="1:1">
      <c r="A85" s="186"/>
    </row>
    <row r="86" spans="1:1">
      <c r="A86" s="186"/>
    </row>
    <row r="87" spans="1:1">
      <c r="A87" s="186"/>
    </row>
    <row r="88" spans="1:1">
      <c r="A88" s="186"/>
    </row>
    <row r="89" spans="1:1">
      <c r="A89" s="186"/>
    </row>
    <row r="90" spans="1:1">
      <c r="A90" s="186"/>
    </row>
    <row r="91" spans="1:1">
      <c r="A91" s="186"/>
    </row>
    <row r="92" spans="1:1">
      <c r="A92" s="186"/>
    </row>
    <row r="93" spans="1:1">
      <c r="A93" s="186"/>
    </row>
    <row r="94" spans="1:1">
      <c r="A94" s="186"/>
    </row>
    <row r="95" spans="1:1">
      <c r="A95" s="186"/>
    </row>
    <row r="96" spans="1:1">
      <c r="A96" s="157"/>
    </row>
    <row r="97" spans="1:14">
      <c r="A97" s="185"/>
    </row>
    <row r="98" spans="1:14">
      <c r="A98" s="185"/>
    </row>
    <row r="99" spans="1:14">
      <c r="A99" s="187"/>
      <c r="B99" s="187"/>
      <c r="C99" s="187"/>
      <c r="D99" s="187"/>
      <c r="E99" s="187"/>
      <c r="F99" s="187"/>
      <c r="G99" s="187"/>
      <c r="H99" s="187"/>
      <c r="I99" s="187"/>
      <c r="J99" s="187"/>
      <c r="K99" s="187"/>
      <c r="L99" s="187"/>
      <c r="M99" s="187"/>
      <c r="N99" s="187"/>
    </row>
    <row r="100" spans="1:14" ht="18.75" customHeight="1">
      <c r="A100" s="187"/>
      <c r="B100" s="187"/>
      <c r="C100" s="187"/>
      <c r="D100" s="187"/>
      <c r="E100" s="235" t="s">
        <v>609</v>
      </c>
      <c r="F100" s="235"/>
      <c r="G100" s="235"/>
      <c r="H100" s="235"/>
      <c r="I100" s="235"/>
      <c r="J100" s="235"/>
      <c r="K100" s="235"/>
      <c r="L100" s="235"/>
      <c r="M100" s="187"/>
      <c r="N100" s="187"/>
    </row>
    <row r="101" spans="1:14" ht="12" thickBot="1">
      <c r="A101" s="187"/>
      <c r="B101" s="187"/>
      <c r="C101" s="187"/>
      <c r="D101" s="187"/>
      <c r="E101" s="187"/>
      <c r="F101" s="187"/>
      <c r="G101" s="187"/>
      <c r="H101" s="187"/>
      <c r="I101" s="187"/>
      <c r="J101" s="187"/>
      <c r="K101" s="187"/>
      <c r="L101" s="187"/>
      <c r="M101" s="187"/>
      <c r="N101" s="187"/>
    </row>
    <row r="102" spans="1:14" ht="12">
      <c r="A102" s="260"/>
      <c r="B102" s="188" t="s">
        <v>92</v>
      </c>
      <c r="C102" s="261" t="s">
        <v>611</v>
      </c>
      <c r="D102" s="264" t="s">
        <v>612</v>
      </c>
      <c r="E102" s="265"/>
      <c r="F102" s="261" t="s">
        <v>613</v>
      </c>
      <c r="G102" s="188" t="s">
        <v>614</v>
      </c>
      <c r="H102" s="188" t="s">
        <v>616</v>
      </c>
      <c r="I102" s="188" t="s">
        <v>619</v>
      </c>
      <c r="J102" s="188" t="s">
        <v>63</v>
      </c>
      <c r="K102" s="188" t="s">
        <v>621</v>
      </c>
      <c r="L102" s="264" t="s">
        <v>622</v>
      </c>
      <c r="M102" s="265"/>
      <c r="N102" s="261" t="s">
        <v>624</v>
      </c>
    </row>
    <row r="103" spans="1:14" ht="12">
      <c r="A103" s="260"/>
      <c r="B103" s="189" t="s">
        <v>610</v>
      </c>
      <c r="C103" s="262"/>
      <c r="D103" s="266" t="s">
        <v>610</v>
      </c>
      <c r="E103" s="267"/>
      <c r="F103" s="262"/>
      <c r="G103" s="189" t="s">
        <v>615</v>
      </c>
      <c r="H103" s="189" t="s">
        <v>617</v>
      </c>
      <c r="I103" s="189" t="s">
        <v>617</v>
      </c>
      <c r="J103" s="189" t="s">
        <v>617</v>
      </c>
      <c r="K103" s="189" t="s">
        <v>617</v>
      </c>
      <c r="L103" s="266" t="s">
        <v>623</v>
      </c>
      <c r="M103" s="267"/>
      <c r="N103" s="262"/>
    </row>
    <row r="104" spans="1:14" ht="13" thickBot="1">
      <c r="A104" s="260"/>
      <c r="B104" s="190"/>
      <c r="C104" s="263"/>
      <c r="D104" s="268"/>
      <c r="E104" s="269"/>
      <c r="F104" s="263"/>
      <c r="G104" s="190"/>
      <c r="H104" s="191" t="s">
        <v>618</v>
      </c>
      <c r="I104" s="191" t="s">
        <v>620</v>
      </c>
      <c r="J104" s="191" t="s">
        <v>620</v>
      </c>
      <c r="K104" s="191" t="s">
        <v>620</v>
      </c>
      <c r="L104" s="268"/>
      <c r="M104" s="269"/>
      <c r="N104" s="263"/>
    </row>
    <row r="105" spans="1:14" ht="13" thickBot="1">
      <c r="A105" s="187"/>
      <c r="B105" s="191">
        <v>1</v>
      </c>
      <c r="C105" s="191" t="s">
        <v>625</v>
      </c>
      <c r="D105" s="256" t="s">
        <v>805</v>
      </c>
      <c r="E105" s="257"/>
      <c r="F105" s="191">
        <v>1</v>
      </c>
      <c r="G105" s="191">
        <v>120</v>
      </c>
      <c r="H105" s="191">
        <v>47.6</v>
      </c>
      <c r="I105" s="192">
        <v>5.7119999999999997</v>
      </c>
      <c r="J105" s="192">
        <v>5.6020000000000003</v>
      </c>
      <c r="K105" s="192">
        <v>6</v>
      </c>
      <c r="L105" s="258">
        <v>93.367000000000004</v>
      </c>
      <c r="M105" s="259"/>
      <c r="N105" s="193" t="s">
        <v>13</v>
      </c>
    </row>
    <row r="106" spans="1:14" ht="13" thickBot="1">
      <c r="A106" s="187"/>
      <c r="B106" s="191">
        <v>1</v>
      </c>
      <c r="C106" s="191" t="s">
        <v>625</v>
      </c>
      <c r="D106" s="256" t="s">
        <v>805</v>
      </c>
      <c r="E106" s="257"/>
      <c r="F106" s="191">
        <v>2</v>
      </c>
      <c r="G106" s="191">
        <v>120</v>
      </c>
      <c r="H106" s="191">
        <v>47.7</v>
      </c>
      <c r="I106" s="192">
        <v>5.7240000000000002</v>
      </c>
      <c r="J106" s="192">
        <v>5.6020000000000003</v>
      </c>
      <c r="K106" s="192">
        <v>6</v>
      </c>
      <c r="L106" s="258">
        <v>93.367000000000004</v>
      </c>
      <c r="M106" s="259"/>
      <c r="N106" s="193" t="s">
        <v>13</v>
      </c>
    </row>
    <row r="107" spans="1:14" ht="13" thickBot="1">
      <c r="A107" s="187"/>
      <c r="B107" s="191">
        <v>1</v>
      </c>
      <c r="C107" s="191" t="s">
        <v>625</v>
      </c>
      <c r="D107" s="256" t="s">
        <v>806</v>
      </c>
      <c r="E107" s="257"/>
      <c r="F107" s="191">
        <v>1</v>
      </c>
      <c r="G107" s="191">
        <v>120</v>
      </c>
      <c r="H107" s="191">
        <v>46.8</v>
      </c>
      <c r="I107" s="192">
        <v>5.6159999999999997</v>
      </c>
      <c r="J107" s="192">
        <v>5.6020000000000003</v>
      </c>
      <c r="K107" s="192">
        <v>6</v>
      </c>
      <c r="L107" s="258">
        <v>93.367000000000004</v>
      </c>
      <c r="M107" s="259"/>
      <c r="N107" s="193" t="s">
        <v>13</v>
      </c>
    </row>
    <row r="108" spans="1:14" ht="13" thickBot="1">
      <c r="A108" s="187"/>
      <c r="B108" s="191">
        <v>1</v>
      </c>
      <c r="C108" s="191" t="s">
        <v>625</v>
      </c>
      <c r="D108" s="256" t="s">
        <v>806</v>
      </c>
      <c r="E108" s="257"/>
      <c r="F108" s="191">
        <v>2</v>
      </c>
      <c r="G108" s="191">
        <v>120</v>
      </c>
      <c r="H108" s="191">
        <v>46.3</v>
      </c>
      <c r="I108" s="192">
        <v>5.556</v>
      </c>
      <c r="J108" s="192">
        <v>5.6020000000000003</v>
      </c>
      <c r="K108" s="192">
        <v>6</v>
      </c>
      <c r="L108" s="258">
        <v>93.367000000000004</v>
      </c>
      <c r="M108" s="259"/>
      <c r="N108" s="193" t="s">
        <v>13</v>
      </c>
    </row>
    <row r="109" spans="1:14" ht="13" thickBot="1">
      <c r="A109" s="187"/>
      <c r="B109" s="191">
        <v>1</v>
      </c>
      <c r="C109" s="191" t="s">
        <v>625</v>
      </c>
      <c r="D109" s="256" t="s">
        <v>807</v>
      </c>
      <c r="E109" s="257"/>
      <c r="F109" s="191">
        <v>1</v>
      </c>
      <c r="G109" s="191">
        <v>120</v>
      </c>
      <c r="H109" s="191">
        <v>45.9</v>
      </c>
      <c r="I109" s="192">
        <v>5.508</v>
      </c>
      <c r="J109" s="192">
        <v>5.6020000000000003</v>
      </c>
      <c r="K109" s="192">
        <v>6</v>
      </c>
      <c r="L109" s="258">
        <v>93.367000000000004</v>
      </c>
      <c r="M109" s="259"/>
      <c r="N109" s="193" t="s">
        <v>13</v>
      </c>
    </row>
    <row r="110" spans="1:14" ht="13" thickBot="1">
      <c r="A110" s="187"/>
      <c r="B110" s="191">
        <v>1</v>
      </c>
      <c r="C110" s="191" t="s">
        <v>625</v>
      </c>
      <c r="D110" s="256" t="s">
        <v>807</v>
      </c>
      <c r="E110" s="257"/>
      <c r="F110" s="191">
        <v>2</v>
      </c>
      <c r="G110" s="191">
        <v>120</v>
      </c>
      <c r="H110" s="191">
        <v>45.8</v>
      </c>
      <c r="I110" s="192">
        <v>5.4960000000000004</v>
      </c>
      <c r="J110" s="192">
        <v>5.6020000000000003</v>
      </c>
      <c r="K110" s="192">
        <v>6</v>
      </c>
      <c r="L110" s="258">
        <v>93.367000000000004</v>
      </c>
      <c r="M110" s="259"/>
      <c r="N110" s="193" t="s">
        <v>13</v>
      </c>
    </row>
    <row r="111" spans="1:14">
      <c r="A111" s="157"/>
    </row>
    <row r="112" spans="1:14">
      <c r="A112" s="157"/>
    </row>
    <row r="113" spans="1:1">
      <c r="A113" s="185"/>
    </row>
    <row r="114" spans="1:1">
      <c r="A114" s="157"/>
    </row>
    <row r="115" spans="1:1">
      <c r="A115" s="157"/>
    </row>
    <row r="116" spans="1:1">
      <c r="A116" s="157"/>
    </row>
    <row r="117" spans="1:1">
      <c r="A117" s="157"/>
    </row>
    <row r="118" spans="1:1">
      <c r="A118" s="157"/>
    </row>
    <row r="119" spans="1:1">
      <c r="A119" s="157"/>
    </row>
    <row r="120" spans="1:1">
      <c r="A120" s="157"/>
    </row>
    <row r="121" spans="1:1">
      <c r="A121" s="157"/>
    </row>
    <row r="122" spans="1:1">
      <c r="A122" s="157"/>
    </row>
    <row r="123" spans="1:1">
      <c r="A123" s="157"/>
    </row>
    <row r="124" spans="1:1">
      <c r="A124" s="157"/>
    </row>
  </sheetData>
  <mergeCells count="24">
    <mergeCell ref="N102:N104"/>
    <mergeCell ref="D105:E105"/>
    <mergeCell ref="L105:M105"/>
    <mergeCell ref="D106:E106"/>
    <mergeCell ref="L106:M106"/>
    <mergeCell ref="D102:E102"/>
    <mergeCell ref="D103:E103"/>
    <mergeCell ref="D104:E104"/>
    <mergeCell ref="F102:F104"/>
    <mergeCell ref="L102:M102"/>
    <mergeCell ref="L103:M103"/>
    <mergeCell ref="L104:M104"/>
    <mergeCell ref="A8:A9"/>
    <mergeCell ref="D110:E110"/>
    <mergeCell ref="L110:M110"/>
    <mergeCell ref="D107:E107"/>
    <mergeCell ref="L107:M107"/>
    <mergeCell ref="D108:E108"/>
    <mergeCell ref="L108:M108"/>
    <mergeCell ref="D109:E109"/>
    <mergeCell ref="L109:M109"/>
    <mergeCell ref="E100:L100"/>
    <mergeCell ref="A102:A104"/>
    <mergeCell ref="C102:C104"/>
  </mergeCells>
  <phoneticPr fontId="30" type="noConversion"/>
  <pageMargins left="0.7" right="0.7" top="0.75" bottom="0.75" header="0.3" footer="0.3"/>
  <pageSetup paperSize="9" orientation="portrait" horizontalDpi="4294967294" verticalDpi="300" r:id="rId1"/>
  <drawing r:id="rId2"/>
  <legacyDrawing r:id="rId3"/>
  <oleObjects>
    <mc:AlternateContent xmlns:mc="http://schemas.openxmlformats.org/markup-compatibility/2006">
      <mc:Choice Requires="x14">
        <oleObject progId="AcroExch.Document.DC" shapeId="18434" r:id="rId4">
          <objectPr defaultSize="0" autoPict="0" r:id="rId5">
            <anchor moveWithCells="1" sizeWithCells="1">
              <from>
                <xdr:col>0</xdr:col>
                <xdr:colOff>0</xdr:colOff>
                <xdr:row>43</xdr:row>
                <xdr:rowOff>25400</xdr:rowOff>
              </from>
              <to>
                <xdr:col>8</xdr:col>
                <xdr:colOff>368300</xdr:colOff>
                <xdr:row>73</xdr:row>
                <xdr:rowOff>215900</xdr:rowOff>
              </to>
            </anchor>
          </objectPr>
        </oleObject>
      </mc:Choice>
      <mc:Fallback>
        <oleObject progId="AcroExch.Document.DC" shapeId="18434"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5"/>
  <sheetViews>
    <sheetView zoomScaleNormal="100" workbookViewId="0">
      <selection activeCell="L28" sqref="L28"/>
    </sheetView>
  </sheetViews>
  <sheetFormatPr baseColWidth="10" defaultColWidth="9" defaultRowHeight="13"/>
  <cols>
    <col min="1" max="16384" width="9" style="55"/>
  </cols>
  <sheetData>
    <row r="1" spans="1:12">
      <c r="A1" s="55" t="s">
        <v>734</v>
      </c>
      <c r="L1" s="55" t="s">
        <v>735</v>
      </c>
    </row>
    <row r="23" spans="1:12">
      <c r="A23" s="55" t="s">
        <v>736</v>
      </c>
      <c r="L23" s="55" t="s">
        <v>737</v>
      </c>
    </row>
    <row r="45" spans="1:12">
      <c r="A45" s="55" t="s">
        <v>739</v>
      </c>
      <c r="L45" s="55" t="s">
        <v>738</v>
      </c>
    </row>
  </sheetData>
  <phoneticPr fontId="30"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7"/>
  <sheetViews>
    <sheetView topLeftCell="A46" workbookViewId="0">
      <selection activeCell="M70" sqref="M70"/>
    </sheetView>
  </sheetViews>
  <sheetFormatPr baseColWidth="10" defaultColWidth="8.83203125" defaultRowHeight="15"/>
  <cols>
    <col min="5" max="5" width="12.83203125" customWidth="1"/>
  </cols>
  <sheetData>
    <row r="1" spans="1:14" ht="18">
      <c r="A1" s="95" t="s">
        <v>637</v>
      </c>
    </row>
    <row r="2" spans="1:14" ht="18">
      <c r="A2" s="95" t="s">
        <v>638</v>
      </c>
    </row>
    <row r="3" spans="1:14">
      <c r="A3" s="96"/>
    </row>
    <row r="4" spans="1:14">
      <c r="A4" s="96"/>
    </row>
    <row r="5" spans="1:14" ht="16" thickBot="1">
      <c r="A5" s="93" t="s">
        <v>639</v>
      </c>
    </row>
    <row r="6" spans="1:14" ht="24">
      <c r="A6" s="270"/>
      <c r="B6" s="252" t="s">
        <v>157</v>
      </c>
      <c r="C6" s="252" t="s">
        <v>640</v>
      </c>
      <c r="D6" s="252" t="s">
        <v>641</v>
      </c>
      <c r="E6" s="252" t="s">
        <v>642</v>
      </c>
      <c r="F6" s="252" t="s">
        <v>643</v>
      </c>
      <c r="G6" s="252" t="s">
        <v>644</v>
      </c>
      <c r="H6" s="252" t="s">
        <v>645</v>
      </c>
      <c r="I6" s="252" t="s">
        <v>646</v>
      </c>
      <c r="J6" s="252" t="s">
        <v>647</v>
      </c>
      <c r="K6" s="252" t="s">
        <v>648</v>
      </c>
      <c r="L6" s="252" t="s">
        <v>649</v>
      </c>
      <c r="M6" s="67" t="s">
        <v>650</v>
      </c>
      <c r="N6" s="252" t="s">
        <v>651</v>
      </c>
    </row>
    <row r="7" spans="1:14" ht="16" thickBot="1">
      <c r="A7" s="271"/>
      <c r="B7" s="253"/>
      <c r="C7" s="253"/>
      <c r="D7" s="253"/>
      <c r="E7" s="253"/>
      <c r="F7" s="253"/>
      <c r="G7" s="253"/>
      <c r="H7" s="253"/>
      <c r="I7" s="253"/>
      <c r="J7" s="253"/>
      <c r="K7" s="253"/>
      <c r="L7" s="253"/>
      <c r="M7" s="68" t="s">
        <v>628</v>
      </c>
      <c r="N7" s="253"/>
    </row>
    <row r="8" spans="1:14" ht="61" thickBot="1">
      <c r="A8" s="99">
        <v>1</v>
      </c>
      <c r="B8" s="68" t="s">
        <v>652</v>
      </c>
      <c r="C8" s="68">
        <v>1596979</v>
      </c>
      <c r="D8" s="68" t="s">
        <v>13</v>
      </c>
      <c r="E8" s="68">
        <v>283.327</v>
      </c>
      <c r="F8" s="68">
        <v>1.71</v>
      </c>
      <c r="G8" s="68" t="s">
        <v>653</v>
      </c>
      <c r="H8" s="68">
        <v>1.71</v>
      </c>
      <c r="I8" s="68" t="s">
        <v>9</v>
      </c>
      <c r="J8" s="68">
        <v>1</v>
      </c>
      <c r="K8" s="68">
        <v>1</v>
      </c>
      <c r="L8" s="68">
        <v>3.5289999999999999</v>
      </c>
      <c r="M8" s="68">
        <v>100</v>
      </c>
      <c r="N8" s="68" t="s">
        <v>654</v>
      </c>
    </row>
    <row r="9" spans="1:14" ht="16" thickBot="1">
      <c r="A9" s="96"/>
    </row>
    <row r="10" spans="1:14" ht="24">
      <c r="A10" s="272"/>
      <c r="B10" s="254" t="s">
        <v>655</v>
      </c>
      <c r="C10" s="64" t="s">
        <v>534</v>
      </c>
      <c r="D10" s="64" t="s">
        <v>657</v>
      </c>
      <c r="E10" s="64" t="s">
        <v>658</v>
      </c>
      <c r="F10" s="64" t="s">
        <v>659</v>
      </c>
    </row>
    <row r="11" spans="1:14" ht="16" thickBot="1">
      <c r="A11" s="273"/>
      <c r="B11" s="255"/>
      <c r="C11" s="65" t="s">
        <v>656</v>
      </c>
      <c r="D11" s="65" t="s">
        <v>628</v>
      </c>
      <c r="E11" s="65" t="s">
        <v>628</v>
      </c>
      <c r="F11" s="65" t="s">
        <v>628</v>
      </c>
    </row>
    <row r="12" spans="1:14" ht="16" thickBot="1">
      <c r="A12" s="97">
        <v>1</v>
      </c>
      <c r="B12" s="65" t="s">
        <v>660</v>
      </c>
      <c r="C12" s="65">
        <v>200</v>
      </c>
      <c r="D12" s="65">
        <v>100</v>
      </c>
      <c r="E12" s="65">
        <v>400</v>
      </c>
      <c r="F12" s="65">
        <v>500</v>
      </c>
    </row>
    <row r="13" spans="1:14" ht="16" thickBot="1">
      <c r="A13" s="93"/>
    </row>
    <row r="14" spans="1:14" ht="25" thickBot="1">
      <c r="A14" s="101"/>
      <c r="B14" s="71" t="s">
        <v>661</v>
      </c>
      <c r="C14" s="71" t="s">
        <v>662</v>
      </c>
      <c r="D14" s="71" t="s">
        <v>663</v>
      </c>
      <c r="E14" s="71" t="s">
        <v>664</v>
      </c>
      <c r="F14" s="71" t="s">
        <v>665</v>
      </c>
      <c r="G14" s="71" t="s">
        <v>666</v>
      </c>
      <c r="H14" s="71" t="s">
        <v>667</v>
      </c>
    </row>
    <row r="15" spans="1:14" ht="16" thickBot="1">
      <c r="A15" s="99"/>
      <c r="B15" s="68"/>
      <c r="C15" s="68"/>
      <c r="D15" s="68"/>
      <c r="E15" s="68"/>
      <c r="F15" s="68"/>
      <c r="G15" s="68"/>
      <c r="H15" s="68"/>
    </row>
    <row r="16" spans="1:14">
      <c r="A16" s="96"/>
    </row>
    <row r="17" spans="1:16" ht="16" thickBot="1">
      <c r="A17" s="93" t="s">
        <v>668</v>
      </c>
    </row>
    <row r="18" spans="1:16">
      <c r="A18" s="272"/>
      <c r="B18" s="254" t="s">
        <v>661</v>
      </c>
      <c r="C18" s="254" t="s">
        <v>662</v>
      </c>
      <c r="D18" s="64" t="s">
        <v>669</v>
      </c>
      <c r="E18" s="254" t="s">
        <v>664</v>
      </c>
      <c r="F18" s="64" t="s">
        <v>670</v>
      </c>
      <c r="G18" s="64" t="s">
        <v>671</v>
      </c>
      <c r="H18" s="64" t="s">
        <v>672</v>
      </c>
    </row>
    <row r="19" spans="1:16" ht="16" thickBot="1">
      <c r="A19" s="273"/>
      <c r="B19" s="255"/>
      <c r="C19" s="255"/>
      <c r="D19" s="65" t="s">
        <v>656</v>
      </c>
      <c r="E19" s="255"/>
      <c r="F19" s="65" t="s">
        <v>628</v>
      </c>
      <c r="G19" s="65" t="s">
        <v>628</v>
      </c>
      <c r="H19" s="65" t="s">
        <v>628</v>
      </c>
    </row>
    <row r="20" spans="1:16" ht="16" thickBot="1">
      <c r="A20" s="97">
        <v>1</v>
      </c>
      <c r="B20" s="65" t="s">
        <v>206</v>
      </c>
      <c r="C20" s="65">
        <v>1</v>
      </c>
      <c r="D20" s="65">
        <v>200</v>
      </c>
      <c r="E20" s="65" t="s">
        <v>660</v>
      </c>
      <c r="F20" s="65">
        <v>500</v>
      </c>
      <c r="G20" s="65">
        <v>0</v>
      </c>
      <c r="H20" s="65">
        <v>500</v>
      </c>
    </row>
    <row r="21" spans="1:16" ht="16" thickBot="1">
      <c r="A21" s="97">
        <v>2</v>
      </c>
      <c r="B21" s="65" t="s">
        <v>205</v>
      </c>
      <c r="C21" s="65">
        <v>2</v>
      </c>
      <c r="D21" s="65">
        <v>100</v>
      </c>
      <c r="E21" s="65" t="s">
        <v>206</v>
      </c>
      <c r="F21" s="65">
        <v>200</v>
      </c>
      <c r="G21" s="65">
        <v>200</v>
      </c>
      <c r="H21" s="65">
        <v>400</v>
      </c>
    </row>
    <row r="22" spans="1:16" ht="16" thickBot="1">
      <c r="A22" s="97">
        <v>3</v>
      </c>
      <c r="B22" s="65" t="s">
        <v>204</v>
      </c>
      <c r="C22" s="65">
        <v>2</v>
      </c>
      <c r="D22" s="65">
        <v>50</v>
      </c>
      <c r="E22" s="65" t="s">
        <v>205</v>
      </c>
      <c r="F22" s="65">
        <v>200</v>
      </c>
      <c r="G22" s="65">
        <v>200</v>
      </c>
      <c r="H22" s="65">
        <v>400</v>
      </c>
    </row>
    <row r="23" spans="1:16" ht="16" thickBot="1">
      <c r="A23" s="97">
        <v>4</v>
      </c>
      <c r="B23" s="65" t="s">
        <v>203</v>
      </c>
      <c r="C23" s="65">
        <v>2</v>
      </c>
      <c r="D23" s="65">
        <v>25</v>
      </c>
      <c r="E23" s="65" t="s">
        <v>204</v>
      </c>
      <c r="F23" s="65">
        <v>200</v>
      </c>
      <c r="G23" s="65">
        <v>200</v>
      </c>
      <c r="H23" s="65">
        <v>400</v>
      </c>
    </row>
    <row r="24" spans="1:16" ht="16" thickBot="1">
      <c r="A24" s="97">
        <v>5</v>
      </c>
      <c r="B24" s="65" t="s">
        <v>202</v>
      </c>
      <c r="C24" s="65">
        <v>2</v>
      </c>
      <c r="D24" s="65">
        <v>12.5</v>
      </c>
      <c r="E24" s="65" t="s">
        <v>203</v>
      </c>
      <c r="F24" s="65">
        <v>200</v>
      </c>
      <c r="G24" s="65">
        <v>200</v>
      </c>
      <c r="H24" s="65">
        <v>400</v>
      </c>
    </row>
    <row r="25" spans="1:16" ht="16" thickBot="1">
      <c r="A25" s="97">
        <v>6</v>
      </c>
      <c r="B25" s="65" t="s">
        <v>201</v>
      </c>
      <c r="C25" s="65">
        <v>2</v>
      </c>
      <c r="D25" s="65">
        <v>6.25</v>
      </c>
      <c r="E25" s="65" t="s">
        <v>202</v>
      </c>
      <c r="F25" s="65">
        <v>200</v>
      </c>
      <c r="G25" s="65">
        <v>200</v>
      </c>
      <c r="H25" s="65">
        <v>400</v>
      </c>
    </row>
    <row r="26" spans="1:16" ht="16" thickBot="1">
      <c r="A26" s="93"/>
    </row>
    <row r="27" spans="1:16" ht="16" thickBot="1">
      <c r="A27" s="100" t="s">
        <v>673</v>
      </c>
      <c r="B27" s="69" t="s">
        <v>653</v>
      </c>
    </row>
    <row r="28" spans="1:16">
      <c r="A28" s="96"/>
    </row>
    <row r="29" spans="1:16" ht="16" thickBot="1">
      <c r="A29" s="93" t="s">
        <v>674</v>
      </c>
    </row>
    <row r="30" spans="1:16" ht="24">
      <c r="A30" s="270"/>
      <c r="B30" s="252" t="s">
        <v>675</v>
      </c>
      <c r="C30" s="252" t="s">
        <v>627</v>
      </c>
      <c r="D30" s="252" t="s">
        <v>93</v>
      </c>
      <c r="E30" s="252" t="s">
        <v>629</v>
      </c>
      <c r="F30" s="252" t="s">
        <v>676</v>
      </c>
      <c r="G30" s="252" t="s">
        <v>677</v>
      </c>
      <c r="H30" s="67" t="s">
        <v>678</v>
      </c>
      <c r="I30" s="67" t="s">
        <v>679</v>
      </c>
      <c r="J30" s="252" t="s">
        <v>680</v>
      </c>
      <c r="K30" s="252" t="s">
        <v>681</v>
      </c>
      <c r="L30" s="252" t="s">
        <v>682</v>
      </c>
      <c r="M30" s="252" t="s">
        <v>683</v>
      </c>
      <c r="N30" s="252" t="s">
        <v>684</v>
      </c>
      <c r="O30" s="252" t="s">
        <v>685</v>
      </c>
      <c r="P30" s="252" t="s">
        <v>686</v>
      </c>
    </row>
    <row r="31" spans="1:16" ht="16" thickBot="1">
      <c r="A31" s="271"/>
      <c r="B31" s="253"/>
      <c r="C31" s="253"/>
      <c r="D31" s="253"/>
      <c r="E31" s="253"/>
      <c r="F31" s="253"/>
      <c r="G31" s="253"/>
      <c r="H31" s="68" t="s">
        <v>628</v>
      </c>
      <c r="I31" s="68" t="s">
        <v>628</v>
      </c>
      <c r="J31" s="253"/>
      <c r="K31" s="253"/>
      <c r="L31" s="253"/>
      <c r="M31" s="253"/>
      <c r="N31" s="253"/>
      <c r="O31" s="253"/>
      <c r="P31" s="253"/>
    </row>
    <row r="32" spans="1:16" ht="16" thickBot="1">
      <c r="A32" s="99">
        <v>1</v>
      </c>
      <c r="B32" s="68">
        <v>1</v>
      </c>
      <c r="C32" s="68">
        <v>1</v>
      </c>
      <c r="D32" s="68" t="s">
        <v>96</v>
      </c>
      <c r="E32" s="68" t="s">
        <v>631</v>
      </c>
      <c r="F32" s="68" t="s">
        <v>630</v>
      </c>
      <c r="G32" s="68">
        <v>1</v>
      </c>
      <c r="H32" s="68">
        <v>50</v>
      </c>
      <c r="I32" s="68">
        <v>950</v>
      </c>
      <c r="J32" s="68"/>
      <c r="K32" s="68"/>
      <c r="L32" s="68"/>
      <c r="M32" s="68"/>
      <c r="N32" s="68">
        <v>20</v>
      </c>
      <c r="O32" s="68">
        <v>50</v>
      </c>
      <c r="P32" s="68" t="s">
        <v>13</v>
      </c>
    </row>
    <row r="33" spans="1:16" ht="16" thickBot="1">
      <c r="A33" s="99">
        <v>2</v>
      </c>
      <c r="B33" s="68">
        <v>1</v>
      </c>
      <c r="C33" s="68">
        <v>1</v>
      </c>
      <c r="D33" s="68" t="s">
        <v>96</v>
      </c>
      <c r="E33" s="68" t="s">
        <v>631</v>
      </c>
      <c r="F33" s="68" t="s">
        <v>630</v>
      </c>
      <c r="G33" s="68">
        <v>1</v>
      </c>
      <c r="H33" s="68">
        <v>50</v>
      </c>
      <c r="I33" s="68">
        <v>950</v>
      </c>
      <c r="J33" s="68"/>
      <c r="K33" s="68"/>
      <c r="L33" s="68"/>
      <c r="M33" s="68"/>
      <c r="N33" s="68">
        <v>20</v>
      </c>
      <c r="O33" s="68">
        <v>50</v>
      </c>
      <c r="P33" s="68" t="s">
        <v>13</v>
      </c>
    </row>
    <row r="34" spans="1:16">
      <c r="A34" s="93"/>
    </row>
    <row r="35" spans="1:16" ht="17" thickBot="1">
      <c r="A35" s="102" t="s">
        <v>633</v>
      </c>
    </row>
    <row r="36" spans="1:16" ht="17" thickBot="1">
      <c r="A36" s="103"/>
      <c r="B36" s="69" t="s">
        <v>626</v>
      </c>
      <c r="C36" s="69" t="s">
        <v>634</v>
      </c>
      <c r="D36" s="69" t="s">
        <v>635</v>
      </c>
      <c r="E36" s="69" t="s">
        <v>632</v>
      </c>
      <c r="F36" s="69" t="s">
        <v>46</v>
      </c>
    </row>
    <row r="37" spans="1:16" ht="16" thickBot="1">
      <c r="A37" s="97">
        <v>1</v>
      </c>
      <c r="B37" s="66"/>
      <c r="C37" s="65" t="s">
        <v>687</v>
      </c>
      <c r="D37" s="65" t="s">
        <v>636</v>
      </c>
      <c r="E37" s="70">
        <v>43809.39435185185</v>
      </c>
      <c r="F37" s="65" t="s">
        <v>9</v>
      </c>
    </row>
  </sheetData>
  <mergeCells count="33">
    <mergeCell ref="N6:N7"/>
    <mergeCell ref="A10:A11"/>
    <mergeCell ref="B10:B11"/>
    <mergeCell ref="H6:H7"/>
    <mergeCell ref="I6:I7"/>
    <mergeCell ref="J6:J7"/>
    <mergeCell ref="K6:K7"/>
    <mergeCell ref="L6:L7"/>
    <mergeCell ref="A18:A19"/>
    <mergeCell ref="B18:B19"/>
    <mergeCell ref="C18:C19"/>
    <mergeCell ref="E18:E19"/>
    <mergeCell ref="G6:G7"/>
    <mergeCell ref="A6:A7"/>
    <mergeCell ref="B6:B7"/>
    <mergeCell ref="C6:C7"/>
    <mergeCell ref="D6:D7"/>
    <mergeCell ref="E6:E7"/>
    <mergeCell ref="F6:F7"/>
    <mergeCell ref="A30:A31"/>
    <mergeCell ref="B30:B31"/>
    <mergeCell ref="C30:C31"/>
    <mergeCell ref="D30:D31"/>
    <mergeCell ref="E30:E31"/>
    <mergeCell ref="F30:F31"/>
    <mergeCell ref="O30:O31"/>
    <mergeCell ref="P30:P31"/>
    <mergeCell ref="G30:G31"/>
    <mergeCell ref="J30:J31"/>
    <mergeCell ref="K30:K31"/>
    <mergeCell ref="L30:L31"/>
    <mergeCell ref="M30:M31"/>
    <mergeCell ref="N30:N31"/>
  </mergeCells>
  <phoneticPr fontId="30"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16"/>
  <sheetViews>
    <sheetView topLeftCell="A97" workbookViewId="0">
      <selection activeCell="F103" sqref="F103:M103"/>
    </sheetView>
  </sheetViews>
  <sheetFormatPr baseColWidth="10" defaultColWidth="8.83203125" defaultRowHeight="15"/>
  <cols>
    <col min="1" max="1" width="9" style="108"/>
    <col min="4" max="4" width="11.1640625" customWidth="1"/>
    <col min="5" max="5" width="12" customWidth="1"/>
  </cols>
  <sheetData>
    <row r="1" spans="1:3" ht="18">
      <c r="A1" s="95" t="s">
        <v>688</v>
      </c>
    </row>
    <row r="2" spans="1:3">
      <c r="A2" s="96"/>
    </row>
    <row r="3" spans="1:3">
      <c r="A3" s="96"/>
    </row>
    <row r="4" spans="1:3" ht="16" thickBot="1">
      <c r="A4" s="93" t="s">
        <v>689</v>
      </c>
    </row>
    <row r="5" spans="1:3" ht="16" thickBot="1">
      <c r="A5" s="100"/>
      <c r="B5" s="69">
        <v>1</v>
      </c>
    </row>
    <row r="6" spans="1:3" ht="37" thickBot="1">
      <c r="A6" s="97" t="s">
        <v>690</v>
      </c>
      <c r="B6" s="65" t="s">
        <v>691</v>
      </c>
    </row>
    <row r="7" spans="1:3" ht="37" thickBot="1">
      <c r="A7" s="97" t="s">
        <v>692</v>
      </c>
      <c r="B7" s="65" t="s">
        <v>693</v>
      </c>
    </row>
    <row r="8" spans="1:3">
      <c r="A8" s="272" t="s">
        <v>694</v>
      </c>
      <c r="B8" s="72"/>
    </row>
    <row r="9" spans="1:3" ht="61" thickBot="1">
      <c r="A9" s="273"/>
      <c r="B9" s="65" t="s">
        <v>695</v>
      </c>
    </row>
    <row r="10" spans="1:3" ht="25" thickBot="1">
      <c r="A10" s="97" t="s">
        <v>696</v>
      </c>
      <c r="B10" s="65">
        <v>1.8</v>
      </c>
    </row>
    <row r="11" spans="1:3" ht="37" thickBot="1">
      <c r="A11" s="97" t="s">
        <v>697</v>
      </c>
      <c r="B11" s="65">
        <v>254</v>
      </c>
    </row>
    <row r="12" spans="1:3" ht="25" thickBot="1">
      <c r="A12" s="97" t="s">
        <v>698</v>
      </c>
      <c r="B12" s="65">
        <v>0.5</v>
      </c>
    </row>
    <row r="13" spans="1:3">
      <c r="A13" s="96"/>
    </row>
    <row r="14" spans="1:3" ht="16" thickBot="1">
      <c r="A14" s="93" t="s">
        <v>699</v>
      </c>
    </row>
    <row r="15" spans="1:3" ht="16" thickBot="1">
      <c r="A15" s="100"/>
      <c r="B15" s="69" t="s">
        <v>700</v>
      </c>
      <c r="C15" s="69" t="s">
        <v>701</v>
      </c>
    </row>
    <row r="16" spans="1:3" ht="25" thickBot="1">
      <c r="A16" s="97">
        <v>1</v>
      </c>
      <c r="B16" s="65" t="s">
        <v>702</v>
      </c>
      <c r="C16" s="65" t="s">
        <v>703</v>
      </c>
    </row>
    <row r="17" spans="1:9">
      <c r="A17" s="96"/>
    </row>
    <row r="18" spans="1:9" ht="16" thickBot="1">
      <c r="A18" s="93" t="s">
        <v>704</v>
      </c>
    </row>
    <row r="19" spans="1:9" ht="43" thickBot="1">
      <c r="A19" s="109" t="s">
        <v>705</v>
      </c>
      <c r="B19" s="110" t="s">
        <v>706</v>
      </c>
      <c r="C19" s="110" t="s">
        <v>707</v>
      </c>
      <c r="D19" s="110" t="s">
        <v>708</v>
      </c>
      <c r="E19" s="110" t="s">
        <v>709</v>
      </c>
      <c r="F19" s="110" t="s">
        <v>710</v>
      </c>
      <c r="G19" s="110" t="s">
        <v>711</v>
      </c>
      <c r="H19" s="45"/>
      <c r="I19" s="45"/>
    </row>
    <row r="20" spans="1:9" ht="16" thickBot="1">
      <c r="A20" s="111" t="s">
        <v>125</v>
      </c>
      <c r="B20" s="112">
        <v>1.8</v>
      </c>
      <c r="C20" s="112">
        <v>100</v>
      </c>
      <c r="D20" s="112">
        <v>0</v>
      </c>
      <c r="E20" s="112">
        <v>0</v>
      </c>
      <c r="F20" s="112">
        <v>0</v>
      </c>
      <c r="G20" s="112" t="s">
        <v>125</v>
      </c>
      <c r="H20" s="45"/>
      <c r="I20" s="45"/>
    </row>
    <row r="21" spans="1:9" ht="16" thickBot="1">
      <c r="A21" s="111">
        <v>2</v>
      </c>
      <c r="B21" s="112">
        <v>1.8</v>
      </c>
      <c r="C21" s="112">
        <v>0</v>
      </c>
      <c r="D21" s="112">
        <v>100</v>
      </c>
      <c r="E21" s="112">
        <v>0</v>
      </c>
      <c r="F21" s="112">
        <v>0</v>
      </c>
      <c r="G21" s="112">
        <v>6</v>
      </c>
      <c r="H21" s="45"/>
      <c r="I21" s="45"/>
    </row>
    <row r="22" spans="1:9" ht="16" thickBot="1">
      <c r="A22" s="111">
        <v>3</v>
      </c>
      <c r="B22" s="112">
        <v>1.8</v>
      </c>
      <c r="C22" s="112">
        <v>100</v>
      </c>
      <c r="D22" s="112">
        <v>0</v>
      </c>
      <c r="E22" s="112">
        <v>0</v>
      </c>
      <c r="F22" s="112">
        <v>0</v>
      </c>
      <c r="G22" s="112">
        <v>1</v>
      </c>
      <c r="H22" s="45"/>
      <c r="I22" s="45"/>
    </row>
    <row r="23" spans="1:9">
      <c r="A23" s="98"/>
      <c r="B23" s="45"/>
      <c r="C23" s="45"/>
      <c r="D23" s="45"/>
      <c r="E23" s="45"/>
      <c r="F23" s="45"/>
      <c r="G23" s="45"/>
      <c r="H23" s="45"/>
      <c r="I23" s="45"/>
    </row>
    <row r="24" spans="1:9">
      <c r="A24" s="104"/>
    </row>
    <row r="25" spans="1:9">
      <c r="A25" s="93"/>
    </row>
    <row r="26" spans="1:9" ht="18">
      <c r="A26" s="105" t="s">
        <v>712</v>
      </c>
    </row>
    <row r="27" spans="1:9">
      <c r="A27" s="96"/>
    </row>
    <row r="28" spans="1:9">
      <c r="A28" s="96"/>
    </row>
    <row r="29" spans="1:9">
      <c r="A29" s="96"/>
    </row>
    <row r="30" spans="1:9">
      <c r="A30" s="96"/>
    </row>
    <row r="31" spans="1:9">
      <c r="A31" s="96"/>
    </row>
    <row r="32" spans="1:9">
      <c r="A32" s="96"/>
    </row>
    <row r="33" spans="1:1">
      <c r="A33" s="96"/>
    </row>
    <row r="34" spans="1:1">
      <c r="A34" s="96"/>
    </row>
    <row r="35" spans="1:1">
      <c r="A35" s="96"/>
    </row>
    <row r="36" spans="1:1">
      <c r="A36" s="96"/>
    </row>
    <row r="37" spans="1:1">
      <c r="A37" s="96"/>
    </row>
    <row r="38" spans="1:1">
      <c r="A38" s="96"/>
    </row>
    <row r="40" spans="1:1">
      <c r="A40" s="96"/>
    </row>
    <row r="41" spans="1:1">
      <c r="A41" s="96"/>
    </row>
    <row r="42" spans="1:1">
      <c r="A42" s="104"/>
    </row>
    <row r="43" spans="1:1">
      <c r="A43" s="93"/>
    </row>
    <row r="44" spans="1:1" ht="18">
      <c r="A44" s="105" t="s">
        <v>713</v>
      </c>
    </row>
    <row r="45" spans="1:1" ht="18">
      <c r="A45" s="105"/>
    </row>
    <row r="46" spans="1:1" ht="18">
      <c r="A46" s="105"/>
    </row>
    <row r="47" spans="1:1" ht="18">
      <c r="A47" s="105"/>
    </row>
    <row r="48" spans="1:1" ht="18">
      <c r="A48" s="105"/>
    </row>
    <row r="49" spans="1:1" ht="18">
      <c r="A49" s="105"/>
    </row>
    <row r="50" spans="1:1" ht="18">
      <c r="A50" s="105"/>
    </row>
    <row r="51" spans="1:1" ht="18">
      <c r="A51" s="105"/>
    </row>
    <row r="52" spans="1:1" ht="18">
      <c r="A52" s="105"/>
    </row>
    <row r="53" spans="1:1" ht="18">
      <c r="A53" s="105"/>
    </row>
    <row r="54" spans="1:1" ht="18">
      <c r="A54" s="105"/>
    </row>
    <row r="55" spans="1:1" ht="18">
      <c r="A55" s="105"/>
    </row>
    <row r="56" spans="1:1" ht="18">
      <c r="A56" s="105"/>
    </row>
    <row r="57" spans="1:1" ht="18">
      <c r="A57" s="105"/>
    </row>
    <row r="58" spans="1:1" ht="18">
      <c r="A58" s="105"/>
    </row>
    <row r="59" spans="1:1" ht="18">
      <c r="A59" s="105"/>
    </row>
    <row r="60" spans="1:1" ht="18">
      <c r="A60" s="105"/>
    </row>
    <row r="61" spans="1:1" ht="18">
      <c r="A61" s="105"/>
    </row>
    <row r="62" spans="1:1" ht="18">
      <c r="A62" s="105"/>
    </row>
    <row r="63" spans="1:1" ht="18">
      <c r="A63" s="105"/>
    </row>
    <row r="64" spans="1:1" ht="18">
      <c r="A64" s="105"/>
    </row>
    <row r="65" spans="1:1" ht="18">
      <c r="A65" s="105"/>
    </row>
    <row r="66" spans="1:1" ht="18">
      <c r="A66" s="105"/>
    </row>
    <row r="67" spans="1:1" ht="18">
      <c r="A67" s="105"/>
    </row>
    <row r="68" spans="1:1" ht="18">
      <c r="A68" s="105"/>
    </row>
    <row r="69" spans="1:1" ht="18">
      <c r="A69" s="105"/>
    </row>
    <row r="70" spans="1:1" ht="18">
      <c r="A70" s="105"/>
    </row>
    <row r="71" spans="1:1" ht="18">
      <c r="A71" s="105"/>
    </row>
    <row r="72" spans="1:1" ht="18">
      <c r="A72" s="105"/>
    </row>
    <row r="73" spans="1:1" ht="18">
      <c r="A73" s="105"/>
    </row>
    <row r="74" spans="1:1" ht="18">
      <c r="A74" s="105"/>
    </row>
    <row r="75" spans="1:1" ht="18">
      <c r="A75" s="105"/>
    </row>
    <row r="76" spans="1:1" ht="18">
      <c r="A76" s="105"/>
    </row>
    <row r="77" spans="1:1" ht="18">
      <c r="A77" s="105"/>
    </row>
    <row r="78" spans="1:1" ht="18">
      <c r="A78" s="105"/>
    </row>
    <row r="80" spans="1:1">
      <c r="A80" s="96"/>
    </row>
    <row r="81" spans="1:1" ht="21">
      <c r="A81" s="94" t="s">
        <v>714</v>
      </c>
    </row>
    <row r="82" spans="1:1" ht="21">
      <c r="A82" s="94"/>
    </row>
    <row r="83" spans="1:1" ht="21">
      <c r="A83" s="94"/>
    </row>
    <row r="84" spans="1:1" ht="21">
      <c r="A84" s="94"/>
    </row>
    <row r="85" spans="1:1" ht="21">
      <c r="A85" s="94"/>
    </row>
    <row r="86" spans="1:1" ht="21">
      <c r="A86" s="94"/>
    </row>
    <row r="87" spans="1:1" ht="21">
      <c r="A87" s="94"/>
    </row>
    <row r="88" spans="1:1" ht="21">
      <c r="A88" s="94"/>
    </row>
    <row r="89" spans="1:1" ht="21">
      <c r="A89" s="94"/>
    </row>
    <row r="90" spans="1:1" ht="21">
      <c r="A90" s="94"/>
    </row>
    <row r="91" spans="1:1" ht="21">
      <c r="A91" s="94"/>
    </row>
    <row r="92" spans="1:1" ht="21">
      <c r="A92" s="94"/>
    </row>
    <row r="93" spans="1:1" ht="21">
      <c r="A93" s="94"/>
    </row>
    <row r="94" spans="1:1" ht="21">
      <c r="A94" s="94"/>
    </row>
    <row r="95" spans="1:1" ht="21">
      <c r="A95" s="94"/>
    </row>
    <row r="96" spans="1:1" ht="21">
      <c r="A96" s="94"/>
    </row>
    <row r="97" spans="1:15" ht="21">
      <c r="A97" s="94"/>
    </row>
    <row r="98" spans="1:15" ht="21">
      <c r="A98" s="94"/>
    </row>
    <row r="99" spans="1:15" ht="21">
      <c r="A99" s="94"/>
    </row>
    <row r="100" spans="1:15" ht="21">
      <c r="A100" s="94"/>
    </row>
    <row r="101" spans="1:15" ht="21">
      <c r="A101" s="94"/>
    </row>
    <row r="102" spans="1:15">
      <c r="A102" s="106"/>
      <c r="B102" s="63"/>
      <c r="C102" s="73"/>
      <c r="D102" s="73"/>
      <c r="E102" s="73"/>
      <c r="F102" s="73"/>
      <c r="G102" s="73"/>
      <c r="H102" s="73"/>
      <c r="I102" s="73"/>
      <c r="J102" s="73"/>
      <c r="K102" s="73"/>
      <c r="L102" s="73"/>
      <c r="M102" s="73"/>
      <c r="N102" s="73"/>
      <c r="O102" s="73"/>
    </row>
    <row r="103" spans="1:15" ht="18.75" customHeight="1">
      <c r="A103" s="106"/>
      <c r="B103" s="63"/>
      <c r="C103" s="73"/>
      <c r="D103" s="73"/>
      <c r="E103" s="73"/>
      <c r="F103" s="235" t="s">
        <v>609</v>
      </c>
      <c r="G103" s="235"/>
      <c r="H103" s="235"/>
      <c r="I103" s="235"/>
      <c r="J103" s="235"/>
      <c r="K103" s="235"/>
      <c r="L103" s="235"/>
      <c r="M103" s="235"/>
      <c r="N103" s="73"/>
      <c r="O103" s="73"/>
    </row>
    <row r="104" spans="1:15" ht="16" thickBot="1">
      <c r="A104" s="106"/>
      <c r="B104" s="63"/>
      <c r="C104" s="73"/>
      <c r="D104" s="73"/>
      <c r="E104" s="73"/>
      <c r="F104" s="73"/>
      <c r="G104" s="73"/>
      <c r="H104" s="73"/>
      <c r="I104" s="73"/>
      <c r="J104" s="73"/>
      <c r="K104" s="73"/>
      <c r="L104" s="73"/>
      <c r="M104" s="73"/>
      <c r="N104" s="73"/>
      <c r="O104" s="73"/>
    </row>
    <row r="105" spans="1:15" ht="28">
      <c r="A105" s="274"/>
      <c r="B105" s="243"/>
      <c r="C105" s="57" t="s">
        <v>92</v>
      </c>
      <c r="D105" s="237" t="s">
        <v>611</v>
      </c>
      <c r="E105" s="240" t="s">
        <v>612</v>
      </c>
      <c r="F105" s="241"/>
      <c r="G105" s="237" t="s">
        <v>613</v>
      </c>
      <c r="H105" s="57" t="s">
        <v>614</v>
      </c>
      <c r="I105" s="57" t="s">
        <v>616</v>
      </c>
      <c r="J105" s="57" t="s">
        <v>619</v>
      </c>
      <c r="K105" s="57" t="s">
        <v>63</v>
      </c>
      <c r="L105" s="57" t="s">
        <v>621</v>
      </c>
      <c r="M105" s="240" t="s">
        <v>622</v>
      </c>
      <c r="N105" s="241"/>
      <c r="O105" s="237" t="s">
        <v>624</v>
      </c>
    </row>
    <row r="106" spans="1:15">
      <c r="A106" s="274"/>
      <c r="B106" s="243"/>
      <c r="C106" s="58" t="s">
        <v>610</v>
      </c>
      <c r="D106" s="238"/>
      <c r="E106" s="242" t="s">
        <v>610</v>
      </c>
      <c r="F106" s="243"/>
      <c r="G106" s="238"/>
      <c r="H106" s="58" t="s">
        <v>615</v>
      </c>
      <c r="I106" s="58" t="s">
        <v>617</v>
      </c>
      <c r="J106" s="58" t="s">
        <v>617</v>
      </c>
      <c r="K106" s="58" t="s">
        <v>617</v>
      </c>
      <c r="L106" s="58" t="s">
        <v>617</v>
      </c>
      <c r="M106" s="242" t="s">
        <v>623</v>
      </c>
      <c r="N106" s="243"/>
      <c r="O106" s="238"/>
    </row>
    <row r="107" spans="1:15" ht="16" thickBot="1">
      <c r="A107" s="274"/>
      <c r="B107" s="243"/>
      <c r="C107" s="59"/>
      <c r="D107" s="239"/>
      <c r="E107" s="244"/>
      <c r="F107" s="245"/>
      <c r="G107" s="239"/>
      <c r="H107" s="59"/>
      <c r="I107" s="60" t="s">
        <v>618</v>
      </c>
      <c r="J107" s="60" t="s">
        <v>620</v>
      </c>
      <c r="K107" s="60" t="s">
        <v>620</v>
      </c>
      <c r="L107" s="60" t="s">
        <v>620</v>
      </c>
      <c r="M107" s="244"/>
      <c r="N107" s="245"/>
      <c r="O107" s="239"/>
    </row>
    <row r="108" spans="1:15" ht="16" thickBot="1">
      <c r="A108" s="106"/>
      <c r="B108" s="74"/>
      <c r="C108" s="60">
        <v>1</v>
      </c>
      <c r="D108" s="60" t="s">
        <v>625</v>
      </c>
      <c r="E108" s="250">
        <v>1</v>
      </c>
      <c r="F108" s="251"/>
      <c r="G108" s="60">
        <v>1</v>
      </c>
      <c r="H108" s="60">
        <v>20</v>
      </c>
      <c r="I108" s="60">
        <v>49.7</v>
      </c>
      <c r="J108" s="60">
        <v>0.99399999999999999</v>
      </c>
      <c r="K108" s="60">
        <v>0.98299999999999998</v>
      </c>
      <c r="L108" s="60">
        <v>1</v>
      </c>
      <c r="M108" s="250">
        <v>98.3</v>
      </c>
      <c r="N108" s="251"/>
      <c r="O108" s="61" t="s">
        <v>13</v>
      </c>
    </row>
    <row r="109" spans="1:15" ht="16" thickBot="1">
      <c r="A109" s="106"/>
      <c r="B109" s="74"/>
      <c r="C109" s="60">
        <v>1</v>
      </c>
      <c r="D109" s="60" t="s">
        <v>625</v>
      </c>
      <c r="E109" s="250">
        <v>1</v>
      </c>
      <c r="F109" s="251"/>
      <c r="G109" s="60">
        <v>2</v>
      </c>
      <c r="H109" s="60">
        <v>20</v>
      </c>
      <c r="I109" s="60">
        <v>49.5</v>
      </c>
      <c r="J109" s="60">
        <v>0.99</v>
      </c>
      <c r="K109" s="60">
        <v>0.98299999999999998</v>
      </c>
      <c r="L109" s="60">
        <v>1</v>
      </c>
      <c r="M109" s="250">
        <v>98.3</v>
      </c>
      <c r="N109" s="251"/>
      <c r="O109" s="61" t="s">
        <v>13</v>
      </c>
    </row>
    <row r="110" spans="1:15" ht="16" thickBot="1">
      <c r="A110" s="106"/>
      <c r="B110" s="74"/>
      <c r="C110" s="60">
        <v>1</v>
      </c>
      <c r="D110" s="60" t="s">
        <v>625</v>
      </c>
      <c r="E110" s="250">
        <v>2</v>
      </c>
      <c r="F110" s="251"/>
      <c r="G110" s="60">
        <v>1</v>
      </c>
      <c r="H110" s="60">
        <v>20</v>
      </c>
      <c r="I110" s="60">
        <v>48.8</v>
      </c>
      <c r="J110" s="60">
        <v>0.97599999999999998</v>
      </c>
      <c r="K110" s="60">
        <v>0.98299999999999998</v>
      </c>
      <c r="L110" s="60">
        <v>1</v>
      </c>
      <c r="M110" s="250">
        <v>98.3</v>
      </c>
      <c r="N110" s="251"/>
      <c r="O110" s="61" t="s">
        <v>13</v>
      </c>
    </row>
    <row r="111" spans="1:15" ht="16" thickBot="1">
      <c r="A111" s="106"/>
      <c r="B111" s="74"/>
      <c r="C111" s="60">
        <v>1</v>
      </c>
      <c r="D111" s="60" t="s">
        <v>625</v>
      </c>
      <c r="E111" s="250">
        <v>2</v>
      </c>
      <c r="F111" s="251"/>
      <c r="G111" s="60">
        <v>2</v>
      </c>
      <c r="H111" s="60">
        <v>20</v>
      </c>
      <c r="I111" s="60">
        <v>48.6</v>
      </c>
      <c r="J111" s="60">
        <v>0.97199999999999998</v>
      </c>
      <c r="K111" s="60">
        <v>0.98299999999999998</v>
      </c>
      <c r="L111" s="60">
        <v>1</v>
      </c>
      <c r="M111" s="250">
        <v>98.3</v>
      </c>
      <c r="N111" s="251"/>
      <c r="O111" s="61" t="s">
        <v>13</v>
      </c>
    </row>
    <row r="112" spans="1:15">
      <c r="A112" s="96"/>
    </row>
    <row r="114" spans="1:1">
      <c r="A114" s="107"/>
    </row>
    <row r="115" spans="1:1">
      <c r="A115" s="96"/>
    </row>
    <row r="116" spans="1:1">
      <c r="A116" s="98"/>
    </row>
  </sheetData>
  <mergeCells count="21">
    <mergeCell ref="E111:F111"/>
    <mergeCell ref="M111:N111"/>
    <mergeCell ref="O105:O107"/>
    <mergeCell ref="E109:F109"/>
    <mergeCell ref="M109:N109"/>
    <mergeCell ref="E110:F110"/>
    <mergeCell ref="M110:N110"/>
    <mergeCell ref="E108:F108"/>
    <mergeCell ref="M108:N108"/>
    <mergeCell ref="A8:A9"/>
    <mergeCell ref="F103:M103"/>
    <mergeCell ref="A105:A107"/>
    <mergeCell ref="B105:B107"/>
    <mergeCell ref="D105:D107"/>
    <mergeCell ref="E105:F105"/>
    <mergeCell ref="E106:F106"/>
    <mergeCell ref="E107:F107"/>
    <mergeCell ref="G105:G107"/>
    <mergeCell ref="M105:N105"/>
    <mergeCell ref="M106:N106"/>
    <mergeCell ref="M107:N107"/>
  </mergeCells>
  <phoneticPr fontId="30" type="noConversion"/>
  <pageMargins left="0.7" right="0.7" top="0.75" bottom="0.75" header="0.3" footer="0.3"/>
  <pageSetup paperSize="9" orientation="portrait" horizontalDpi="4294967294" verticalDpi="300" r:id="rId1"/>
  <drawing r:id="rId2"/>
  <legacyDrawing r:id="rId3"/>
  <oleObjects>
    <mc:AlternateContent xmlns:mc="http://schemas.openxmlformats.org/markup-compatibility/2006">
      <mc:Choice Requires="x14">
        <oleObject progId="AcroExch.Document.11" shapeId="8194" r:id="rId4">
          <objectPr defaultSize="0" autoPict="0" r:id="rId5">
            <anchor moveWithCells="1" sizeWithCells="1">
              <from>
                <xdr:col>0</xdr:col>
                <xdr:colOff>0</xdr:colOff>
                <xdr:row>47</xdr:row>
                <xdr:rowOff>88900</xdr:rowOff>
              </from>
              <to>
                <xdr:col>8</xdr:col>
                <xdr:colOff>342900</xdr:colOff>
                <xdr:row>79</xdr:row>
                <xdr:rowOff>76200</xdr:rowOff>
              </to>
            </anchor>
          </objectPr>
        </oleObject>
      </mc:Choice>
      <mc:Fallback>
        <oleObject progId="AcroExch.Document.11" shapeId="819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
  <sheetViews>
    <sheetView workbookViewId="0">
      <selection activeCell="H21" sqref="H21"/>
    </sheetView>
  </sheetViews>
  <sheetFormatPr baseColWidth="10" defaultColWidth="9" defaultRowHeight="12.75" customHeight="1"/>
  <cols>
    <col min="1" max="1" width="22.33203125" style="12" customWidth="1"/>
    <col min="2" max="2" width="11.1640625" style="12" customWidth="1"/>
    <col min="3" max="4" width="11.6640625" style="12" customWidth="1"/>
    <col min="5" max="7" width="12.6640625" style="12" customWidth="1"/>
    <col min="8" max="8" width="15.6640625" style="12" customWidth="1"/>
    <col min="9" max="9" width="25.1640625" style="12" customWidth="1"/>
    <col min="10" max="10" width="62.6640625" style="11" customWidth="1"/>
    <col min="11" max="16384" width="9" style="11"/>
  </cols>
  <sheetData>
    <row r="1" spans="1:10" ht="39" customHeight="1">
      <c r="A1" s="120" t="s">
        <v>90</v>
      </c>
      <c r="B1" s="120" t="s">
        <v>91</v>
      </c>
      <c r="C1" s="120" t="s">
        <v>92</v>
      </c>
      <c r="D1" s="120" t="s">
        <v>93</v>
      </c>
      <c r="E1" s="120" t="s">
        <v>94</v>
      </c>
      <c r="F1" s="120" t="s">
        <v>715</v>
      </c>
      <c r="G1" s="120" t="s">
        <v>95</v>
      </c>
      <c r="H1" s="120" t="s">
        <v>606</v>
      </c>
      <c r="I1" s="120" t="s">
        <v>4</v>
      </c>
    </row>
    <row r="2" spans="1:10" ht="12.75" customHeight="1">
      <c r="A2" s="228" t="s">
        <v>732</v>
      </c>
      <c r="B2" s="228" t="s">
        <v>57</v>
      </c>
      <c r="C2" s="228" t="s">
        <v>57</v>
      </c>
      <c r="D2" s="228" t="s">
        <v>96</v>
      </c>
      <c r="E2" s="128" t="s">
        <v>60</v>
      </c>
      <c r="F2" s="128" t="s">
        <v>716</v>
      </c>
      <c r="G2" s="128" t="s">
        <v>97</v>
      </c>
      <c r="H2" s="128">
        <v>3.78</v>
      </c>
      <c r="I2" s="122" t="s">
        <v>607</v>
      </c>
      <c r="J2" s="11" t="s">
        <v>1</v>
      </c>
    </row>
    <row r="3" spans="1:10" ht="12.75" customHeight="1">
      <c r="A3" s="228"/>
      <c r="B3" s="228" t="s">
        <v>57</v>
      </c>
      <c r="C3" s="228" t="s">
        <v>57</v>
      </c>
      <c r="D3" s="228" t="s">
        <v>96</v>
      </c>
      <c r="E3" s="128" t="s">
        <v>61</v>
      </c>
      <c r="F3" s="128" t="s">
        <v>717</v>
      </c>
      <c r="G3" s="128" t="s">
        <v>98</v>
      </c>
      <c r="H3" s="128">
        <v>3.38</v>
      </c>
      <c r="I3" s="122" t="s">
        <v>608</v>
      </c>
      <c r="J3" s="11" t="s">
        <v>1</v>
      </c>
    </row>
    <row r="4" spans="1:10" ht="12.75" customHeight="1">
      <c r="A4" s="228"/>
      <c r="B4" s="228" t="s">
        <v>57</v>
      </c>
      <c r="C4" s="228" t="s">
        <v>57</v>
      </c>
      <c r="D4" s="228" t="s">
        <v>96</v>
      </c>
      <c r="E4" s="128" t="s">
        <v>62</v>
      </c>
      <c r="F4" s="128" t="s">
        <v>718</v>
      </c>
      <c r="G4" s="128" t="s">
        <v>99</v>
      </c>
      <c r="H4" s="128">
        <v>3.34</v>
      </c>
      <c r="I4" s="122" t="s">
        <v>608</v>
      </c>
      <c r="J4" s="11" t="s">
        <v>1</v>
      </c>
    </row>
    <row r="5" spans="1:10" ht="12.75" customHeight="1">
      <c r="A5" s="228"/>
      <c r="B5" s="228">
        <v>2</v>
      </c>
      <c r="C5" s="228" t="s">
        <v>57</v>
      </c>
      <c r="D5" s="228" t="s">
        <v>96</v>
      </c>
      <c r="E5" s="128" t="s">
        <v>60</v>
      </c>
      <c r="F5" s="128" t="s">
        <v>716</v>
      </c>
      <c r="G5" s="195" t="s">
        <v>753</v>
      </c>
      <c r="H5" s="128">
        <v>18.45</v>
      </c>
      <c r="I5" s="122" t="s">
        <v>607</v>
      </c>
    </row>
    <row r="6" spans="1:10" ht="12.75" customHeight="1">
      <c r="A6" s="228"/>
      <c r="B6" s="228" t="s">
        <v>57</v>
      </c>
      <c r="C6" s="228" t="s">
        <v>57</v>
      </c>
      <c r="D6" s="228" t="s">
        <v>96</v>
      </c>
      <c r="E6" s="128" t="s">
        <v>61</v>
      </c>
      <c r="F6" s="128" t="s">
        <v>717</v>
      </c>
      <c r="G6" s="195" t="s">
        <v>754</v>
      </c>
      <c r="H6" s="128">
        <v>16.649999999999999</v>
      </c>
      <c r="I6" s="122" t="s">
        <v>607</v>
      </c>
    </row>
    <row r="7" spans="1:10" ht="12.75" customHeight="1">
      <c r="A7" s="228"/>
      <c r="B7" s="228" t="s">
        <v>57</v>
      </c>
      <c r="C7" s="228" t="s">
        <v>57</v>
      </c>
      <c r="D7" s="228" t="s">
        <v>96</v>
      </c>
      <c r="E7" s="128" t="s">
        <v>62</v>
      </c>
      <c r="F7" s="128" t="s">
        <v>718</v>
      </c>
      <c r="G7" s="195" t="s">
        <v>755</v>
      </c>
      <c r="H7" s="128">
        <v>16.350000000000001</v>
      </c>
      <c r="I7" s="122" t="s">
        <v>607</v>
      </c>
    </row>
  </sheetData>
  <mergeCells count="7">
    <mergeCell ref="B2:B4"/>
    <mergeCell ref="C2:C4"/>
    <mergeCell ref="D2:D4"/>
    <mergeCell ref="B5:B7"/>
    <mergeCell ref="A2:A7"/>
    <mergeCell ref="C5:C7"/>
    <mergeCell ref="D5:D7"/>
  </mergeCells>
  <phoneticPr fontId="30" type="noConversion"/>
  <pageMargins left="0.7" right="0.7" top="0.75" bottom="0.75" header="0.3" footer="0.3"/>
  <pageSetup paperSize="9" orientation="portrait" horizontalDpi="4294967294"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J44"/>
  <sheetViews>
    <sheetView topLeftCell="A10" workbookViewId="0">
      <selection activeCell="K41" sqref="K41"/>
    </sheetView>
  </sheetViews>
  <sheetFormatPr baseColWidth="10" defaultColWidth="8" defaultRowHeight="12.75" customHeight="1"/>
  <cols>
    <col min="1" max="1" width="18.33203125" style="19" customWidth="1"/>
    <col min="2" max="2" width="12.5" style="19" customWidth="1"/>
    <col min="3" max="5" width="12.5" style="12" customWidth="1"/>
    <col min="6" max="6" width="23.1640625" style="12" customWidth="1"/>
    <col min="7" max="27" width="12.5" style="12" customWidth="1"/>
    <col min="28" max="28" width="12.5" style="11" customWidth="1"/>
    <col min="29" max="16384" width="8" style="11"/>
  </cols>
  <sheetData>
    <row r="1" spans="1:140" ht="12.75" customHeight="1">
      <c r="A1" s="12" t="s">
        <v>100</v>
      </c>
      <c r="B1" s="20"/>
      <c r="C1" s="20"/>
      <c r="D1" s="21"/>
      <c r="E1" s="22"/>
      <c r="F1" s="22"/>
      <c r="G1" s="22"/>
      <c r="H1" s="22"/>
      <c r="I1" s="22"/>
      <c r="J1" s="22"/>
      <c r="K1" s="22"/>
      <c r="L1" s="22"/>
      <c r="M1" s="22"/>
      <c r="N1" s="22"/>
      <c r="O1" s="22"/>
      <c r="P1" s="22"/>
      <c r="Q1" s="22"/>
      <c r="R1" s="22"/>
      <c r="S1" s="22"/>
      <c r="T1" s="22"/>
      <c r="U1" s="22"/>
      <c r="V1" s="22"/>
      <c r="W1" s="22"/>
      <c r="X1" s="22"/>
      <c r="Y1" s="22"/>
      <c r="Z1" s="22"/>
      <c r="AA1" s="22"/>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row>
    <row r="2" spans="1:140" ht="12.75" customHeight="1">
      <c r="A2" s="12" t="s">
        <v>101</v>
      </c>
      <c r="B2" s="22"/>
      <c r="C2" s="22"/>
      <c r="D2" s="22"/>
      <c r="E2" s="22"/>
      <c r="F2" s="22"/>
      <c r="G2" s="22"/>
      <c r="H2" s="22"/>
      <c r="I2" s="22"/>
      <c r="J2" s="22"/>
      <c r="K2" s="22"/>
      <c r="L2" s="22"/>
      <c r="M2" s="22"/>
      <c r="N2" s="22"/>
      <c r="O2" s="22"/>
      <c r="P2" s="22"/>
      <c r="Q2" s="22"/>
      <c r="R2" s="22"/>
      <c r="S2" s="22"/>
      <c r="T2" s="22"/>
      <c r="U2" s="22"/>
      <c r="V2" s="22"/>
      <c r="W2" s="22"/>
      <c r="X2" s="22"/>
      <c r="Y2" s="22"/>
      <c r="Z2" s="22"/>
      <c r="AA2" s="22"/>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row>
    <row r="3" spans="1:140" ht="12.75" customHeight="1">
      <c r="A3" s="12" t="s">
        <v>102</v>
      </c>
      <c r="B3" s="22"/>
      <c r="C3" s="22"/>
      <c r="D3" s="22"/>
      <c r="E3" s="22"/>
      <c r="F3" s="22"/>
      <c r="G3" s="22"/>
      <c r="H3" s="22"/>
      <c r="I3" s="22"/>
      <c r="J3" s="22"/>
      <c r="K3" s="22"/>
      <c r="L3" s="22"/>
      <c r="M3" s="22"/>
      <c r="N3" s="22"/>
      <c r="O3" s="22"/>
      <c r="P3" s="22"/>
      <c r="Q3" s="22"/>
      <c r="R3" s="22"/>
      <c r="S3" s="22"/>
      <c r="T3" s="22"/>
      <c r="U3" s="22"/>
      <c r="V3" s="22"/>
      <c r="W3" s="22"/>
      <c r="X3" s="22"/>
      <c r="Y3" s="22"/>
      <c r="Z3" s="22"/>
      <c r="AA3" s="22"/>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row>
    <row r="4" spans="1:140" ht="12.75" customHeight="1">
      <c r="A4" s="12" t="s">
        <v>103</v>
      </c>
      <c r="B4" s="23"/>
      <c r="C4" s="23"/>
      <c r="D4" s="23"/>
      <c r="E4" s="23"/>
      <c r="F4" s="23"/>
      <c r="G4" s="23"/>
      <c r="H4" s="23"/>
      <c r="I4" s="23"/>
      <c r="J4" s="23"/>
      <c r="K4" s="23"/>
      <c r="L4" s="23"/>
      <c r="M4" s="23"/>
      <c r="N4" s="23"/>
      <c r="O4" s="23"/>
      <c r="P4" s="23"/>
      <c r="Q4" s="23"/>
      <c r="R4" s="23"/>
      <c r="S4" s="23"/>
      <c r="T4" s="23"/>
      <c r="U4" s="23"/>
      <c r="V4" s="23"/>
      <c r="W4" s="23"/>
      <c r="X4" s="23"/>
      <c r="Y4" s="23"/>
      <c r="Z4" s="23"/>
      <c r="AA4" s="23"/>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row>
    <row r="5" spans="1:140" ht="12.75" customHeight="1">
      <c r="A5" s="23"/>
      <c r="B5" s="23"/>
      <c r="C5" s="22"/>
      <c r="D5" s="22"/>
      <c r="E5" s="22"/>
      <c r="F5" s="22"/>
      <c r="G5" s="22"/>
      <c r="H5" s="22"/>
      <c r="I5" s="22"/>
      <c r="J5" s="22"/>
      <c r="K5" s="22"/>
      <c r="L5" s="22"/>
      <c r="M5" s="22"/>
      <c r="N5" s="22"/>
      <c r="O5" s="22"/>
      <c r="P5" s="22"/>
      <c r="Q5" s="22"/>
      <c r="R5" s="22"/>
      <c r="S5" s="22"/>
      <c r="T5" s="22"/>
      <c r="U5" s="22"/>
      <c r="V5" s="22"/>
      <c r="W5" s="22"/>
      <c r="X5" s="22"/>
      <c r="Y5" s="22"/>
      <c r="Z5" s="22"/>
      <c r="AA5" s="22"/>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row>
    <row r="6" spans="1:140" ht="12.75" customHeight="1">
      <c r="A6" s="23"/>
      <c r="B6" s="23"/>
      <c r="C6" s="22"/>
      <c r="D6" s="22"/>
      <c r="E6" s="22"/>
      <c r="F6" s="22"/>
      <c r="G6" s="22"/>
      <c r="H6" s="22"/>
      <c r="I6" s="22"/>
      <c r="J6" s="22"/>
      <c r="K6" s="22"/>
      <c r="L6" s="22"/>
      <c r="M6" s="22"/>
      <c r="N6" s="22"/>
      <c r="O6" s="22"/>
      <c r="P6" s="22"/>
      <c r="Q6" s="22"/>
      <c r="R6" s="22"/>
      <c r="S6" s="22"/>
      <c r="T6" s="22"/>
      <c r="U6" s="22"/>
      <c r="V6" s="22"/>
      <c r="W6" s="22"/>
      <c r="X6" s="22"/>
      <c r="Y6" s="22"/>
      <c r="Z6" s="22"/>
      <c r="AA6" s="22"/>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row>
    <row r="7" spans="1:140" ht="12.75" customHeight="1">
      <c r="A7" s="90" t="s">
        <v>728</v>
      </c>
      <c r="B7" s="91"/>
      <c r="C7" s="92"/>
      <c r="D7" s="92"/>
      <c r="E7" s="92"/>
      <c r="F7" s="92"/>
      <c r="G7" s="22"/>
      <c r="H7" s="22"/>
      <c r="I7" s="22"/>
      <c r="J7" s="22"/>
      <c r="K7" s="22"/>
      <c r="L7" s="22"/>
      <c r="M7" s="22"/>
      <c r="N7" s="22"/>
      <c r="O7" s="22"/>
      <c r="P7" s="22"/>
      <c r="Q7" s="22"/>
      <c r="R7" s="22"/>
      <c r="S7" s="22"/>
      <c r="T7" s="22"/>
      <c r="U7" s="22"/>
      <c r="V7" s="22"/>
      <c r="W7" s="22"/>
      <c r="X7" s="22"/>
      <c r="Y7" s="22"/>
      <c r="Z7" s="22"/>
      <c r="AA7" s="22"/>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row>
    <row r="8" spans="1:140" ht="12.75" customHeight="1">
      <c r="A8" s="10"/>
      <c r="B8" s="24"/>
      <c r="C8" s="22"/>
      <c r="D8" s="22"/>
      <c r="E8" s="22"/>
      <c r="F8" s="22"/>
      <c r="G8" s="22"/>
      <c r="H8" s="22"/>
      <c r="I8" s="22"/>
      <c r="J8" s="22"/>
      <c r="K8" s="22"/>
      <c r="L8" s="22"/>
      <c r="M8" s="22"/>
      <c r="N8" s="22"/>
      <c r="O8" s="22"/>
      <c r="P8" s="22"/>
      <c r="Q8" s="22"/>
      <c r="R8" s="22"/>
      <c r="S8" s="22"/>
      <c r="T8" s="22"/>
      <c r="U8" s="22"/>
      <c r="V8" s="22"/>
      <c r="W8" s="22"/>
      <c r="X8" s="22"/>
      <c r="Y8" s="22"/>
      <c r="Z8" s="22"/>
      <c r="AA8" s="22"/>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row>
    <row r="9" spans="1:140" ht="12.75" customHeight="1">
      <c r="A9" s="25" t="s">
        <v>723</v>
      </c>
      <c r="B9" s="26"/>
      <c r="C9" s="22"/>
      <c r="D9" s="22"/>
      <c r="E9" s="22"/>
      <c r="F9" s="22"/>
      <c r="G9" s="22"/>
      <c r="H9" s="22"/>
      <c r="I9" s="22"/>
      <c r="J9" s="22"/>
      <c r="K9" s="22"/>
      <c r="L9" s="22"/>
      <c r="M9" s="22"/>
      <c r="N9" s="22"/>
      <c r="O9" s="22"/>
      <c r="P9" s="22"/>
      <c r="Q9" s="22"/>
      <c r="R9" s="22"/>
      <c r="S9" s="22"/>
      <c r="T9" s="22"/>
      <c r="U9" s="22"/>
      <c r="V9" s="22"/>
      <c r="W9" s="22"/>
      <c r="X9" s="22"/>
      <c r="Y9" s="22"/>
      <c r="Z9" s="22"/>
      <c r="AA9" s="22"/>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row>
    <row r="10" spans="1:140" ht="12.75" customHeight="1">
      <c r="A10" s="25" t="s">
        <v>13</v>
      </c>
      <c r="B10" s="23"/>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row>
    <row r="11" spans="1:140" ht="12.75" customHeight="1">
      <c r="A11" s="26" t="s">
        <v>724</v>
      </c>
      <c r="B11" s="25" t="s">
        <v>104</v>
      </c>
      <c r="C11" s="26">
        <v>1</v>
      </c>
      <c r="D11" s="27" t="s">
        <v>105</v>
      </c>
      <c r="E11" s="22"/>
      <c r="F11" s="22"/>
      <c r="G11" s="22"/>
      <c r="H11" s="22"/>
      <c r="I11" s="22"/>
      <c r="J11" s="22"/>
      <c r="K11" s="22"/>
      <c r="L11" s="22"/>
      <c r="M11" s="22"/>
      <c r="N11" s="22"/>
      <c r="O11" s="22"/>
      <c r="P11" s="22"/>
      <c r="Q11" s="22"/>
      <c r="R11" s="22"/>
      <c r="S11" s="22"/>
      <c r="T11" s="22"/>
      <c r="U11" s="22"/>
      <c r="V11" s="22"/>
      <c r="W11" s="22"/>
      <c r="X11" s="22"/>
      <c r="Y11" s="22"/>
      <c r="Z11" s="22"/>
      <c r="AA11" s="22"/>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row>
    <row r="12" spans="1:140" ht="13.5" customHeight="1">
      <c r="A12" s="25" t="s">
        <v>15</v>
      </c>
      <c r="B12" s="25" t="s">
        <v>106</v>
      </c>
      <c r="C12" s="25">
        <v>3000</v>
      </c>
      <c r="D12" s="27" t="s">
        <v>105</v>
      </c>
      <c r="E12" s="22"/>
      <c r="F12" s="22"/>
      <c r="G12" s="22"/>
      <c r="H12" s="22"/>
      <c r="I12" s="22"/>
      <c r="J12" s="22"/>
      <c r="K12" s="22"/>
      <c r="L12" s="22"/>
      <c r="M12" s="22"/>
      <c r="N12" s="22"/>
      <c r="O12" s="22"/>
      <c r="P12" s="22"/>
      <c r="Q12" s="22"/>
      <c r="R12" s="22"/>
      <c r="S12" s="22"/>
      <c r="T12" s="22"/>
      <c r="U12" s="22"/>
      <c r="V12" s="22"/>
      <c r="W12" s="22"/>
      <c r="X12" s="22"/>
      <c r="Y12" s="22"/>
      <c r="Z12" s="22"/>
      <c r="AA12" s="22"/>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row>
    <row r="13" spans="1:140" ht="13.5" customHeight="1">
      <c r="A13" s="229" t="s">
        <v>94</v>
      </c>
      <c r="B13" s="229" t="s">
        <v>107</v>
      </c>
      <c r="C13" s="229" t="s">
        <v>107</v>
      </c>
      <c r="D13" s="229" t="s">
        <v>107</v>
      </c>
      <c r="E13" s="22"/>
      <c r="F13" s="22"/>
      <c r="G13" s="22"/>
      <c r="H13" s="22"/>
      <c r="I13" s="22"/>
      <c r="J13" s="22"/>
      <c r="K13" s="22"/>
      <c r="L13" s="22"/>
      <c r="M13" s="22"/>
      <c r="N13" s="22"/>
      <c r="O13" s="22"/>
      <c r="P13" s="22"/>
      <c r="Q13" s="22"/>
      <c r="R13" s="22"/>
      <c r="S13" s="22"/>
      <c r="T13" s="22"/>
      <c r="U13" s="22"/>
      <c r="V13" s="22"/>
      <c r="W13" s="22"/>
      <c r="X13" s="22"/>
      <c r="Y13" s="22"/>
      <c r="Z13" s="22"/>
      <c r="AA13" s="22"/>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row>
    <row r="14" spans="1:140" ht="15" customHeight="1" thickBot="1">
      <c r="A14" s="230"/>
      <c r="B14" s="129" t="s">
        <v>60</v>
      </c>
      <c r="C14" s="129" t="s">
        <v>61</v>
      </c>
      <c r="D14" s="129" t="s">
        <v>62</v>
      </c>
      <c r="E14" s="22"/>
      <c r="F14" s="22"/>
      <c r="G14" s="22"/>
      <c r="H14" s="22"/>
      <c r="I14" s="22"/>
      <c r="J14" s="22"/>
      <c r="K14" s="22"/>
      <c r="L14" s="22"/>
      <c r="M14" s="22"/>
      <c r="N14" s="22"/>
      <c r="O14" s="22"/>
      <c r="P14" s="22"/>
      <c r="Q14" s="22"/>
      <c r="R14" s="22"/>
      <c r="S14" s="22"/>
      <c r="T14" s="22"/>
      <c r="U14" s="22"/>
      <c r="V14" s="22"/>
      <c r="W14" s="22"/>
      <c r="X14" s="22"/>
      <c r="Y14" s="22"/>
      <c r="Z14" s="22"/>
      <c r="AA14" s="22"/>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row>
    <row r="15" spans="1:140" ht="13.5" customHeight="1" thickBot="1">
      <c r="A15" s="28" t="s">
        <v>59</v>
      </c>
      <c r="B15" s="29"/>
      <c r="C15" s="29"/>
      <c r="D15" s="29"/>
      <c r="J15" s="22"/>
      <c r="K15" s="22"/>
      <c r="L15" s="22"/>
      <c r="M15" s="22"/>
      <c r="N15" s="22"/>
      <c r="O15" s="22"/>
      <c r="P15" s="22"/>
      <c r="Q15" s="22"/>
      <c r="R15" s="22"/>
      <c r="S15" s="22"/>
      <c r="T15" s="22"/>
      <c r="U15" s="22"/>
      <c r="V15" s="22"/>
      <c r="W15" s="22"/>
      <c r="X15" s="22"/>
      <c r="Y15" s="22"/>
      <c r="Z15" s="22"/>
      <c r="AA15" s="22"/>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row>
    <row r="16" spans="1:140" ht="12.75" customHeight="1">
      <c r="A16" s="30">
        <v>0.5</v>
      </c>
      <c r="B16" s="31">
        <v>317</v>
      </c>
      <c r="C16" s="31">
        <v>378</v>
      </c>
      <c r="D16" s="32">
        <v>61</v>
      </c>
      <c r="E16" s="22"/>
      <c r="F16" s="22"/>
      <c r="G16" s="22"/>
      <c r="H16" s="22"/>
      <c r="I16" s="22"/>
      <c r="J16" s="22"/>
      <c r="K16" s="22"/>
      <c r="L16" s="22"/>
      <c r="M16" s="22"/>
      <c r="N16" s="22"/>
      <c r="O16" s="22"/>
      <c r="P16" s="22"/>
      <c r="Q16" s="22"/>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row>
    <row r="17" spans="1:130" ht="12.75" customHeight="1">
      <c r="A17" s="33">
        <v>1</v>
      </c>
      <c r="B17" s="31">
        <v>161</v>
      </c>
      <c r="C17" s="31">
        <v>171</v>
      </c>
      <c r="D17" s="31">
        <v>315</v>
      </c>
      <c r="E17" s="22"/>
      <c r="F17" s="22"/>
      <c r="G17" s="22"/>
      <c r="H17" s="22"/>
      <c r="I17" s="22"/>
      <c r="J17" s="22"/>
      <c r="K17" s="22"/>
      <c r="L17" s="22"/>
      <c r="M17" s="22"/>
      <c r="N17" s="22"/>
      <c r="O17" s="22"/>
      <c r="P17" s="22"/>
      <c r="Q17" s="22"/>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row>
    <row r="18" spans="1:130" ht="12.75" customHeight="1">
      <c r="A18" s="33">
        <v>3</v>
      </c>
      <c r="B18" s="32">
        <v>20.5</v>
      </c>
      <c r="C18" s="32">
        <v>17.2</v>
      </c>
      <c r="D18" s="32">
        <v>29.2</v>
      </c>
      <c r="E18" s="22"/>
      <c r="F18" s="22"/>
      <c r="G18" s="22"/>
      <c r="H18" s="22"/>
      <c r="I18" s="22"/>
      <c r="J18" s="22"/>
      <c r="K18" s="22"/>
      <c r="L18" s="22"/>
      <c r="M18" s="22"/>
      <c r="N18" s="22"/>
      <c r="O18" s="22"/>
      <c r="P18" s="22"/>
      <c r="Q18" s="22"/>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1"/>
      <c r="DV18" s="121"/>
      <c r="DW18" s="121"/>
      <c r="DX18" s="121"/>
      <c r="DY18" s="121"/>
      <c r="DZ18" s="121"/>
    </row>
    <row r="19" spans="1:130" ht="12.75" customHeight="1">
      <c r="A19" s="33">
        <v>8</v>
      </c>
      <c r="B19" s="31" t="s">
        <v>67</v>
      </c>
      <c r="C19" s="31" t="s">
        <v>67</v>
      </c>
      <c r="D19" s="31" t="s">
        <v>67</v>
      </c>
      <c r="E19" s="22"/>
      <c r="F19" s="22"/>
      <c r="G19" s="22"/>
      <c r="H19" s="22"/>
      <c r="I19" s="22"/>
      <c r="J19" s="22"/>
      <c r="K19" s="22"/>
      <c r="L19" s="22"/>
      <c r="M19" s="22"/>
      <c r="N19" s="22"/>
      <c r="O19" s="22"/>
      <c r="P19" s="22"/>
      <c r="Q19" s="22"/>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1"/>
      <c r="DV19" s="121"/>
      <c r="DW19" s="121"/>
      <c r="DX19" s="121"/>
      <c r="DY19" s="121"/>
      <c r="DZ19" s="121"/>
    </row>
    <row r="20" spans="1:130" ht="12.75" customHeight="1" thickBot="1">
      <c r="A20" s="34">
        <v>24</v>
      </c>
      <c r="B20" s="35" t="s">
        <v>67</v>
      </c>
      <c r="C20" s="35" t="s">
        <v>67</v>
      </c>
      <c r="D20" s="35" t="s">
        <v>67</v>
      </c>
      <c r="E20" s="22"/>
      <c r="F20" s="22"/>
      <c r="G20" s="22"/>
      <c r="H20" s="22"/>
      <c r="I20" s="22"/>
      <c r="J20" s="22"/>
      <c r="K20" s="22"/>
      <c r="L20" s="22"/>
      <c r="M20" s="22"/>
      <c r="N20" s="22"/>
      <c r="O20" s="22"/>
      <c r="P20" s="22"/>
      <c r="Q20" s="22"/>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1"/>
      <c r="DV20" s="121"/>
      <c r="DW20" s="121"/>
      <c r="DX20" s="121"/>
      <c r="DY20" s="121"/>
      <c r="DZ20" s="121"/>
    </row>
    <row r="21" spans="1:130" ht="12.75" customHeight="1">
      <c r="R21" s="11"/>
      <c r="S21" s="11"/>
      <c r="T21" s="11"/>
      <c r="U21" s="11"/>
      <c r="V21" s="11"/>
      <c r="W21" s="11"/>
      <c r="X21" s="11"/>
      <c r="Y21" s="11"/>
      <c r="Z21" s="11"/>
      <c r="AA21" s="11"/>
    </row>
    <row r="24" spans="1:130" ht="12.75" customHeight="1">
      <c r="A24" s="25" t="s">
        <v>726</v>
      </c>
    </row>
    <row r="25" spans="1:130" ht="12.75" customHeight="1">
      <c r="A25" s="25" t="s">
        <v>13</v>
      </c>
      <c r="B25" s="23"/>
      <c r="C25" s="22"/>
      <c r="D25" s="22"/>
    </row>
    <row r="26" spans="1:130" ht="13.5" customHeight="1">
      <c r="A26" s="26" t="s">
        <v>724</v>
      </c>
      <c r="B26" s="25" t="s">
        <v>104</v>
      </c>
      <c r="C26" s="26">
        <v>1</v>
      </c>
      <c r="D26" s="27" t="s">
        <v>105</v>
      </c>
    </row>
    <row r="27" spans="1:130" ht="12.75" customHeight="1" thickBot="1">
      <c r="A27" s="25" t="s">
        <v>15</v>
      </c>
      <c r="B27" s="25" t="s">
        <v>106</v>
      </c>
      <c r="C27" s="25">
        <v>3000</v>
      </c>
      <c r="D27" s="27" t="s">
        <v>105</v>
      </c>
    </row>
    <row r="28" spans="1:130" ht="12.75" customHeight="1" thickBot="1">
      <c r="A28" s="229" t="s">
        <v>94</v>
      </c>
      <c r="B28" s="229" t="s">
        <v>107</v>
      </c>
      <c r="C28" s="229" t="s">
        <v>107</v>
      </c>
      <c r="D28" s="229" t="s">
        <v>107</v>
      </c>
    </row>
    <row r="29" spans="1:130" ht="12.75" customHeight="1" thickBot="1">
      <c r="A29" s="230"/>
      <c r="B29" s="129" t="s">
        <v>60</v>
      </c>
      <c r="C29" s="129" t="s">
        <v>61</v>
      </c>
      <c r="D29" s="129" t="s">
        <v>62</v>
      </c>
    </row>
    <row r="30" spans="1:130" ht="12.75" customHeight="1" thickBot="1">
      <c r="A30" s="28" t="s">
        <v>59</v>
      </c>
      <c r="B30" s="29"/>
      <c r="C30" s="29"/>
      <c r="D30" s="29"/>
    </row>
    <row r="31" spans="1:130" ht="13.5" customHeight="1">
      <c r="A31" s="30">
        <v>0.5</v>
      </c>
      <c r="B31" s="31">
        <v>14700</v>
      </c>
      <c r="C31" s="31">
        <v>15900</v>
      </c>
      <c r="D31" s="31">
        <v>10400</v>
      </c>
      <c r="F31" s="146"/>
      <c r="G31" s="146"/>
      <c r="H31" s="146"/>
    </row>
    <row r="32" spans="1:130" ht="13.5" customHeight="1">
      <c r="A32" s="33">
        <v>1</v>
      </c>
      <c r="B32" s="31">
        <v>8850</v>
      </c>
      <c r="C32" s="31">
        <v>10000</v>
      </c>
      <c r="D32" s="31">
        <v>6830</v>
      </c>
      <c r="F32" s="146"/>
      <c r="G32" s="146"/>
      <c r="H32" s="146"/>
    </row>
    <row r="33" spans="1:8" ht="15" customHeight="1">
      <c r="A33" s="33">
        <v>3</v>
      </c>
      <c r="B33" s="31">
        <v>1500</v>
      </c>
      <c r="C33" s="31">
        <v>1240</v>
      </c>
      <c r="D33" s="31">
        <v>1090</v>
      </c>
      <c r="F33" s="146"/>
      <c r="G33" s="146"/>
      <c r="H33" s="146"/>
    </row>
    <row r="34" spans="1:8" ht="13.5" customHeight="1">
      <c r="A34" s="33">
        <v>8</v>
      </c>
      <c r="B34" s="32">
        <v>25</v>
      </c>
      <c r="C34" s="32">
        <v>29.8</v>
      </c>
      <c r="D34" s="31">
        <v>139</v>
      </c>
      <c r="F34" s="146"/>
      <c r="G34" s="146"/>
      <c r="H34" s="146"/>
    </row>
    <row r="35" spans="1:8" ht="13.5" customHeight="1" thickBot="1">
      <c r="A35" s="34">
        <v>24</v>
      </c>
      <c r="B35" s="194">
        <v>1.69</v>
      </c>
      <c r="C35" s="194">
        <v>2.19</v>
      </c>
      <c r="D35" s="194">
        <v>2.4700000000000002</v>
      </c>
      <c r="F35" s="146"/>
      <c r="G35" s="146"/>
      <c r="H35" s="146"/>
    </row>
    <row r="40" spans="1:8" ht="13.5" customHeight="1"/>
    <row r="41" spans="1:8" ht="13.5" customHeight="1"/>
    <row r="42" spans="1:8" ht="15" customHeight="1"/>
    <row r="43" spans="1:8" ht="13.5" customHeight="1"/>
    <row r="44" spans="1:8" ht="13.5" customHeight="1"/>
  </sheetData>
  <mergeCells count="4">
    <mergeCell ref="A28:A29"/>
    <mergeCell ref="B28:D28"/>
    <mergeCell ref="B13:D13"/>
    <mergeCell ref="A13:A14"/>
  </mergeCells>
  <phoneticPr fontId="3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62"/>
  <sheetViews>
    <sheetView workbookViewId="0">
      <selection activeCell="H29" sqref="H29"/>
    </sheetView>
  </sheetViews>
  <sheetFormatPr baseColWidth="10" defaultColWidth="9" defaultRowHeight="12.75" customHeight="1"/>
  <cols>
    <col min="1" max="1" width="29.1640625" style="46" customWidth="1"/>
    <col min="2" max="2" width="10.5" style="46" bestFit="1" customWidth="1"/>
    <col min="3" max="7" width="9.1640625" style="46" bestFit="1" customWidth="1"/>
    <col min="8" max="9" width="10.33203125" style="46" bestFit="1" customWidth="1"/>
    <col min="10" max="10" width="9.1640625" style="46" bestFit="1" customWidth="1"/>
    <col min="11" max="13" width="10.33203125" style="46" bestFit="1" customWidth="1"/>
    <col min="14" max="17" width="9.1640625" style="46" bestFit="1" customWidth="1"/>
    <col min="18" max="18" width="18" style="46" bestFit="1" customWidth="1"/>
    <col min="19" max="20" width="9" style="46"/>
    <col min="21" max="21" width="9.1640625" style="46" bestFit="1" customWidth="1"/>
    <col min="22" max="26" width="9" style="46"/>
    <col min="27" max="28" width="9.1640625" style="46" bestFit="1" customWidth="1"/>
    <col min="29" max="29" width="9" style="46"/>
    <col min="30" max="30" width="9.6640625" style="46" bestFit="1" customWidth="1"/>
    <col min="31" max="32" width="9.1640625" style="46" bestFit="1" customWidth="1"/>
    <col min="33" max="33" width="9" style="46"/>
    <col min="34" max="34" width="9.1640625" style="46" bestFit="1" customWidth="1"/>
    <col min="35" max="16384" width="9" style="46"/>
  </cols>
  <sheetData>
    <row r="1" spans="1:6" ht="12.75" customHeight="1">
      <c r="A1" s="46" t="s">
        <v>140</v>
      </c>
    </row>
    <row r="2" spans="1:6" ht="12.75" customHeight="1">
      <c r="A2" s="46" t="s">
        <v>141</v>
      </c>
    </row>
    <row r="3" spans="1:6" ht="12.75" customHeight="1">
      <c r="A3" s="46" t="s">
        <v>142</v>
      </c>
    </row>
    <row r="5" spans="1:6" ht="12.75" customHeight="1">
      <c r="A5" s="46" t="s">
        <v>143</v>
      </c>
    </row>
    <row r="6" spans="1:6" ht="12.75" customHeight="1">
      <c r="A6" s="46" t="s">
        <v>144</v>
      </c>
    </row>
    <row r="7" spans="1:6" ht="12.75" customHeight="1">
      <c r="A7" s="46" t="s">
        <v>145</v>
      </c>
    </row>
    <row r="9" spans="1:6" ht="12.75" customHeight="1">
      <c r="A9" s="46" t="s">
        <v>146</v>
      </c>
      <c r="B9" s="46" t="s">
        <v>147</v>
      </c>
      <c r="C9" s="46" t="s">
        <v>148</v>
      </c>
      <c r="D9" s="46" t="s">
        <v>149</v>
      </c>
      <c r="E9" s="46" t="s">
        <v>150</v>
      </c>
      <c r="F9" s="46" t="s">
        <v>151</v>
      </c>
    </row>
    <row r="10" spans="1:6" ht="12.75" customHeight="1">
      <c r="A10" s="46" t="s">
        <v>152</v>
      </c>
      <c r="B10" s="47">
        <v>-2.2099999999999998E-5</v>
      </c>
    </row>
    <row r="11" spans="1:6" ht="12.75" customHeight="1">
      <c r="A11" s="46" t="s">
        <v>153</v>
      </c>
      <c r="B11" s="46">
        <v>5.22E-4</v>
      </c>
    </row>
    <row r="12" spans="1:6" ht="12.75" customHeight="1">
      <c r="A12" s="46" t="s">
        <v>154</v>
      </c>
      <c r="B12" s="47">
        <v>-5.9999999999999995E-8</v>
      </c>
    </row>
    <row r="13" spans="1:6" ht="12.75" customHeight="1">
      <c r="A13" s="46" t="s">
        <v>155</v>
      </c>
      <c r="B13" s="46">
        <v>0.99950000000000006</v>
      </c>
    </row>
    <row r="14" spans="1:6" ht="12.75" customHeight="1">
      <c r="A14" s="46" t="s">
        <v>156</v>
      </c>
    </row>
    <row r="17" spans="1:34" ht="12.75" customHeight="1" thickBot="1"/>
    <row r="18" spans="1:34" s="54" customFormat="1" ht="53.25" customHeight="1" thickBot="1">
      <c r="A18" s="53" t="s">
        <v>157</v>
      </c>
      <c r="B18" s="53" t="s">
        <v>158</v>
      </c>
      <c r="C18" s="53" t="s">
        <v>159</v>
      </c>
      <c r="D18" s="53" t="s">
        <v>160</v>
      </c>
      <c r="E18" s="53" t="s">
        <v>161</v>
      </c>
      <c r="F18" s="53" t="s">
        <v>162</v>
      </c>
      <c r="G18" s="53" t="s">
        <v>163</v>
      </c>
      <c r="H18" s="53" t="s">
        <v>164</v>
      </c>
      <c r="I18" s="53" t="s">
        <v>165</v>
      </c>
      <c r="J18" s="53" t="s">
        <v>166</v>
      </c>
      <c r="K18" s="53" t="s">
        <v>167</v>
      </c>
      <c r="L18" s="53" t="s">
        <v>168</v>
      </c>
      <c r="M18" s="53" t="s">
        <v>169</v>
      </c>
      <c r="N18" s="53" t="s">
        <v>170</v>
      </c>
      <c r="O18" s="53" t="s">
        <v>171</v>
      </c>
      <c r="P18" s="53" t="s">
        <v>172</v>
      </c>
      <c r="Q18" s="53" t="s">
        <v>173</v>
      </c>
      <c r="R18" s="53" t="s">
        <v>174</v>
      </c>
      <c r="S18" s="53" t="s">
        <v>175</v>
      </c>
      <c r="T18" s="53" t="s">
        <v>176</v>
      </c>
      <c r="U18" s="53" t="s">
        <v>177</v>
      </c>
      <c r="V18" s="53" t="s">
        <v>178</v>
      </c>
      <c r="W18" s="53" t="s">
        <v>179</v>
      </c>
      <c r="X18" s="53" t="s">
        <v>180</v>
      </c>
      <c r="Y18" s="53" t="s">
        <v>181</v>
      </c>
      <c r="Z18" s="53" t="s">
        <v>182</v>
      </c>
      <c r="AA18" s="53" t="s">
        <v>183</v>
      </c>
      <c r="AB18" s="53" t="s">
        <v>184</v>
      </c>
      <c r="AC18" s="53" t="s">
        <v>185</v>
      </c>
      <c r="AD18" s="53" t="s">
        <v>186</v>
      </c>
      <c r="AE18" s="53" t="s">
        <v>187</v>
      </c>
      <c r="AF18" s="53" t="s">
        <v>188</v>
      </c>
      <c r="AG18" s="53" t="s">
        <v>189</v>
      </c>
      <c r="AH18" s="53" t="s">
        <v>190</v>
      </c>
    </row>
    <row r="19" spans="1:34" ht="12.75" customHeight="1">
      <c r="A19" s="46" t="s">
        <v>191</v>
      </c>
      <c r="B19" s="46" t="s">
        <v>192</v>
      </c>
      <c r="C19" s="46">
        <v>1</v>
      </c>
      <c r="D19" s="46">
        <v>0</v>
      </c>
      <c r="F19" s="46" t="s">
        <v>193</v>
      </c>
      <c r="G19" s="46" t="s">
        <v>193</v>
      </c>
      <c r="H19" s="47">
        <v>248</v>
      </c>
      <c r="I19" s="47">
        <v>369</v>
      </c>
      <c r="J19" s="46">
        <v>0.80500000000000005</v>
      </c>
      <c r="K19" s="47">
        <v>5.8399999999999997E-3</v>
      </c>
      <c r="L19" s="47">
        <v>42500</v>
      </c>
      <c r="M19" s="47">
        <v>42300</v>
      </c>
      <c r="N19" s="46">
        <v>1.1100000000000001</v>
      </c>
      <c r="O19" s="46">
        <v>0</v>
      </c>
      <c r="P19" s="46">
        <v>3</v>
      </c>
      <c r="Q19" s="46">
        <v>1</v>
      </c>
      <c r="R19" s="49">
        <v>43811.757916666669</v>
      </c>
      <c r="S19" s="46" t="s">
        <v>194</v>
      </c>
      <c r="T19" s="46" t="s">
        <v>13</v>
      </c>
      <c r="W19" s="46" t="s">
        <v>195</v>
      </c>
      <c r="AD19" s="46">
        <v>5607161</v>
      </c>
      <c r="AF19" s="46">
        <v>1</v>
      </c>
    </row>
    <row r="20" spans="1:34" ht="12.75" customHeight="1">
      <c r="A20" s="46" t="s">
        <v>196</v>
      </c>
      <c r="B20" s="46" t="s">
        <v>197</v>
      </c>
      <c r="C20" s="46">
        <v>1</v>
      </c>
      <c r="D20" s="46">
        <v>0</v>
      </c>
      <c r="F20" s="46" t="s">
        <v>193</v>
      </c>
      <c r="G20" s="46" t="s">
        <v>193</v>
      </c>
      <c r="H20" s="47">
        <v>183</v>
      </c>
      <c r="I20" s="47">
        <v>154</v>
      </c>
      <c r="J20" s="46">
        <v>0.80800000000000005</v>
      </c>
      <c r="K20" s="47">
        <v>4.42E-6</v>
      </c>
      <c r="L20" s="47">
        <v>41300000</v>
      </c>
      <c r="M20" s="47">
        <v>43700000</v>
      </c>
      <c r="N20" s="46">
        <v>1.1100000000000001</v>
      </c>
      <c r="O20" s="46">
        <v>0</v>
      </c>
      <c r="P20" s="46">
        <v>3</v>
      </c>
      <c r="Q20" s="46">
        <v>2</v>
      </c>
      <c r="R20" s="49">
        <v>43811.759166666663</v>
      </c>
      <c r="S20" s="46" t="s">
        <v>194</v>
      </c>
      <c r="T20" s="46" t="s">
        <v>13</v>
      </c>
      <c r="W20" s="46" t="s">
        <v>195</v>
      </c>
      <c r="AD20" s="46">
        <v>5607161</v>
      </c>
      <c r="AF20" s="46">
        <v>1</v>
      </c>
    </row>
    <row r="21" spans="1:34" ht="12.75" customHeight="1">
      <c r="A21" s="46" t="s">
        <v>198</v>
      </c>
      <c r="B21" s="46" t="s">
        <v>199</v>
      </c>
      <c r="C21" s="46">
        <v>1</v>
      </c>
      <c r="D21" s="46">
        <v>1</v>
      </c>
      <c r="E21" s="46">
        <v>1</v>
      </c>
      <c r="F21" s="46">
        <v>98.2</v>
      </c>
      <c r="G21" s="46">
        <v>0.98199999999999998</v>
      </c>
      <c r="H21" s="47">
        <v>20600</v>
      </c>
      <c r="I21" s="47">
        <v>23400</v>
      </c>
      <c r="J21" s="46">
        <v>0.80300000000000005</v>
      </c>
      <c r="K21" s="47">
        <v>4.9100000000000001E-4</v>
      </c>
      <c r="L21" s="47">
        <v>42000000</v>
      </c>
      <c r="M21" s="47">
        <v>44600000</v>
      </c>
      <c r="N21" s="46">
        <v>1.1100000000000001</v>
      </c>
      <c r="O21" s="46">
        <v>0</v>
      </c>
      <c r="P21" s="46">
        <v>3</v>
      </c>
      <c r="Q21" s="46">
        <v>3</v>
      </c>
      <c r="R21" s="49">
        <v>43811.760416666664</v>
      </c>
      <c r="S21" s="46" t="s">
        <v>194</v>
      </c>
      <c r="T21" s="46" t="s">
        <v>13</v>
      </c>
      <c r="W21" s="46" t="s">
        <v>195</v>
      </c>
      <c r="AD21" s="46">
        <v>5607161</v>
      </c>
      <c r="AE21" s="46">
        <v>8</v>
      </c>
      <c r="AF21" s="46">
        <v>1</v>
      </c>
    </row>
    <row r="22" spans="1:34" ht="12.75" customHeight="1">
      <c r="A22" s="46" t="s">
        <v>200</v>
      </c>
      <c r="B22" s="46" t="s">
        <v>199</v>
      </c>
      <c r="C22" s="46">
        <v>1</v>
      </c>
      <c r="D22" s="46">
        <v>2</v>
      </c>
      <c r="E22" s="46">
        <v>1</v>
      </c>
      <c r="F22" s="46">
        <v>104</v>
      </c>
      <c r="G22" s="46">
        <v>2.0699999999999998</v>
      </c>
      <c r="H22" s="47">
        <v>48700</v>
      </c>
      <c r="I22" s="47">
        <v>54500</v>
      </c>
      <c r="J22" s="46">
        <v>0.80200000000000005</v>
      </c>
      <c r="K22" s="47">
        <v>1.06E-3</v>
      </c>
      <c r="L22" s="47">
        <v>46000000</v>
      </c>
      <c r="M22" s="47">
        <v>48200000</v>
      </c>
      <c r="N22" s="46">
        <v>1.1100000000000001</v>
      </c>
      <c r="O22" s="46">
        <v>0</v>
      </c>
      <c r="P22" s="46">
        <v>3</v>
      </c>
      <c r="Q22" s="46">
        <v>4</v>
      </c>
      <c r="R22" s="49">
        <v>43811.761666666665</v>
      </c>
      <c r="S22" s="46" t="s">
        <v>194</v>
      </c>
      <c r="T22" s="46" t="s">
        <v>13</v>
      </c>
      <c r="W22" s="46" t="s">
        <v>195</v>
      </c>
      <c r="AD22" s="46">
        <v>5607161</v>
      </c>
      <c r="AE22" s="46">
        <v>7</v>
      </c>
      <c r="AF22" s="46">
        <v>1</v>
      </c>
    </row>
    <row r="23" spans="1:34" ht="12.75" customHeight="1">
      <c r="A23" s="46" t="s">
        <v>201</v>
      </c>
      <c r="B23" s="46" t="s">
        <v>199</v>
      </c>
      <c r="C23" s="46">
        <v>1</v>
      </c>
      <c r="D23" s="46">
        <v>10</v>
      </c>
      <c r="E23" s="46">
        <v>1</v>
      </c>
      <c r="F23" s="46">
        <v>100</v>
      </c>
      <c r="G23" s="46">
        <v>10</v>
      </c>
      <c r="H23" s="47">
        <v>216000</v>
      </c>
      <c r="I23" s="47">
        <v>238000</v>
      </c>
      <c r="J23" s="46">
        <v>0.80200000000000005</v>
      </c>
      <c r="K23" s="47">
        <v>5.2199999999999998E-3</v>
      </c>
      <c r="L23" s="47">
        <v>41300000</v>
      </c>
      <c r="M23" s="47">
        <v>43700000</v>
      </c>
      <c r="N23" s="46">
        <v>1.1100000000000001</v>
      </c>
      <c r="O23" s="46">
        <v>0</v>
      </c>
      <c r="P23" s="46">
        <v>3</v>
      </c>
      <c r="Q23" s="46">
        <v>5</v>
      </c>
      <c r="R23" s="49">
        <v>43811.762928240743</v>
      </c>
      <c r="S23" s="46" t="s">
        <v>194</v>
      </c>
      <c r="T23" s="46" t="s">
        <v>13</v>
      </c>
      <c r="W23" s="46" t="s">
        <v>195</v>
      </c>
      <c r="AD23" s="46">
        <v>5607161</v>
      </c>
      <c r="AE23" s="46">
        <v>6</v>
      </c>
      <c r="AF23" s="46">
        <v>1</v>
      </c>
    </row>
    <row r="24" spans="1:34" ht="12.75" customHeight="1">
      <c r="A24" s="46" t="s">
        <v>202</v>
      </c>
      <c r="B24" s="46" t="s">
        <v>199</v>
      </c>
      <c r="C24" s="46">
        <v>1</v>
      </c>
      <c r="D24" s="46">
        <v>50</v>
      </c>
      <c r="E24" s="46">
        <v>1</v>
      </c>
      <c r="F24" s="46">
        <v>103</v>
      </c>
      <c r="G24" s="46">
        <v>51.6</v>
      </c>
      <c r="H24" s="47">
        <v>1110000</v>
      </c>
      <c r="I24" s="47">
        <v>1260000</v>
      </c>
      <c r="J24" s="46">
        <v>0.80300000000000005</v>
      </c>
      <c r="K24" s="47">
        <v>2.6800000000000001E-2</v>
      </c>
      <c r="L24" s="47">
        <v>41300000</v>
      </c>
      <c r="M24" s="47">
        <v>44100000</v>
      </c>
      <c r="N24" s="46">
        <v>1.1100000000000001</v>
      </c>
      <c r="O24" s="46">
        <v>0</v>
      </c>
      <c r="P24" s="46">
        <v>3</v>
      </c>
      <c r="Q24" s="46">
        <v>6</v>
      </c>
      <c r="R24" s="49">
        <v>43811.764178240737</v>
      </c>
      <c r="S24" s="46" t="s">
        <v>194</v>
      </c>
      <c r="T24" s="46" t="s">
        <v>13</v>
      </c>
      <c r="W24" s="46" t="s">
        <v>195</v>
      </c>
      <c r="AD24" s="46">
        <v>5607161</v>
      </c>
      <c r="AE24" s="46">
        <v>5</v>
      </c>
      <c r="AF24" s="46">
        <v>1</v>
      </c>
    </row>
    <row r="25" spans="1:34" ht="12.75" customHeight="1">
      <c r="A25" s="46" t="s">
        <v>203</v>
      </c>
      <c r="B25" s="46" t="s">
        <v>199</v>
      </c>
      <c r="C25" s="46">
        <v>1</v>
      </c>
      <c r="D25" s="46">
        <v>100</v>
      </c>
      <c r="E25" s="46">
        <v>1</v>
      </c>
      <c r="F25" s="46">
        <v>94.7</v>
      </c>
      <c r="G25" s="46">
        <v>94.7</v>
      </c>
      <c r="H25" s="47">
        <v>2100000</v>
      </c>
      <c r="I25" s="47">
        <v>2340000</v>
      </c>
      <c r="J25" s="46">
        <v>0.80200000000000005</v>
      </c>
      <c r="K25" s="47">
        <v>4.8899999999999999E-2</v>
      </c>
      <c r="L25" s="47">
        <v>43000000</v>
      </c>
      <c r="M25" s="47">
        <v>45900000</v>
      </c>
      <c r="N25" s="46">
        <v>1.1100000000000001</v>
      </c>
      <c r="O25" s="46">
        <v>0</v>
      </c>
      <c r="P25" s="46">
        <v>3</v>
      </c>
      <c r="Q25" s="46">
        <v>7</v>
      </c>
      <c r="R25" s="49">
        <v>43811.765439814815</v>
      </c>
      <c r="S25" s="46" t="s">
        <v>194</v>
      </c>
      <c r="T25" s="46" t="s">
        <v>13</v>
      </c>
      <c r="W25" s="46" t="s">
        <v>195</v>
      </c>
      <c r="AD25" s="46">
        <v>5607161</v>
      </c>
      <c r="AE25" s="46">
        <v>4</v>
      </c>
      <c r="AF25" s="46">
        <v>1</v>
      </c>
    </row>
    <row r="26" spans="1:34" ht="12.75" customHeight="1">
      <c r="A26" s="46" t="s">
        <v>204</v>
      </c>
      <c r="B26" s="46" t="s">
        <v>199</v>
      </c>
      <c r="C26" s="46">
        <v>1</v>
      </c>
      <c r="D26" s="46">
        <v>500</v>
      </c>
      <c r="E26" s="46">
        <v>1</v>
      </c>
      <c r="F26" s="46">
        <v>99.8</v>
      </c>
      <c r="G26" s="46">
        <v>499</v>
      </c>
      <c r="H26" s="47">
        <v>9950000</v>
      </c>
      <c r="I26" s="47">
        <v>11000000</v>
      </c>
      <c r="J26" s="46">
        <v>0.80300000000000005</v>
      </c>
      <c r="K26" s="47">
        <v>0.246</v>
      </c>
      <c r="L26" s="47">
        <v>40500000</v>
      </c>
      <c r="M26" s="47">
        <v>43000000</v>
      </c>
      <c r="N26" s="46">
        <v>1.1100000000000001</v>
      </c>
      <c r="O26" s="46">
        <v>0</v>
      </c>
      <c r="P26" s="46">
        <v>3</v>
      </c>
      <c r="Q26" s="46">
        <v>8</v>
      </c>
      <c r="R26" s="49">
        <v>43811.766701388886</v>
      </c>
      <c r="S26" s="46" t="s">
        <v>194</v>
      </c>
      <c r="T26" s="46" t="s">
        <v>13</v>
      </c>
      <c r="W26" s="46" t="s">
        <v>195</v>
      </c>
      <c r="AD26" s="46">
        <v>5607161</v>
      </c>
      <c r="AE26" s="46">
        <v>3</v>
      </c>
      <c r="AF26" s="46">
        <v>1</v>
      </c>
    </row>
    <row r="27" spans="1:34" ht="12.75" customHeight="1">
      <c r="A27" s="46" t="s">
        <v>205</v>
      </c>
      <c r="B27" s="46" t="s">
        <v>199</v>
      </c>
      <c r="C27" s="46">
        <v>1</v>
      </c>
      <c r="D27" s="46">
        <v>1000</v>
      </c>
      <c r="E27" s="46">
        <v>1</v>
      </c>
      <c r="F27" s="46">
        <v>99.7</v>
      </c>
      <c r="G27" s="46">
        <v>997</v>
      </c>
      <c r="H27" s="47">
        <v>19400000</v>
      </c>
      <c r="I27" s="47">
        <v>21000000</v>
      </c>
      <c r="J27" s="46">
        <v>0.80300000000000005</v>
      </c>
      <c r="K27" s="47">
        <v>0.46100000000000002</v>
      </c>
      <c r="L27" s="47">
        <v>42000000</v>
      </c>
      <c r="M27" s="47">
        <v>44400000</v>
      </c>
      <c r="N27" s="46">
        <v>1.1100000000000001</v>
      </c>
      <c r="O27" s="46">
        <v>0</v>
      </c>
      <c r="P27" s="46">
        <v>3</v>
      </c>
      <c r="Q27" s="46">
        <v>9</v>
      </c>
      <c r="R27" s="49">
        <v>43811.767962962964</v>
      </c>
      <c r="S27" s="46" t="s">
        <v>194</v>
      </c>
      <c r="T27" s="46" t="s">
        <v>13</v>
      </c>
      <c r="W27" s="46" t="s">
        <v>195</v>
      </c>
      <c r="AD27" s="46">
        <v>5607161</v>
      </c>
      <c r="AE27" s="46">
        <v>2</v>
      </c>
      <c r="AF27" s="46">
        <v>1</v>
      </c>
    </row>
    <row r="28" spans="1:34" ht="12.75" customHeight="1">
      <c r="A28" s="46" t="s">
        <v>206</v>
      </c>
      <c r="B28" s="46" t="s">
        <v>199</v>
      </c>
      <c r="C28" s="46">
        <v>1</v>
      </c>
      <c r="D28" s="46">
        <v>3000</v>
      </c>
      <c r="E28" s="46">
        <v>1</v>
      </c>
      <c r="F28" s="46">
        <v>101</v>
      </c>
      <c r="G28" s="46">
        <v>3020</v>
      </c>
      <c r="H28" s="47">
        <v>42700000</v>
      </c>
      <c r="I28" s="47">
        <v>43300000</v>
      </c>
      <c r="J28" s="46">
        <v>0.80300000000000005</v>
      </c>
      <c r="K28" s="47">
        <v>1.03</v>
      </c>
      <c r="L28" s="47">
        <v>41400000</v>
      </c>
      <c r="M28" s="47">
        <v>43900000</v>
      </c>
      <c r="N28" s="46">
        <v>1.1100000000000001</v>
      </c>
      <c r="O28" s="46">
        <v>0</v>
      </c>
      <c r="P28" s="46">
        <v>3</v>
      </c>
      <c r="Q28" s="46">
        <v>10</v>
      </c>
      <c r="R28" s="49">
        <v>43811.769236111111</v>
      </c>
      <c r="S28" s="46" t="s">
        <v>194</v>
      </c>
      <c r="T28" s="46" t="s">
        <v>13</v>
      </c>
      <c r="W28" s="46" t="s">
        <v>195</v>
      </c>
      <c r="AD28" s="46">
        <v>5607161</v>
      </c>
      <c r="AE28" s="46">
        <v>1</v>
      </c>
      <c r="AF28" s="46">
        <v>1</v>
      </c>
    </row>
    <row r="29" spans="1:34" ht="12.75" customHeight="1">
      <c r="A29" s="46" t="s">
        <v>196</v>
      </c>
      <c r="B29" s="46" t="s">
        <v>197</v>
      </c>
      <c r="C29" s="46">
        <v>1</v>
      </c>
      <c r="D29" s="46">
        <v>0</v>
      </c>
      <c r="F29" s="46" t="s">
        <v>193</v>
      </c>
      <c r="G29" s="46" t="s">
        <v>193</v>
      </c>
      <c r="H29" s="47">
        <v>12400</v>
      </c>
      <c r="I29" s="47">
        <v>10000</v>
      </c>
      <c r="J29" s="46">
        <v>0.8</v>
      </c>
      <c r="K29" s="47">
        <v>2.9999999999999997E-4</v>
      </c>
      <c r="L29" s="47">
        <v>41200000</v>
      </c>
      <c r="M29" s="47">
        <v>43500000</v>
      </c>
      <c r="N29" s="46">
        <v>1.1100000000000001</v>
      </c>
      <c r="O29" s="46">
        <v>0</v>
      </c>
      <c r="P29" s="46">
        <v>3</v>
      </c>
      <c r="Q29" s="46">
        <v>11</v>
      </c>
      <c r="R29" s="49">
        <v>43811.770497685182</v>
      </c>
      <c r="S29" s="46" t="s">
        <v>194</v>
      </c>
      <c r="T29" s="46" t="s">
        <v>13</v>
      </c>
      <c r="W29" s="46" t="s">
        <v>195</v>
      </c>
      <c r="AD29" s="46">
        <v>5607161</v>
      </c>
      <c r="AF29" s="46">
        <v>1</v>
      </c>
    </row>
    <row r="30" spans="1:34" ht="12.75" customHeight="1">
      <c r="A30" s="46" t="s">
        <v>196</v>
      </c>
      <c r="B30" s="46" t="s">
        <v>197</v>
      </c>
      <c r="C30" s="46">
        <v>1</v>
      </c>
      <c r="D30" s="46">
        <v>0</v>
      </c>
      <c r="F30" s="46" t="s">
        <v>193</v>
      </c>
      <c r="G30" s="46" t="s">
        <v>193</v>
      </c>
      <c r="H30" s="47">
        <v>4770</v>
      </c>
      <c r="I30" s="47">
        <v>4410</v>
      </c>
      <c r="J30" s="46">
        <v>0.80200000000000005</v>
      </c>
      <c r="K30" s="47">
        <v>1.1400000000000001E-4</v>
      </c>
      <c r="L30" s="47">
        <v>41900000</v>
      </c>
      <c r="M30" s="47">
        <v>44700000</v>
      </c>
      <c r="N30" s="46">
        <v>1.1100000000000001</v>
      </c>
      <c r="O30" s="46">
        <v>0</v>
      </c>
      <c r="P30" s="46">
        <v>3</v>
      </c>
      <c r="Q30" s="46">
        <v>11</v>
      </c>
      <c r="R30" s="49">
        <v>43811.771747685183</v>
      </c>
      <c r="S30" s="46" t="s">
        <v>194</v>
      </c>
      <c r="T30" s="46" t="s">
        <v>13</v>
      </c>
      <c r="W30" s="46" t="s">
        <v>195</v>
      </c>
      <c r="AD30" s="46">
        <v>5607161</v>
      </c>
      <c r="AF30" s="46">
        <v>1</v>
      </c>
    </row>
    <row r="31" spans="1:34" ht="12.75" customHeight="1">
      <c r="A31" s="46" t="s">
        <v>207</v>
      </c>
      <c r="B31" s="46" t="s">
        <v>208</v>
      </c>
      <c r="C31" s="46">
        <v>1</v>
      </c>
      <c r="D31" s="46">
        <v>3</v>
      </c>
      <c r="E31" s="46">
        <v>1</v>
      </c>
      <c r="F31" s="46">
        <v>111</v>
      </c>
      <c r="G31" s="46">
        <v>3.34</v>
      </c>
      <c r="H31" s="47">
        <v>69400</v>
      </c>
      <c r="I31" s="47">
        <v>76700</v>
      </c>
      <c r="J31" s="46">
        <v>0.80300000000000005</v>
      </c>
      <c r="K31" s="47">
        <v>1.72E-3</v>
      </c>
      <c r="L31" s="47">
        <v>40300000</v>
      </c>
      <c r="M31" s="47">
        <v>43300000</v>
      </c>
      <c r="N31" s="46">
        <v>1.1100000000000001</v>
      </c>
      <c r="O31" s="46">
        <v>0</v>
      </c>
      <c r="P31" s="46">
        <v>3</v>
      </c>
      <c r="Q31" s="46">
        <v>13</v>
      </c>
      <c r="R31" s="49">
        <v>43811.772986111115</v>
      </c>
      <c r="S31" s="46" t="s">
        <v>194</v>
      </c>
      <c r="T31" s="46" t="s">
        <v>13</v>
      </c>
      <c r="W31" s="46" t="s">
        <v>195</v>
      </c>
      <c r="AD31" s="46">
        <v>5607161</v>
      </c>
      <c r="AE31" s="46">
        <v>4</v>
      </c>
      <c r="AF31" s="46">
        <v>1</v>
      </c>
    </row>
    <row r="32" spans="1:34" ht="12.75" customHeight="1">
      <c r="A32" s="46" t="s">
        <v>209</v>
      </c>
      <c r="B32" s="46" t="s">
        <v>208</v>
      </c>
      <c r="C32" s="46">
        <v>1</v>
      </c>
      <c r="D32" s="46">
        <v>40</v>
      </c>
      <c r="E32" s="46">
        <v>1</v>
      </c>
      <c r="F32" s="46">
        <v>106</v>
      </c>
      <c r="G32" s="46">
        <v>42.4</v>
      </c>
      <c r="H32" s="47">
        <v>891000</v>
      </c>
      <c r="I32" s="47">
        <v>1010000</v>
      </c>
      <c r="J32" s="46">
        <v>0.80300000000000005</v>
      </c>
      <c r="K32" s="47">
        <v>2.1999999999999999E-2</v>
      </c>
      <c r="L32" s="47">
        <v>40500000</v>
      </c>
      <c r="M32" s="47">
        <v>43300000</v>
      </c>
      <c r="N32" s="46">
        <v>1.1100000000000001</v>
      </c>
      <c r="O32" s="46">
        <v>0</v>
      </c>
      <c r="P32" s="46">
        <v>3</v>
      </c>
      <c r="Q32" s="46">
        <v>14</v>
      </c>
      <c r="R32" s="49">
        <v>43811.774247685185</v>
      </c>
      <c r="S32" s="46" t="s">
        <v>194</v>
      </c>
      <c r="T32" s="46" t="s">
        <v>13</v>
      </c>
      <c r="W32" s="46" t="s">
        <v>195</v>
      </c>
      <c r="AD32" s="46">
        <v>5607161</v>
      </c>
      <c r="AE32" s="46">
        <v>3</v>
      </c>
      <c r="AF32" s="46">
        <v>1</v>
      </c>
    </row>
    <row r="33" spans="1:34" ht="12.75" customHeight="1">
      <c r="A33" s="46" t="s">
        <v>210</v>
      </c>
      <c r="B33" s="46" t="s">
        <v>208</v>
      </c>
      <c r="C33" s="46">
        <v>1</v>
      </c>
      <c r="D33" s="46">
        <v>800</v>
      </c>
      <c r="E33" s="46">
        <v>1</v>
      </c>
      <c r="F33" s="46">
        <v>101</v>
      </c>
      <c r="G33" s="46">
        <v>811</v>
      </c>
      <c r="H33" s="47">
        <v>15500000</v>
      </c>
      <c r="I33" s="47">
        <v>17000000</v>
      </c>
      <c r="J33" s="46">
        <v>0.80300000000000005</v>
      </c>
      <c r="K33" s="47">
        <v>0.38400000000000001</v>
      </c>
      <c r="L33" s="47">
        <v>40400000</v>
      </c>
      <c r="M33" s="47">
        <v>43000000</v>
      </c>
      <c r="N33" s="46">
        <v>1.1100000000000001</v>
      </c>
      <c r="O33" s="46">
        <v>0</v>
      </c>
      <c r="P33" s="46">
        <v>3</v>
      </c>
      <c r="Q33" s="46">
        <v>15</v>
      </c>
      <c r="R33" s="49">
        <v>43811.77548611111</v>
      </c>
      <c r="S33" s="46" t="s">
        <v>194</v>
      </c>
      <c r="T33" s="46" t="s">
        <v>13</v>
      </c>
      <c r="W33" s="46" t="s">
        <v>195</v>
      </c>
      <c r="AD33" s="46">
        <v>5607161</v>
      </c>
      <c r="AE33" s="46">
        <v>2</v>
      </c>
      <c r="AF33" s="46">
        <v>1</v>
      </c>
    </row>
    <row r="34" spans="1:34" ht="12.75" customHeight="1">
      <c r="A34" s="46" t="s">
        <v>211</v>
      </c>
      <c r="B34" s="46" t="s">
        <v>208</v>
      </c>
      <c r="C34" s="46">
        <v>1</v>
      </c>
      <c r="D34" s="46">
        <v>2400</v>
      </c>
      <c r="E34" s="46">
        <v>1</v>
      </c>
      <c r="F34" s="46">
        <v>101</v>
      </c>
      <c r="G34" s="46">
        <v>2420</v>
      </c>
      <c r="H34" s="47">
        <v>37000000</v>
      </c>
      <c r="I34" s="47">
        <v>38600000</v>
      </c>
      <c r="J34" s="46">
        <v>0.80300000000000005</v>
      </c>
      <c r="K34" s="47">
        <v>0.91300000000000003</v>
      </c>
      <c r="L34" s="47">
        <v>40600000</v>
      </c>
      <c r="M34" s="47">
        <v>43200000</v>
      </c>
      <c r="N34" s="46">
        <v>1.1100000000000001</v>
      </c>
      <c r="O34" s="46">
        <v>0</v>
      </c>
      <c r="P34" s="46">
        <v>3</v>
      </c>
      <c r="Q34" s="46">
        <v>16</v>
      </c>
      <c r="R34" s="49">
        <v>43811.776747685188</v>
      </c>
      <c r="S34" s="46" t="s">
        <v>194</v>
      </c>
      <c r="T34" s="46" t="s">
        <v>13</v>
      </c>
      <c r="W34" s="46" t="s">
        <v>195</v>
      </c>
      <c r="AD34" s="46">
        <v>5607161</v>
      </c>
      <c r="AE34" s="46">
        <v>1</v>
      </c>
      <c r="AF34" s="46">
        <v>1</v>
      </c>
    </row>
    <row r="35" spans="1:34" ht="12.75" customHeight="1">
      <c r="A35" s="46" t="s">
        <v>196</v>
      </c>
      <c r="B35" s="46" t="s">
        <v>197</v>
      </c>
      <c r="C35" s="46">
        <v>1</v>
      </c>
      <c r="D35" s="46">
        <v>0</v>
      </c>
      <c r="F35" s="46" t="s">
        <v>193</v>
      </c>
      <c r="G35" s="46" t="s">
        <v>193</v>
      </c>
      <c r="H35" s="47">
        <v>22900</v>
      </c>
      <c r="I35" s="47">
        <v>19900</v>
      </c>
      <c r="J35" s="46">
        <v>0.80200000000000005</v>
      </c>
      <c r="K35" s="47">
        <v>5.6899999999999995E-4</v>
      </c>
      <c r="L35" s="47">
        <v>40300000</v>
      </c>
      <c r="M35" s="47">
        <v>42900000</v>
      </c>
      <c r="N35" s="46">
        <v>1.1100000000000001</v>
      </c>
      <c r="O35" s="46">
        <v>0</v>
      </c>
      <c r="P35" s="46">
        <v>3</v>
      </c>
      <c r="Q35" s="46">
        <v>12</v>
      </c>
      <c r="R35" s="49">
        <v>43811.778009259258</v>
      </c>
      <c r="S35" s="46" t="s">
        <v>194</v>
      </c>
      <c r="T35" s="46" t="s">
        <v>13</v>
      </c>
      <c r="W35" s="46" t="s">
        <v>212</v>
      </c>
      <c r="AD35" s="46">
        <v>5607161</v>
      </c>
    </row>
    <row r="36" spans="1:34" ht="12.75" customHeight="1">
      <c r="A36" s="46" t="s">
        <v>196</v>
      </c>
      <c r="B36" s="46" t="s">
        <v>197</v>
      </c>
      <c r="C36" s="46">
        <v>1</v>
      </c>
      <c r="D36" s="46">
        <v>0</v>
      </c>
      <c r="F36" s="46" t="s">
        <v>193</v>
      </c>
      <c r="G36" s="46" t="s">
        <v>193</v>
      </c>
      <c r="H36" s="47">
        <v>6230</v>
      </c>
      <c r="I36" s="47">
        <v>5720</v>
      </c>
      <c r="J36" s="46">
        <v>0.80600000000000005</v>
      </c>
      <c r="K36" s="47">
        <v>1.5200000000000001E-4</v>
      </c>
      <c r="L36" s="47">
        <v>41000000</v>
      </c>
      <c r="M36" s="47">
        <v>43800000</v>
      </c>
      <c r="N36" s="46">
        <v>1.1100000000000001</v>
      </c>
      <c r="O36" s="46">
        <v>0</v>
      </c>
      <c r="P36" s="46">
        <v>3</v>
      </c>
      <c r="Q36" s="46">
        <v>12</v>
      </c>
      <c r="R36" s="49">
        <v>43811.779293981483</v>
      </c>
      <c r="S36" s="46" t="s">
        <v>194</v>
      </c>
      <c r="T36" s="46" t="s">
        <v>13</v>
      </c>
      <c r="W36" s="46" t="s">
        <v>212</v>
      </c>
      <c r="AD36" s="46">
        <v>5607161</v>
      </c>
    </row>
    <row r="37" spans="1:34" ht="12.75" customHeight="1">
      <c r="A37" s="46" t="s">
        <v>213</v>
      </c>
      <c r="B37" s="46" t="s">
        <v>214</v>
      </c>
      <c r="C37" s="46">
        <v>1</v>
      </c>
      <c r="D37" s="46" t="s">
        <v>193</v>
      </c>
      <c r="F37" s="46" t="s">
        <v>193</v>
      </c>
      <c r="G37" s="46">
        <v>0.28799999999999998</v>
      </c>
      <c r="H37" s="47">
        <v>5570</v>
      </c>
      <c r="I37" s="47">
        <v>5570</v>
      </c>
      <c r="J37" s="46">
        <v>0.80500000000000005</v>
      </c>
      <c r="K37" s="47">
        <v>1.2799999999999999E-4</v>
      </c>
      <c r="L37" s="47">
        <v>43400000</v>
      </c>
      <c r="M37" s="47">
        <v>46000000</v>
      </c>
      <c r="N37" s="46">
        <v>1.1100000000000001</v>
      </c>
      <c r="O37" s="46">
        <v>0</v>
      </c>
      <c r="P37" s="46">
        <v>3</v>
      </c>
      <c r="Q37" s="46">
        <v>29</v>
      </c>
      <c r="R37" s="49">
        <v>43811.780555555553</v>
      </c>
      <c r="S37" s="46" t="s">
        <v>194</v>
      </c>
      <c r="T37" s="46" t="s">
        <v>13</v>
      </c>
      <c r="U37" s="46">
        <v>1</v>
      </c>
      <c r="V37" s="46" t="s">
        <v>215</v>
      </c>
      <c r="W37" s="46" t="s">
        <v>212</v>
      </c>
      <c r="X37" s="46" t="s">
        <v>13</v>
      </c>
      <c r="Y37" s="46" t="s">
        <v>96</v>
      </c>
      <c r="Z37" s="46" t="s">
        <v>60</v>
      </c>
      <c r="AA37" s="46">
        <v>24</v>
      </c>
      <c r="AB37" s="46">
        <v>24</v>
      </c>
      <c r="AD37" s="46">
        <v>5607161</v>
      </c>
      <c r="AG37" s="46" t="s">
        <v>216</v>
      </c>
      <c r="AH37" s="46">
        <v>1</v>
      </c>
    </row>
    <row r="38" spans="1:34" ht="12.75" customHeight="1">
      <c r="A38" s="46" t="s">
        <v>217</v>
      </c>
      <c r="B38" s="46" t="s">
        <v>214</v>
      </c>
      <c r="C38" s="46">
        <v>1</v>
      </c>
      <c r="D38" s="46" t="s">
        <v>193</v>
      </c>
      <c r="F38" s="46" t="s">
        <v>193</v>
      </c>
      <c r="G38" s="46">
        <v>0.83099999999999996</v>
      </c>
      <c r="H38" s="47">
        <v>17900</v>
      </c>
      <c r="I38" s="47">
        <v>19800</v>
      </c>
      <c r="J38" s="46">
        <v>0.80200000000000005</v>
      </c>
      <c r="K38" s="47">
        <v>4.1199999999999999E-4</v>
      </c>
      <c r="L38" s="47">
        <v>43500000</v>
      </c>
      <c r="M38" s="47">
        <v>46000000</v>
      </c>
      <c r="N38" s="46">
        <v>1.1100000000000001</v>
      </c>
      <c r="O38" s="46">
        <v>0</v>
      </c>
      <c r="P38" s="46">
        <v>3</v>
      </c>
      <c r="Q38" s="46">
        <v>28</v>
      </c>
      <c r="R38" s="49">
        <v>43811.781817129631</v>
      </c>
      <c r="S38" s="46" t="s">
        <v>194</v>
      </c>
      <c r="T38" s="46" t="s">
        <v>13</v>
      </c>
      <c r="U38" s="46">
        <v>1</v>
      </c>
      <c r="V38" s="46" t="s">
        <v>218</v>
      </c>
      <c r="W38" s="46" t="s">
        <v>212</v>
      </c>
      <c r="X38" s="46" t="s">
        <v>13</v>
      </c>
      <c r="Y38" s="46" t="s">
        <v>96</v>
      </c>
      <c r="Z38" s="46" t="s">
        <v>60</v>
      </c>
      <c r="AA38" s="46">
        <v>8</v>
      </c>
      <c r="AB38" s="46">
        <v>8</v>
      </c>
      <c r="AD38" s="46">
        <v>5607161</v>
      </c>
      <c r="AG38" s="46" t="s">
        <v>216</v>
      </c>
      <c r="AH38" s="46">
        <v>1</v>
      </c>
    </row>
    <row r="39" spans="1:34" ht="12.75" customHeight="1">
      <c r="A39" s="46" t="s">
        <v>219</v>
      </c>
      <c r="B39" s="46" t="s">
        <v>214</v>
      </c>
      <c r="C39" s="46">
        <v>1</v>
      </c>
      <c r="D39" s="46" t="s">
        <v>193</v>
      </c>
      <c r="F39" s="46" t="s">
        <v>193</v>
      </c>
      <c r="G39" s="46">
        <v>20.5</v>
      </c>
      <c r="H39" s="47">
        <v>446000</v>
      </c>
      <c r="I39" s="47">
        <v>500000</v>
      </c>
      <c r="J39" s="46">
        <v>0.80400000000000005</v>
      </c>
      <c r="K39" s="47">
        <v>1.0699999999999999E-2</v>
      </c>
      <c r="L39" s="47">
        <v>41800000</v>
      </c>
      <c r="M39" s="47">
        <v>44300000</v>
      </c>
      <c r="N39" s="46">
        <v>1.1100000000000001</v>
      </c>
      <c r="O39" s="46">
        <v>0</v>
      </c>
      <c r="P39" s="46">
        <v>3</v>
      </c>
      <c r="Q39" s="46">
        <v>27</v>
      </c>
      <c r="R39" s="49">
        <v>43811.783078703702</v>
      </c>
      <c r="S39" s="46" t="s">
        <v>194</v>
      </c>
      <c r="T39" s="46" t="s">
        <v>13</v>
      </c>
      <c r="U39" s="46">
        <v>1</v>
      </c>
      <c r="V39" s="46" t="s">
        <v>220</v>
      </c>
      <c r="W39" s="46" t="s">
        <v>212</v>
      </c>
      <c r="X39" s="46" t="s">
        <v>13</v>
      </c>
      <c r="Y39" s="46" t="s">
        <v>96</v>
      </c>
      <c r="Z39" s="46" t="s">
        <v>60</v>
      </c>
      <c r="AA39" s="46">
        <v>3</v>
      </c>
      <c r="AB39" s="46">
        <v>3</v>
      </c>
      <c r="AD39" s="46">
        <v>5607161</v>
      </c>
      <c r="AG39" s="46" t="s">
        <v>216</v>
      </c>
      <c r="AH39" s="46">
        <v>1</v>
      </c>
    </row>
    <row r="40" spans="1:34" ht="12.75" customHeight="1">
      <c r="A40" s="46" t="s">
        <v>221</v>
      </c>
      <c r="B40" s="46" t="s">
        <v>214</v>
      </c>
      <c r="C40" s="46">
        <v>1</v>
      </c>
      <c r="D40" s="46" t="s">
        <v>193</v>
      </c>
      <c r="F40" s="46" t="s">
        <v>193</v>
      </c>
      <c r="G40" s="46">
        <v>161</v>
      </c>
      <c r="H40" s="47">
        <v>3420000</v>
      </c>
      <c r="I40" s="47">
        <v>3840000</v>
      </c>
      <c r="J40" s="46">
        <v>0.80300000000000005</v>
      </c>
      <c r="K40" s="47">
        <v>8.2299999999999998E-2</v>
      </c>
      <c r="L40" s="47">
        <v>41500000</v>
      </c>
      <c r="M40" s="47">
        <v>44200000</v>
      </c>
      <c r="N40" s="46">
        <v>1.1100000000000001</v>
      </c>
      <c r="O40" s="46">
        <v>0</v>
      </c>
      <c r="P40" s="46">
        <v>3</v>
      </c>
      <c r="Q40" s="46">
        <v>26</v>
      </c>
      <c r="R40" s="49">
        <v>43811.784363425926</v>
      </c>
      <c r="S40" s="46" t="s">
        <v>194</v>
      </c>
      <c r="T40" s="46" t="s">
        <v>13</v>
      </c>
      <c r="U40" s="46">
        <v>1</v>
      </c>
      <c r="V40" s="46" t="s">
        <v>222</v>
      </c>
      <c r="W40" s="46" t="s">
        <v>212</v>
      </c>
      <c r="X40" s="46" t="s">
        <v>13</v>
      </c>
      <c r="Y40" s="46" t="s">
        <v>96</v>
      </c>
      <c r="Z40" s="46" t="s">
        <v>60</v>
      </c>
      <c r="AA40" s="46">
        <v>1</v>
      </c>
      <c r="AB40" s="46">
        <v>1</v>
      </c>
      <c r="AD40" s="46">
        <v>5607161</v>
      </c>
      <c r="AG40" s="46" t="s">
        <v>216</v>
      </c>
      <c r="AH40" s="46">
        <v>1</v>
      </c>
    </row>
    <row r="41" spans="1:34" ht="12.75" customHeight="1">
      <c r="A41" s="46" t="s">
        <v>722</v>
      </c>
      <c r="B41" s="46" t="s">
        <v>214</v>
      </c>
      <c r="C41" s="46">
        <v>1</v>
      </c>
      <c r="D41" s="46" t="s">
        <v>193</v>
      </c>
      <c r="F41" s="46" t="s">
        <v>193</v>
      </c>
      <c r="G41" s="46">
        <v>317</v>
      </c>
      <c r="H41" s="47">
        <v>6770000</v>
      </c>
      <c r="I41" s="47">
        <v>7560000</v>
      </c>
      <c r="J41" s="46">
        <v>0.80500000000000005</v>
      </c>
      <c r="K41" s="47">
        <v>0.159</v>
      </c>
      <c r="L41" s="47">
        <v>42500000</v>
      </c>
      <c r="M41" s="47">
        <v>45300000</v>
      </c>
      <c r="N41" s="46">
        <v>1.1100000000000001</v>
      </c>
      <c r="O41" s="46">
        <v>0</v>
      </c>
      <c r="P41" s="46">
        <v>3</v>
      </c>
      <c r="Q41" s="46">
        <v>25</v>
      </c>
      <c r="R41" s="49">
        <v>43811.785624999997</v>
      </c>
      <c r="S41" s="46" t="s">
        <v>194</v>
      </c>
      <c r="T41" s="46" t="s">
        <v>13</v>
      </c>
      <c r="U41" s="46">
        <v>1</v>
      </c>
      <c r="V41" s="46" t="s">
        <v>223</v>
      </c>
      <c r="W41" s="46" t="s">
        <v>212</v>
      </c>
      <c r="X41" s="46" t="s">
        <v>13</v>
      </c>
      <c r="Y41" s="46" t="s">
        <v>96</v>
      </c>
      <c r="Z41" s="46" t="s">
        <v>60</v>
      </c>
      <c r="AA41" s="46">
        <v>0.5</v>
      </c>
      <c r="AB41" s="46">
        <v>0.5</v>
      </c>
      <c r="AD41" s="46">
        <v>5607161</v>
      </c>
      <c r="AG41" s="46" t="s">
        <v>216</v>
      </c>
      <c r="AH41" s="46">
        <v>1</v>
      </c>
    </row>
    <row r="42" spans="1:34" ht="12.75" customHeight="1">
      <c r="A42" s="46" t="s">
        <v>196</v>
      </c>
      <c r="B42" s="46" t="s">
        <v>197</v>
      </c>
      <c r="C42" s="46">
        <v>1</v>
      </c>
      <c r="D42" s="46">
        <v>0</v>
      </c>
      <c r="F42" s="46" t="s">
        <v>193</v>
      </c>
      <c r="G42" s="46" t="s">
        <v>193</v>
      </c>
      <c r="H42" s="47">
        <v>2070</v>
      </c>
      <c r="I42" s="47">
        <v>1610</v>
      </c>
      <c r="J42" s="46">
        <v>0.8</v>
      </c>
      <c r="K42" s="47">
        <v>4.4799999999999998E-5</v>
      </c>
      <c r="L42" s="47">
        <v>46200000</v>
      </c>
      <c r="M42" s="47">
        <v>49100000</v>
      </c>
      <c r="N42" s="46">
        <v>1.1100000000000001</v>
      </c>
      <c r="O42" s="46">
        <v>0</v>
      </c>
      <c r="P42" s="46">
        <v>3</v>
      </c>
      <c r="Q42" s="46">
        <v>30</v>
      </c>
      <c r="R42" s="49">
        <v>43811.786874999998</v>
      </c>
      <c r="S42" s="46" t="s">
        <v>194</v>
      </c>
      <c r="T42" s="46" t="s">
        <v>13</v>
      </c>
      <c r="W42" s="46" t="s">
        <v>212</v>
      </c>
      <c r="AD42" s="46">
        <v>5607161</v>
      </c>
    </row>
    <row r="43" spans="1:34" ht="12.75" customHeight="1">
      <c r="A43" s="46" t="s">
        <v>196</v>
      </c>
      <c r="B43" s="46" t="s">
        <v>197</v>
      </c>
      <c r="C43" s="46">
        <v>1</v>
      </c>
      <c r="D43" s="46">
        <v>0</v>
      </c>
      <c r="F43" s="46" t="s">
        <v>193</v>
      </c>
      <c r="G43" s="46" t="s">
        <v>193</v>
      </c>
      <c r="H43" s="47">
        <v>1770</v>
      </c>
      <c r="I43" s="47">
        <v>1590</v>
      </c>
      <c r="J43" s="46">
        <v>0.80700000000000005</v>
      </c>
      <c r="K43" s="47">
        <v>4.3399999999999998E-5</v>
      </c>
      <c r="L43" s="47">
        <v>40700000</v>
      </c>
      <c r="M43" s="47">
        <v>43000000</v>
      </c>
      <c r="N43" s="46">
        <v>1.1100000000000001</v>
      </c>
      <c r="O43" s="46">
        <v>0</v>
      </c>
      <c r="P43" s="46">
        <v>3</v>
      </c>
      <c r="Q43" s="46">
        <v>31</v>
      </c>
      <c r="R43" s="49">
        <v>43811.788136574076</v>
      </c>
      <c r="S43" s="46" t="s">
        <v>194</v>
      </c>
      <c r="T43" s="46" t="s">
        <v>13</v>
      </c>
      <c r="W43" s="46" t="s">
        <v>212</v>
      </c>
      <c r="AD43" s="46">
        <v>5607161</v>
      </c>
    </row>
    <row r="44" spans="1:34" ht="12.75" customHeight="1">
      <c r="A44" s="46" t="s">
        <v>224</v>
      </c>
      <c r="B44" s="46" t="s">
        <v>214</v>
      </c>
      <c r="C44" s="46">
        <v>1</v>
      </c>
      <c r="D44" s="46" t="s">
        <v>193</v>
      </c>
      <c r="F44" s="46" t="s">
        <v>193</v>
      </c>
      <c r="G44" s="46">
        <v>0.14499999999999999</v>
      </c>
      <c r="H44" s="47">
        <v>2440</v>
      </c>
      <c r="I44" s="47">
        <v>2660</v>
      </c>
      <c r="J44" s="46">
        <v>0.80400000000000005</v>
      </c>
      <c r="K44" s="47">
        <v>5.38E-5</v>
      </c>
      <c r="L44" s="47">
        <v>45400000</v>
      </c>
      <c r="M44" s="47">
        <v>48000000</v>
      </c>
      <c r="N44" s="46">
        <v>1.1100000000000001</v>
      </c>
      <c r="O44" s="46">
        <v>0</v>
      </c>
      <c r="P44" s="46">
        <v>3</v>
      </c>
      <c r="Q44" s="46">
        <v>41</v>
      </c>
      <c r="R44" s="49">
        <v>43811.789386574077</v>
      </c>
      <c r="S44" s="46" t="s">
        <v>194</v>
      </c>
      <c r="T44" s="46" t="s">
        <v>13</v>
      </c>
      <c r="U44" s="46">
        <v>1</v>
      </c>
      <c r="V44" s="46" t="s">
        <v>225</v>
      </c>
      <c r="W44" s="46" t="s">
        <v>212</v>
      </c>
      <c r="X44" s="46" t="s">
        <v>13</v>
      </c>
      <c r="Y44" s="46" t="s">
        <v>96</v>
      </c>
      <c r="Z44" s="46" t="s">
        <v>61</v>
      </c>
      <c r="AA44" s="46">
        <v>24</v>
      </c>
      <c r="AB44" s="46">
        <v>24</v>
      </c>
      <c r="AD44" s="46">
        <v>5607161</v>
      </c>
      <c r="AG44" s="46" t="s">
        <v>216</v>
      </c>
      <c r="AH44" s="46">
        <v>1</v>
      </c>
    </row>
    <row r="45" spans="1:34" ht="12.75" customHeight="1">
      <c r="A45" s="46" t="s">
        <v>226</v>
      </c>
      <c r="B45" s="46" t="s">
        <v>214</v>
      </c>
      <c r="C45" s="46">
        <v>1</v>
      </c>
      <c r="D45" s="46" t="s">
        <v>193</v>
      </c>
      <c r="F45" s="46" t="s">
        <v>193</v>
      </c>
      <c r="G45" s="46">
        <v>0.57999999999999996</v>
      </c>
      <c r="H45" s="47">
        <v>11800</v>
      </c>
      <c r="I45" s="47">
        <v>14000</v>
      </c>
      <c r="J45" s="46">
        <v>0.80300000000000005</v>
      </c>
      <c r="K45" s="47">
        <v>2.81E-4</v>
      </c>
      <c r="L45" s="47">
        <v>42100000</v>
      </c>
      <c r="M45" s="47">
        <v>44700000</v>
      </c>
      <c r="N45" s="46">
        <v>1.1100000000000001</v>
      </c>
      <c r="O45" s="46">
        <v>0</v>
      </c>
      <c r="P45" s="46">
        <v>3</v>
      </c>
      <c r="Q45" s="46">
        <v>40</v>
      </c>
      <c r="R45" s="49">
        <v>43811.790636574071</v>
      </c>
      <c r="S45" s="46" t="s">
        <v>194</v>
      </c>
      <c r="T45" s="46" t="s">
        <v>13</v>
      </c>
      <c r="U45" s="46">
        <v>1</v>
      </c>
      <c r="V45" s="46" t="s">
        <v>227</v>
      </c>
      <c r="W45" s="46" t="s">
        <v>212</v>
      </c>
      <c r="X45" s="46" t="s">
        <v>13</v>
      </c>
      <c r="Y45" s="46" t="s">
        <v>96</v>
      </c>
      <c r="Z45" s="46" t="s">
        <v>61</v>
      </c>
      <c r="AA45" s="46">
        <v>8</v>
      </c>
      <c r="AB45" s="46">
        <v>8</v>
      </c>
      <c r="AD45" s="46">
        <v>5607161</v>
      </c>
      <c r="AG45" s="46" t="s">
        <v>216</v>
      </c>
      <c r="AH45" s="46">
        <v>1</v>
      </c>
    </row>
    <row r="46" spans="1:34" ht="12.75" customHeight="1">
      <c r="A46" s="46" t="s">
        <v>228</v>
      </c>
      <c r="B46" s="46" t="s">
        <v>214</v>
      </c>
      <c r="C46" s="46">
        <v>1</v>
      </c>
      <c r="D46" s="46" t="s">
        <v>193</v>
      </c>
      <c r="F46" s="46" t="s">
        <v>193</v>
      </c>
      <c r="G46" s="46">
        <v>17.2</v>
      </c>
      <c r="H46" s="47">
        <v>374000</v>
      </c>
      <c r="I46" s="47">
        <v>426000</v>
      </c>
      <c r="J46" s="46">
        <v>0.80400000000000005</v>
      </c>
      <c r="K46" s="47">
        <v>8.9499999999999996E-3</v>
      </c>
      <c r="L46" s="47">
        <v>41800000</v>
      </c>
      <c r="M46" s="47">
        <v>44200000</v>
      </c>
      <c r="N46" s="46">
        <v>1.1100000000000001</v>
      </c>
      <c r="O46" s="46">
        <v>0</v>
      </c>
      <c r="P46" s="46">
        <v>3</v>
      </c>
      <c r="Q46" s="46">
        <v>39</v>
      </c>
      <c r="R46" s="49">
        <v>43811.791886574072</v>
      </c>
      <c r="S46" s="46" t="s">
        <v>194</v>
      </c>
      <c r="T46" s="46" t="s">
        <v>13</v>
      </c>
      <c r="U46" s="46">
        <v>1</v>
      </c>
      <c r="V46" s="46" t="s">
        <v>229</v>
      </c>
      <c r="W46" s="46" t="s">
        <v>212</v>
      </c>
      <c r="X46" s="46" t="s">
        <v>13</v>
      </c>
      <c r="Y46" s="46" t="s">
        <v>96</v>
      </c>
      <c r="Z46" s="46" t="s">
        <v>61</v>
      </c>
      <c r="AA46" s="46">
        <v>3</v>
      </c>
      <c r="AB46" s="46">
        <v>3</v>
      </c>
      <c r="AD46" s="46">
        <v>5607161</v>
      </c>
      <c r="AG46" s="46" t="s">
        <v>216</v>
      </c>
      <c r="AH46" s="46">
        <v>1</v>
      </c>
    </row>
    <row r="47" spans="1:34" ht="12.75" customHeight="1">
      <c r="A47" s="46" t="s">
        <v>230</v>
      </c>
      <c r="B47" s="46" t="s">
        <v>214</v>
      </c>
      <c r="C47" s="46">
        <v>1</v>
      </c>
      <c r="D47" s="46" t="s">
        <v>193</v>
      </c>
      <c r="F47" s="46" t="s">
        <v>193</v>
      </c>
      <c r="G47" s="46">
        <v>171</v>
      </c>
      <c r="H47" s="47">
        <v>3720000</v>
      </c>
      <c r="I47" s="47">
        <v>4210000</v>
      </c>
      <c r="J47" s="46">
        <v>0.80300000000000005</v>
      </c>
      <c r="K47" s="47">
        <v>8.77E-2</v>
      </c>
      <c r="L47" s="47">
        <v>42500000</v>
      </c>
      <c r="M47" s="47">
        <v>45200000</v>
      </c>
      <c r="N47" s="46">
        <v>1.1100000000000001</v>
      </c>
      <c r="O47" s="46">
        <v>0</v>
      </c>
      <c r="P47" s="46">
        <v>3</v>
      </c>
      <c r="Q47" s="46">
        <v>38</v>
      </c>
      <c r="R47" s="49">
        <v>43811.793171296296</v>
      </c>
      <c r="S47" s="46" t="s">
        <v>194</v>
      </c>
      <c r="T47" s="46" t="s">
        <v>13</v>
      </c>
      <c r="U47" s="46">
        <v>1</v>
      </c>
      <c r="V47" s="46" t="s">
        <v>231</v>
      </c>
      <c r="W47" s="46" t="s">
        <v>212</v>
      </c>
      <c r="X47" s="46" t="s">
        <v>13</v>
      </c>
      <c r="Y47" s="46" t="s">
        <v>96</v>
      </c>
      <c r="Z47" s="46" t="s">
        <v>61</v>
      </c>
      <c r="AA47" s="46">
        <v>1</v>
      </c>
      <c r="AB47" s="46">
        <v>1</v>
      </c>
      <c r="AD47" s="46">
        <v>5607161</v>
      </c>
      <c r="AG47" s="46" t="s">
        <v>216</v>
      </c>
      <c r="AH47" s="46">
        <v>1</v>
      </c>
    </row>
    <row r="48" spans="1:34" ht="12.75" customHeight="1">
      <c r="A48" s="46" t="s">
        <v>232</v>
      </c>
      <c r="B48" s="46" t="s">
        <v>214</v>
      </c>
      <c r="C48" s="46">
        <v>1</v>
      </c>
      <c r="D48" s="46" t="s">
        <v>193</v>
      </c>
      <c r="F48" s="46" t="s">
        <v>193</v>
      </c>
      <c r="G48" s="46">
        <v>378</v>
      </c>
      <c r="H48" s="47">
        <v>7800000</v>
      </c>
      <c r="I48" s="47">
        <v>8640000</v>
      </c>
      <c r="J48" s="46">
        <v>0.80300000000000005</v>
      </c>
      <c r="K48" s="47">
        <v>0.189</v>
      </c>
      <c r="L48" s="47">
        <v>41300000</v>
      </c>
      <c r="M48" s="47">
        <v>43600000</v>
      </c>
      <c r="N48" s="46">
        <v>1.1100000000000001</v>
      </c>
      <c r="O48" s="46">
        <v>0</v>
      </c>
      <c r="P48" s="46">
        <v>3</v>
      </c>
      <c r="Q48" s="46">
        <v>37</v>
      </c>
      <c r="R48" s="49">
        <v>43811.794432870367</v>
      </c>
      <c r="S48" s="46" t="s">
        <v>194</v>
      </c>
      <c r="T48" s="46" t="s">
        <v>13</v>
      </c>
      <c r="U48" s="46">
        <v>1</v>
      </c>
      <c r="V48" s="46" t="s">
        <v>233</v>
      </c>
      <c r="W48" s="46" t="s">
        <v>212</v>
      </c>
      <c r="X48" s="46" t="s">
        <v>13</v>
      </c>
      <c r="Y48" s="46" t="s">
        <v>96</v>
      </c>
      <c r="Z48" s="46" t="s">
        <v>61</v>
      </c>
      <c r="AA48" s="46">
        <v>0.5</v>
      </c>
      <c r="AB48" s="46">
        <v>0.5</v>
      </c>
      <c r="AD48" s="46">
        <v>5607161</v>
      </c>
      <c r="AG48" s="46" t="s">
        <v>216</v>
      </c>
      <c r="AH48" s="46">
        <v>1</v>
      </c>
    </row>
    <row r="49" spans="1:34" ht="12.75" customHeight="1">
      <c r="A49" s="46" t="s">
        <v>196</v>
      </c>
      <c r="B49" s="46" t="s">
        <v>197</v>
      </c>
      <c r="C49" s="46">
        <v>1</v>
      </c>
      <c r="D49" s="46">
        <v>0</v>
      </c>
      <c r="F49" s="46" t="s">
        <v>193</v>
      </c>
      <c r="G49" s="46" t="s">
        <v>193</v>
      </c>
      <c r="H49" s="47">
        <v>3450</v>
      </c>
      <c r="I49" s="47">
        <v>2540</v>
      </c>
      <c r="J49" s="46">
        <v>0.80100000000000005</v>
      </c>
      <c r="K49" s="47">
        <v>8.2100000000000003E-5</v>
      </c>
      <c r="L49" s="47">
        <v>41900000</v>
      </c>
      <c r="M49" s="47">
        <v>44700000</v>
      </c>
      <c r="N49" s="46">
        <v>1.1100000000000001</v>
      </c>
      <c r="O49" s="46">
        <v>0</v>
      </c>
      <c r="P49" s="46">
        <v>3</v>
      </c>
      <c r="Q49" s="46">
        <v>42</v>
      </c>
      <c r="R49" s="49">
        <v>43811.795694444445</v>
      </c>
      <c r="S49" s="46" t="s">
        <v>194</v>
      </c>
      <c r="T49" s="46" t="s">
        <v>13</v>
      </c>
      <c r="W49" s="46" t="s">
        <v>212</v>
      </c>
      <c r="AD49" s="46">
        <v>5607161</v>
      </c>
    </row>
    <row r="50" spans="1:34" ht="12.75" customHeight="1">
      <c r="A50" s="46" t="s">
        <v>196</v>
      </c>
      <c r="B50" s="46" t="s">
        <v>197</v>
      </c>
      <c r="C50" s="46">
        <v>1</v>
      </c>
      <c r="D50" s="46">
        <v>0</v>
      </c>
      <c r="F50" s="46" t="s">
        <v>193</v>
      </c>
      <c r="G50" s="46" t="s">
        <v>193</v>
      </c>
      <c r="H50" s="47">
        <v>1430</v>
      </c>
      <c r="I50" s="47">
        <v>1180</v>
      </c>
      <c r="J50" s="46">
        <v>0.80300000000000005</v>
      </c>
      <c r="K50" s="47">
        <v>3.4100000000000002E-5</v>
      </c>
      <c r="L50" s="47">
        <v>42000000</v>
      </c>
      <c r="M50" s="47">
        <v>44800000</v>
      </c>
      <c r="N50" s="46">
        <v>1.1100000000000001</v>
      </c>
      <c r="O50" s="46">
        <v>0</v>
      </c>
      <c r="P50" s="46">
        <v>3</v>
      </c>
      <c r="Q50" s="46">
        <v>43</v>
      </c>
      <c r="R50" s="49">
        <v>43811.796967592592</v>
      </c>
      <c r="S50" s="46" t="s">
        <v>194</v>
      </c>
      <c r="T50" s="46" t="s">
        <v>13</v>
      </c>
      <c r="W50" s="46" t="s">
        <v>212</v>
      </c>
      <c r="AD50" s="46">
        <v>5607161</v>
      </c>
    </row>
    <row r="51" spans="1:34" ht="12.75" customHeight="1">
      <c r="A51" s="46" t="s">
        <v>234</v>
      </c>
      <c r="B51" s="46" t="s">
        <v>214</v>
      </c>
      <c r="C51" s="46">
        <v>1</v>
      </c>
      <c r="D51" s="46" t="s">
        <v>193</v>
      </c>
      <c r="F51" s="46" t="s">
        <v>193</v>
      </c>
      <c r="G51" s="46">
        <v>0.12</v>
      </c>
      <c r="H51" s="47">
        <v>1650</v>
      </c>
      <c r="I51" s="47">
        <v>1750</v>
      </c>
      <c r="J51" s="46">
        <v>0.80300000000000005</v>
      </c>
      <c r="K51" s="47">
        <v>4.0299999999999997E-5</v>
      </c>
      <c r="L51" s="47">
        <v>41000000</v>
      </c>
      <c r="M51" s="47">
        <v>43500000</v>
      </c>
      <c r="N51" s="46">
        <v>1.1100000000000001</v>
      </c>
      <c r="O51" s="46">
        <v>0</v>
      </c>
      <c r="P51" s="46">
        <v>3</v>
      </c>
      <c r="Q51" s="46">
        <v>53</v>
      </c>
      <c r="R51" s="49">
        <v>43811.798217592594</v>
      </c>
      <c r="S51" s="46" t="s">
        <v>194</v>
      </c>
      <c r="T51" s="46" t="s">
        <v>13</v>
      </c>
      <c r="U51" s="46">
        <v>1</v>
      </c>
      <c r="V51" s="46" t="s">
        <v>235</v>
      </c>
      <c r="W51" s="46" t="s">
        <v>212</v>
      </c>
      <c r="X51" s="46" t="s">
        <v>13</v>
      </c>
      <c r="Y51" s="46" t="s">
        <v>96</v>
      </c>
      <c r="Z51" s="46" t="s">
        <v>62</v>
      </c>
      <c r="AA51" s="46">
        <v>24</v>
      </c>
      <c r="AB51" s="46">
        <v>24</v>
      </c>
      <c r="AD51" s="46">
        <v>5607161</v>
      </c>
      <c r="AG51" s="46" t="s">
        <v>216</v>
      </c>
      <c r="AH51" s="46">
        <v>1</v>
      </c>
    </row>
    <row r="52" spans="1:34" ht="12.75" customHeight="1">
      <c r="A52" s="46" t="s">
        <v>236</v>
      </c>
      <c r="B52" s="46" t="s">
        <v>214</v>
      </c>
      <c r="C52" s="46">
        <v>1</v>
      </c>
      <c r="D52" s="46" t="s">
        <v>193</v>
      </c>
      <c r="F52" s="46" t="s">
        <v>193</v>
      </c>
      <c r="G52" s="46">
        <v>0.86099999999999999</v>
      </c>
      <c r="H52" s="47">
        <v>17500</v>
      </c>
      <c r="I52" s="47">
        <v>19200</v>
      </c>
      <c r="J52" s="46">
        <v>0.80300000000000005</v>
      </c>
      <c r="K52" s="47">
        <v>4.28E-4</v>
      </c>
      <c r="L52" s="47">
        <v>41000000</v>
      </c>
      <c r="M52" s="47">
        <v>43300000</v>
      </c>
      <c r="N52" s="46">
        <v>1.1100000000000001</v>
      </c>
      <c r="O52" s="46">
        <v>0</v>
      </c>
      <c r="P52" s="46">
        <v>3</v>
      </c>
      <c r="Q52" s="46">
        <v>52</v>
      </c>
      <c r="R52" s="49">
        <v>43811.799479166664</v>
      </c>
      <c r="S52" s="46" t="s">
        <v>194</v>
      </c>
      <c r="T52" s="46" t="s">
        <v>13</v>
      </c>
      <c r="U52" s="46">
        <v>1</v>
      </c>
      <c r="V52" s="46" t="s">
        <v>237</v>
      </c>
      <c r="W52" s="46" t="s">
        <v>212</v>
      </c>
      <c r="X52" s="46" t="s">
        <v>13</v>
      </c>
      <c r="Y52" s="46" t="s">
        <v>96</v>
      </c>
      <c r="Z52" s="46" t="s">
        <v>62</v>
      </c>
      <c r="AA52" s="46">
        <v>8</v>
      </c>
      <c r="AB52" s="46">
        <v>8</v>
      </c>
      <c r="AD52" s="46">
        <v>5607161</v>
      </c>
      <c r="AG52" s="46" t="s">
        <v>216</v>
      </c>
      <c r="AH52" s="46">
        <v>1</v>
      </c>
    </row>
    <row r="53" spans="1:34" ht="12.75" customHeight="1">
      <c r="A53" s="46" t="s">
        <v>238</v>
      </c>
      <c r="B53" s="46" t="s">
        <v>214</v>
      </c>
      <c r="C53" s="46">
        <v>1</v>
      </c>
      <c r="D53" s="46" t="s">
        <v>193</v>
      </c>
      <c r="F53" s="46" t="s">
        <v>193</v>
      </c>
      <c r="G53" s="46">
        <v>29.2</v>
      </c>
      <c r="H53" s="47">
        <v>625000</v>
      </c>
      <c r="I53" s="47">
        <v>702000</v>
      </c>
      <c r="J53" s="46">
        <v>0.80300000000000005</v>
      </c>
      <c r="K53" s="47">
        <v>1.52E-2</v>
      </c>
      <c r="L53" s="47">
        <v>41100000</v>
      </c>
      <c r="M53" s="47">
        <v>43700000</v>
      </c>
      <c r="N53" s="46">
        <v>1.1100000000000001</v>
      </c>
      <c r="O53" s="46">
        <v>0</v>
      </c>
      <c r="P53" s="46">
        <v>3</v>
      </c>
      <c r="Q53" s="46">
        <v>51</v>
      </c>
      <c r="R53" s="49">
        <v>43811.800752314812</v>
      </c>
      <c r="S53" s="46" t="s">
        <v>194</v>
      </c>
      <c r="T53" s="46" t="s">
        <v>13</v>
      </c>
      <c r="U53" s="46">
        <v>1</v>
      </c>
      <c r="V53" s="46" t="s">
        <v>239</v>
      </c>
      <c r="W53" s="46" t="s">
        <v>212</v>
      </c>
      <c r="X53" s="46" t="s">
        <v>13</v>
      </c>
      <c r="Y53" s="46" t="s">
        <v>96</v>
      </c>
      <c r="Z53" s="46" t="s">
        <v>62</v>
      </c>
      <c r="AA53" s="46">
        <v>3</v>
      </c>
      <c r="AB53" s="46">
        <v>3</v>
      </c>
      <c r="AD53" s="46">
        <v>5607161</v>
      </c>
      <c r="AG53" s="46" t="s">
        <v>216</v>
      </c>
      <c r="AH53" s="46">
        <v>1</v>
      </c>
    </row>
    <row r="54" spans="1:34" ht="12.75" customHeight="1">
      <c r="A54" s="46" t="s">
        <v>240</v>
      </c>
      <c r="B54" s="46" t="s">
        <v>214</v>
      </c>
      <c r="C54" s="46">
        <v>1</v>
      </c>
      <c r="D54" s="46" t="s">
        <v>193</v>
      </c>
      <c r="F54" s="46" t="s">
        <v>193</v>
      </c>
      <c r="G54" s="46">
        <v>315</v>
      </c>
      <c r="H54" s="47">
        <v>6470000</v>
      </c>
      <c r="I54" s="47">
        <v>7200000</v>
      </c>
      <c r="J54" s="46">
        <v>0.80300000000000005</v>
      </c>
      <c r="K54" s="47">
        <v>0.159</v>
      </c>
      <c r="L54" s="47">
        <v>40700000</v>
      </c>
      <c r="M54" s="47">
        <v>43100000</v>
      </c>
      <c r="N54" s="46">
        <v>1.1100000000000001</v>
      </c>
      <c r="O54" s="46">
        <v>0</v>
      </c>
      <c r="P54" s="46">
        <v>3</v>
      </c>
      <c r="Q54" s="46">
        <v>50</v>
      </c>
      <c r="R54" s="49">
        <v>43811.80201388889</v>
      </c>
      <c r="S54" s="46" t="s">
        <v>194</v>
      </c>
      <c r="T54" s="46" t="s">
        <v>13</v>
      </c>
      <c r="U54" s="46">
        <v>1</v>
      </c>
      <c r="V54" s="46" t="s">
        <v>241</v>
      </c>
      <c r="W54" s="46" t="s">
        <v>212</v>
      </c>
      <c r="X54" s="46" t="s">
        <v>13</v>
      </c>
      <c r="Y54" s="46" t="s">
        <v>96</v>
      </c>
      <c r="Z54" s="46" t="s">
        <v>62</v>
      </c>
      <c r="AA54" s="46">
        <v>1</v>
      </c>
      <c r="AB54" s="46">
        <v>1</v>
      </c>
      <c r="AD54" s="46">
        <v>5607161</v>
      </c>
      <c r="AG54" s="46" t="s">
        <v>216</v>
      </c>
      <c r="AH54" s="46">
        <v>1</v>
      </c>
    </row>
    <row r="55" spans="1:34" ht="12.75" customHeight="1">
      <c r="A55" s="46" t="s">
        <v>242</v>
      </c>
      <c r="B55" s="46" t="s">
        <v>214</v>
      </c>
      <c r="C55" s="46">
        <v>1</v>
      </c>
      <c r="D55" s="46" t="s">
        <v>193</v>
      </c>
      <c r="F55" s="46" t="s">
        <v>193</v>
      </c>
      <c r="G55" s="46">
        <v>61</v>
      </c>
      <c r="H55" s="47">
        <v>1290000</v>
      </c>
      <c r="I55" s="47">
        <v>1460000</v>
      </c>
      <c r="J55" s="46">
        <v>0.80300000000000005</v>
      </c>
      <c r="K55" s="47">
        <v>3.1600000000000003E-2</v>
      </c>
      <c r="L55" s="47">
        <v>40800000</v>
      </c>
      <c r="M55" s="47">
        <v>43000000</v>
      </c>
      <c r="N55" s="46">
        <v>1.1100000000000001</v>
      </c>
      <c r="O55" s="46">
        <v>0</v>
      </c>
      <c r="P55" s="46">
        <v>3</v>
      </c>
      <c r="Q55" s="46">
        <v>49</v>
      </c>
      <c r="R55" s="49">
        <v>43811.80327546296</v>
      </c>
      <c r="S55" s="46" t="s">
        <v>194</v>
      </c>
      <c r="T55" s="46" t="s">
        <v>13</v>
      </c>
      <c r="U55" s="46">
        <v>1</v>
      </c>
      <c r="V55" s="46" t="s">
        <v>243</v>
      </c>
      <c r="W55" s="46" t="s">
        <v>212</v>
      </c>
      <c r="X55" s="46" t="s">
        <v>13</v>
      </c>
      <c r="Y55" s="46" t="s">
        <v>96</v>
      </c>
      <c r="Z55" s="46" t="s">
        <v>62</v>
      </c>
      <c r="AA55" s="46">
        <v>0.5</v>
      </c>
      <c r="AB55" s="46">
        <v>0.5</v>
      </c>
      <c r="AD55" s="46">
        <v>5607161</v>
      </c>
      <c r="AG55" s="46" t="s">
        <v>216</v>
      </c>
      <c r="AH55" s="46">
        <v>1</v>
      </c>
    </row>
    <row r="56" spans="1:34" ht="12.75" customHeight="1">
      <c r="A56" s="46" t="s">
        <v>196</v>
      </c>
      <c r="B56" s="46" t="s">
        <v>197</v>
      </c>
      <c r="C56" s="46">
        <v>1</v>
      </c>
      <c r="D56" s="46">
        <v>0</v>
      </c>
      <c r="F56" s="46" t="s">
        <v>193</v>
      </c>
      <c r="G56" s="46" t="s">
        <v>193</v>
      </c>
      <c r="H56" s="47">
        <v>553</v>
      </c>
      <c r="I56" s="47">
        <v>632</v>
      </c>
      <c r="J56" s="46">
        <v>0.80400000000000005</v>
      </c>
      <c r="K56" s="47">
        <v>1.3499999999999999E-5</v>
      </c>
      <c r="L56" s="47">
        <v>41100000</v>
      </c>
      <c r="M56" s="47">
        <v>43500000</v>
      </c>
      <c r="N56" s="46">
        <v>1.1100000000000001</v>
      </c>
      <c r="O56" s="46">
        <v>0</v>
      </c>
      <c r="P56" s="46">
        <v>3</v>
      </c>
      <c r="Q56" s="46">
        <v>54</v>
      </c>
      <c r="R56" s="49">
        <v>43811.804560185185</v>
      </c>
      <c r="S56" s="46" t="s">
        <v>194</v>
      </c>
      <c r="T56" s="46" t="s">
        <v>13</v>
      </c>
      <c r="W56" s="46" t="s">
        <v>195</v>
      </c>
      <c r="AD56" s="46">
        <v>5607161</v>
      </c>
      <c r="AF56" s="46">
        <v>2</v>
      </c>
    </row>
    <row r="57" spans="1:34" ht="12.75" customHeight="1">
      <c r="A57" s="46" t="s">
        <v>196</v>
      </c>
      <c r="B57" s="46" t="s">
        <v>197</v>
      </c>
      <c r="C57" s="46">
        <v>1</v>
      </c>
      <c r="D57" s="46">
        <v>0</v>
      </c>
      <c r="F57" s="46" t="s">
        <v>193</v>
      </c>
      <c r="G57" s="46" t="s">
        <v>193</v>
      </c>
      <c r="H57" s="47">
        <v>359</v>
      </c>
      <c r="I57" s="47">
        <v>605</v>
      </c>
      <c r="J57" s="46">
        <v>0.80800000000000005</v>
      </c>
      <c r="K57" s="47">
        <v>8.5799999999999992E-6</v>
      </c>
      <c r="L57" s="47">
        <v>41900000</v>
      </c>
      <c r="M57" s="47">
        <v>44100000</v>
      </c>
      <c r="N57" s="46">
        <v>1.1100000000000001</v>
      </c>
      <c r="O57" s="46">
        <v>0</v>
      </c>
      <c r="P57" s="46">
        <v>3</v>
      </c>
      <c r="Q57" s="46">
        <v>55</v>
      </c>
      <c r="R57" s="49">
        <v>43811.805810185186</v>
      </c>
      <c r="S57" s="46" t="s">
        <v>194</v>
      </c>
      <c r="T57" s="46" t="s">
        <v>13</v>
      </c>
      <c r="W57" s="46" t="s">
        <v>195</v>
      </c>
      <c r="AD57" s="46">
        <v>5607161</v>
      </c>
      <c r="AF57" s="46">
        <v>2</v>
      </c>
    </row>
    <row r="58" spans="1:34" ht="12.75" customHeight="1">
      <c r="A58" s="46" t="s">
        <v>207</v>
      </c>
      <c r="B58" s="46" t="s">
        <v>208</v>
      </c>
      <c r="C58" s="46">
        <v>1</v>
      </c>
      <c r="D58" s="46">
        <v>3</v>
      </c>
      <c r="E58" s="46">
        <v>1</v>
      </c>
      <c r="F58" s="46">
        <v>103</v>
      </c>
      <c r="G58" s="46">
        <v>3.09</v>
      </c>
      <c r="H58" s="47">
        <v>64200</v>
      </c>
      <c r="I58" s="47">
        <v>73800</v>
      </c>
      <c r="J58" s="46">
        <v>0.80300000000000005</v>
      </c>
      <c r="K58" s="47">
        <v>1.5900000000000001E-3</v>
      </c>
      <c r="L58" s="47">
        <v>40300000</v>
      </c>
      <c r="M58" s="47">
        <v>42900000</v>
      </c>
      <c r="N58" s="46">
        <v>1.1100000000000001</v>
      </c>
      <c r="O58" s="46">
        <v>0</v>
      </c>
      <c r="P58" s="46">
        <v>3</v>
      </c>
      <c r="Q58" s="46">
        <v>17</v>
      </c>
      <c r="R58" s="49">
        <v>43811.807083333333</v>
      </c>
      <c r="S58" s="46" t="s">
        <v>194</v>
      </c>
      <c r="T58" s="46" t="s">
        <v>13</v>
      </c>
      <c r="W58" s="46" t="s">
        <v>195</v>
      </c>
      <c r="AD58" s="46">
        <v>5607161</v>
      </c>
      <c r="AE58" s="46">
        <v>4</v>
      </c>
      <c r="AF58" s="46">
        <v>2</v>
      </c>
    </row>
    <row r="59" spans="1:34" ht="12.75" customHeight="1">
      <c r="A59" s="46" t="s">
        <v>209</v>
      </c>
      <c r="B59" s="46" t="s">
        <v>208</v>
      </c>
      <c r="C59" s="46">
        <v>1</v>
      </c>
      <c r="D59" s="46">
        <v>40</v>
      </c>
      <c r="E59" s="46">
        <v>1</v>
      </c>
      <c r="F59" s="46">
        <v>105</v>
      </c>
      <c r="G59" s="46">
        <v>41.9</v>
      </c>
      <c r="H59" s="47">
        <v>875000</v>
      </c>
      <c r="I59" s="47">
        <v>981000</v>
      </c>
      <c r="J59" s="46">
        <v>0.80400000000000005</v>
      </c>
      <c r="K59" s="47">
        <v>2.18E-2</v>
      </c>
      <c r="L59" s="47">
        <v>40200000</v>
      </c>
      <c r="M59" s="47">
        <v>42400000</v>
      </c>
      <c r="N59" s="46">
        <v>1.1100000000000001</v>
      </c>
      <c r="O59" s="46">
        <v>0</v>
      </c>
      <c r="P59" s="46">
        <v>3</v>
      </c>
      <c r="Q59" s="46">
        <v>18</v>
      </c>
      <c r="R59" s="49">
        <v>43811.808344907404</v>
      </c>
      <c r="S59" s="46" t="s">
        <v>194</v>
      </c>
      <c r="T59" s="46" t="s">
        <v>13</v>
      </c>
      <c r="W59" s="46" t="s">
        <v>195</v>
      </c>
      <c r="AD59" s="46">
        <v>5607161</v>
      </c>
      <c r="AE59" s="46">
        <v>3</v>
      </c>
      <c r="AF59" s="46">
        <v>2</v>
      </c>
    </row>
    <row r="60" spans="1:34" ht="12.75" customHeight="1">
      <c r="A60" s="46" t="s">
        <v>210</v>
      </c>
      <c r="B60" s="46" t="s">
        <v>208</v>
      </c>
      <c r="C60" s="46">
        <v>1</v>
      </c>
      <c r="D60" s="46">
        <v>800</v>
      </c>
      <c r="E60" s="46">
        <v>1</v>
      </c>
      <c r="F60" s="46">
        <v>98</v>
      </c>
      <c r="G60" s="46">
        <v>784</v>
      </c>
      <c r="H60" s="47">
        <v>15300000</v>
      </c>
      <c r="I60" s="47">
        <v>16600000</v>
      </c>
      <c r="J60" s="46">
        <v>0.80300000000000005</v>
      </c>
      <c r="K60" s="47">
        <v>0.372</v>
      </c>
      <c r="L60" s="47">
        <v>41100000</v>
      </c>
      <c r="M60" s="47">
        <v>43300000</v>
      </c>
      <c r="N60" s="46">
        <v>1.1100000000000001</v>
      </c>
      <c r="O60" s="46">
        <v>0</v>
      </c>
      <c r="P60" s="46">
        <v>3</v>
      </c>
      <c r="Q60" s="46">
        <v>19</v>
      </c>
      <c r="R60" s="49">
        <v>43811.809594907405</v>
      </c>
      <c r="S60" s="46" t="s">
        <v>194</v>
      </c>
      <c r="T60" s="46" t="s">
        <v>13</v>
      </c>
      <c r="W60" s="46" t="s">
        <v>195</v>
      </c>
      <c r="AD60" s="46">
        <v>5607161</v>
      </c>
      <c r="AE60" s="46">
        <v>2</v>
      </c>
      <c r="AF60" s="46">
        <v>2</v>
      </c>
    </row>
    <row r="61" spans="1:34" ht="12.75" customHeight="1" thickBot="1">
      <c r="A61" s="50" t="s">
        <v>211</v>
      </c>
      <c r="B61" s="50" t="s">
        <v>208</v>
      </c>
      <c r="C61" s="50">
        <v>1</v>
      </c>
      <c r="D61" s="50">
        <v>2400</v>
      </c>
      <c r="E61" s="50">
        <v>1</v>
      </c>
      <c r="F61" s="50">
        <v>94.9</v>
      </c>
      <c r="G61" s="50">
        <v>2280</v>
      </c>
      <c r="H61" s="51">
        <v>35400000</v>
      </c>
      <c r="I61" s="51">
        <v>36500000</v>
      </c>
      <c r="J61" s="50">
        <v>0.80300000000000005</v>
      </c>
      <c r="K61" s="51">
        <v>0.878</v>
      </c>
      <c r="L61" s="51">
        <v>40300000</v>
      </c>
      <c r="M61" s="51">
        <v>42900000</v>
      </c>
      <c r="N61" s="50">
        <v>1.1100000000000001</v>
      </c>
      <c r="O61" s="50">
        <v>0</v>
      </c>
      <c r="P61" s="50">
        <v>3</v>
      </c>
      <c r="Q61" s="50">
        <v>20</v>
      </c>
      <c r="R61" s="52">
        <v>43811.810844907406</v>
      </c>
      <c r="S61" s="50" t="s">
        <v>194</v>
      </c>
      <c r="T61" s="50" t="s">
        <v>13</v>
      </c>
      <c r="U61" s="50"/>
      <c r="V61" s="50"/>
      <c r="W61" s="50" t="s">
        <v>195</v>
      </c>
      <c r="X61" s="50"/>
      <c r="Y61" s="50"/>
      <c r="Z61" s="50"/>
      <c r="AA61" s="50"/>
      <c r="AB61" s="50"/>
      <c r="AC61" s="50"/>
      <c r="AD61" s="50">
        <v>5607161</v>
      </c>
      <c r="AE61" s="50">
        <v>1</v>
      </c>
      <c r="AF61" s="50">
        <v>2</v>
      </c>
      <c r="AG61" s="50"/>
      <c r="AH61" s="50"/>
    </row>
    <row r="62" spans="1:34" ht="12.75" customHeight="1">
      <c r="A62" s="48"/>
    </row>
  </sheetData>
  <phoneticPr fontId="3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67"/>
  <sheetViews>
    <sheetView workbookViewId="0">
      <selection activeCell="H58" sqref="H58"/>
    </sheetView>
  </sheetViews>
  <sheetFormatPr baseColWidth="10" defaultColWidth="9" defaultRowHeight="12.75" customHeight="1"/>
  <cols>
    <col min="1" max="1" width="25.6640625" style="130" customWidth="1"/>
    <col min="2" max="2" width="10.5" style="130" bestFit="1" customWidth="1"/>
    <col min="3" max="7" width="9.1640625" style="130" bestFit="1" customWidth="1"/>
    <col min="8" max="9" width="10.33203125" style="130" bestFit="1" customWidth="1"/>
    <col min="10" max="10" width="9.1640625" style="130" bestFit="1" customWidth="1"/>
    <col min="11" max="11" width="9.83203125" style="130" bestFit="1" customWidth="1"/>
    <col min="12" max="13" width="10.33203125" style="130" bestFit="1" customWidth="1"/>
    <col min="14" max="17" width="9.1640625" style="130" bestFit="1" customWidth="1"/>
    <col min="18" max="18" width="18" style="130" bestFit="1" customWidth="1"/>
    <col min="19" max="20" width="9" style="130"/>
    <col min="21" max="21" width="9.1640625" style="130" bestFit="1" customWidth="1"/>
    <col min="22" max="26" width="9" style="130"/>
    <col min="27" max="28" width="9.1640625" style="130" bestFit="1" customWidth="1"/>
    <col min="29" max="29" width="9" style="130"/>
    <col min="30" max="30" width="9.6640625" style="130" bestFit="1" customWidth="1"/>
    <col min="31" max="32" width="9.1640625" style="130" bestFit="1" customWidth="1"/>
    <col min="33" max="33" width="9" style="130"/>
    <col min="34" max="34" width="9.1640625" style="130" bestFit="1" customWidth="1"/>
    <col min="35" max="16384" width="9" style="130"/>
  </cols>
  <sheetData>
    <row r="1" spans="1:6" ht="12.75" customHeight="1">
      <c r="A1" s="130" t="s">
        <v>140</v>
      </c>
    </row>
    <row r="2" spans="1:6" ht="12.75" customHeight="1">
      <c r="A2" s="130" t="s">
        <v>141</v>
      </c>
    </row>
    <row r="3" spans="1:6" ht="12.75" customHeight="1">
      <c r="A3" s="130" t="s">
        <v>142</v>
      </c>
    </row>
    <row r="5" spans="1:6" ht="12.75" customHeight="1">
      <c r="A5" s="130" t="s">
        <v>143</v>
      </c>
    </row>
    <row r="6" spans="1:6" ht="12.75" customHeight="1">
      <c r="A6" s="130" t="s">
        <v>144</v>
      </c>
    </row>
    <row r="7" spans="1:6" ht="12.75" customHeight="1">
      <c r="A7" s="130" t="s">
        <v>145</v>
      </c>
    </row>
    <row r="9" spans="1:6" ht="12.75" customHeight="1">
      <c r="A9" s="130" t="s">
        <v>146</v>
      </c>
      <c r="B9" s="130" t="s">
        <v>147</v>
      </c>
      <c r="C9" s="130" t="s">
        <v>148</v>
      </c>
      <c r="D9" s="130" t="s">
        <v>149</v>
      </c>
      <c r="E9" s="130" t="s">
        <v>150</v>
      </c>
      <c r="F9" s="130" t="s">
        <v>151</v>
      </c>
    </row>
    <row r="10" spans="1:6" ht="12.75" customHeight="1">
      <c r="A10" s="130" t="s">
        <v>152</v>
      </c>
      <c r="B10" s="136">
        <v>-1.9599999999999999E-5</v>
      </c>
    </row>
    <row r="11" spans="1:6" ht="12.75" customHeight="1">
      <c r="A11" s="130" t="s">
        <v>153</v>
      </c>
      <c r="B11" s="130">
        <v>3.8200000000000002E-4</v>
      </c>
    </row>
    <row r="12" spans="1:6" ht="12.75" customHeight="1">
      <c r="A12" s="130" t="s">
        <v>154</v>
      </c>
      <c r="B12" s="136">
        <v>-3.7599999999999999E-8</v>
      </c>
    </row>
    <row r="13" spans="1:6" ht="12.75" customHeight="1">
      <c r="A13" s="130" t="s">
        <v>155</v>
      </c>
      <c r="B13" s="130">
        <v>0.99939999999999996</v>
      </c>
    </row>
    <row r="14" spans="1:6" ht="12.75" customHeight="1">
      <c r="A14" s="130" t="s">
        <v>156</v>
      </c>
    </row>
    <row r="17" spans="1:34" ht="12.75" customHeight="1" thickBot="1"/>
    <row r="18" spans="1:34" s="137" customFormat="1" ht="53.25" customHeight="1" thickBot="1">
      <c r="A18" s="138" t="s">
        <v>157</v>
      </c>
      <c r="B18" s="138" t="s">
        <v>158</v>
      </c>
      <c r="C18" s="138" t="s">
        <v>159</v>
      </c>
      <c r="D18" s="138" t="s">
        <v>160</v>
      </c>
      <c r="E18" s="138" t="s">
        <v>161</v>
      </c>
      <c r="F18" s="138" t="s">
        <v>162</v>
      </c>
      <c r="G18" s="138" t="s">
        <v>163</v>
      </c>
      <c r="H18" s="138" t="s">
        <v>164</v>
      </c>
      <c r="I18" s="138" t="s">
        <v>165</v>
      </c>
      <c r="J18" s="138" t="s">
        <v>166</v>
      </c>
      <c r="K18" s="138" t="s">
        <v>167</v>
      </c>
      <c r="L18" s="138" t="s">
        <v>168</v>
      </c>
      <c r="M18" s="138" t="s">
        <v>169</v>
      </c>
      <c r="N18" s="138" t="s">
        <v>170</v>
      </c>
      <c r="O18" s="138" t="s">
        <v>171</v>
      </c>
      <c r="P18" s="138" t="s">
        <v>172</v>
      </c>
      <c r="Q18" s="138" t="s">
        <v>173</v>
      </c>
      <c r="R18" s="138" t="s">
        <v>174</v>
      </c>
      <c r="S18" s="138" t="s">
        <v>175</v>
      </c>
      <c r="T18" s="138" t="s">
        <v>176</v>
      </c>
      <c r="U18" s="138" t="s">
        <v>177</v>
      </c>
      <c r="V18" s="138" t="s">
        <v>178</v>
      </c>
      <c r="W18" s="138" t="s">
        <v>179</v>
      </c>
      <c r="X18" s="138" t="s">
        <v>180</v>
      </c>
      <c r="Y18" s="138" t="s">
        <v>181</v>
      </c>
      <c r="Z18" s="138" t="s">
        <v>182</v>
      </c>
      <c r="AA18" s="138" t="s">
        <v>183</v>
      </c>
      <c r="AB18" s="138" t="s">
        <v>184</v>
      </c>
      <c r="AC18" s="138" t="s">
        <v>185</v>
      </c>
      <c r="AD18" s="138" t="s">
        <v>186</v>
      </c>
      <c r="AE18" s="138" t="s">
        <v>187</v>
      </c>
      <c r="AF18" s="138" t="s">
        <v>188</v>
      </c>
      <c r="AG18" s="138" t="s">
        <v>189</v>
      </c>
      <c r="AH18" s="138" t="s">
        <v>190</v>
      </c>
    </row>
    <row r="19" spans="1:34" ht="12.75" customHeight="1">
      <c r="A19" s="130" t="s">
        <v>191</v>
      </c>
      <c r="B19" s="130" t="s">
        <v>192</v>
      </c>
      <c r="C19" s="130">
        <v>1</v>
      </c>
      <c r="D19" s="130">
        <v>0</v>
      </c>
      <c r="F19" s="130" t="s">
        <v>193</v>
      </c>
      <c r="G19" s="130" t="s">
        <v>193</v>
      </c>
      <c r="H19" s="136">
        <v>43.7</v>
      </c>
      <c r="I19" s="136">
        <v>98.9</v>
      </c>
      <c r="J19" s="130">
        <v>0.80200000000000005</v>
      </c>
      <c r="K19" s="136">
        <v>8.2399999999999997E-4</v>
      </c>
      <c r="L19" s="136">
        <v>53000</v>
      </c>
      <c r="M19" s="136">
        <v>52500</v>
      </c>
      <c r="N19" s="130">
        <v>1.1399999999999999</v>
      </c>
      <c r="O19" s="130">
        <v>0</v>
      </c>
      <c r="P19" s="130">
        <v>9</v>
      </c>
      <c r="Q19" s="130">
        <v>1</v>
      </c>
      <c r="R19" s="135">
        <v>43818.302106481482</v>
      </c>
      <c r="S19" s="130" t="s">
        <v>756</v>
      </c>
      <c r="T19" s="130" t="s">
        <v>13</v>
      </c>
      <c r="W19" s="130" t="s">
        <v>195</v>
      </c>
      <c r="AD19" s="130">
        <v>5655758</v>
      </c>
      <c r="AF19" s="130">
        <v>1</v>
      </c>
    </row>
    <row r="20" spans="1:34" ht="12.75" customHeight="1">
      <c r="A20" s="130" t="s">
        <v>196</v>
      </c>
      <c r="B20" s="130" t="s">
        <v>197</v>
      </c>
      <c r="C20" s="130">
        <v>1</v>
      </c>
      <c r="D20" s="130">
        <v>0</v>
      </c>
      <c r="F20" s="130" t="s">
        <v>193</v>
      </c>
      <c r="G20" s="130" t="s">
        <v>193</v>
      </c>
      <c r="H20" s="136">
        <v>98.4</v>
      </c>
      <c r="I20" s="136">
        <v>101</v>
      </c>
      <c r="J20" s="130">
        <v>0.81799999999999995</v>
      </c>
      <c r="K20" s="136">
        <v>2.1900000000000002E-6</v>
      </c>
      <c r="L20" s="136">
        <v>44800000</v>
      </c>
      <c r="M20" s="136">
        <v>46200000</v>
      </c>
      <c r="N20" s="130">
        <v>1.1399999999999999</v>
      </c>
      <c r="O20" s="130">
        <v>0</v>
      </c>
      <c r="P20" s="130">
        <v>9</v>
      </c>
      <c r="Q20" s="130">
        <v>2</v>
      </c>
      <c r="R20" s="135">
        <v>43818.303379629629</v>
      </c>
      <c r="S20" s="130" t="s">
        <v>756</v>
      </c>
      <c r="T20" s="130" t="s">
        <v>13</v>
      </c>
      <c r="W20" s="130" t="s">
        <v>195</v>
      </c>
      <c r="AD20" s="130">
        <v>5655758</v>
      </c>
      <c r="AF20" s="130">
        <v>1</v>
      </c>
    </row>
    <row r="21" spans="1:34" ht="12.75" customHeight="1">
      <c r="A21" s="130" t="s">
        <v>198</v>
      </c>
      <c r="B21" s="130" t="s">
        <v>199</v>
      </c>
      <c r="C21" s="130">
        <v>1</v>
      </c>
      <c r="D21" s="130">
        <v>1</v>
      </c>
      <c r="E21" s="130">
        <v>1</v>
      </c>
      <c r="F21" s="130">
        <v>101</v>
      </c>
      <c r="G21" s="130">
        <v>1.01</v>
      </c>
      <c r="H21" s="136">
        <v>16200</v>
      </c>
      <c r="I21" s="136">
        <v>17600</v>
      </c>
      <c r="J21" s="130">
        <v>0.81100000000000005</v>
      </c>
      <c r="K21" s="136">
        <v>3.68E-4</v>
      </c>
      <c r="L21" s="136">
        <v>44100000</v>
      </c>
      <c r="M21" s="136">
        <v>45000000</v>
      </c>
      <c r="N21" s="130">
        <v>1.1399999999999999</v>
      </c>
      <c r="O21" s="130">
        <v>0</v>
      </c>
      <c r="P21" s="130">
        <v>9</v>
      </c>
      <c r="Q21" s="130">
        <v>3</v>
      </c>
      <c r="R21" s="135">
        <v>43818.304629629631</v>
      </c>
      <c r="S21" s="130" t="s">
        <v>756</v>
      </c>
      <c r="T21" s="130" t="s">
        <v>13</v>
      </c>
      <c r="W21" s="130" t="s">
        <v>195</v>
      </c>
      <c r="AD21" s="130">
        <v>5655758</v>
      </c>
      <c r="AE21" s="130">
        <v>8</v>
      </c>
      <c r="AF21" s="130">
        <v>1</v>
      </c>
    </row>
    <row r="22" spans="1:34" ht="12.75" customHeight="1">
      <c r="A22" s="130" t="s">
        <v>200</v>
      </c>
      <c r="B22" s="130" t="s">
        <v>199</v>
      </c>
      <c r="C22" s="130">
        <v>1</v>
      </c>
      <c r="D22" s="130">
        <v>2</v>
      </c>
      <c r="E22" s="130">
        <v>1</v>
      </c>
      <c r="F22" s="130">
        <v>97.3</v>
      </c>
      <c r="G22" s="130">
        <v>1.95</v>
      </c>
      <c r="H22" s="136">
        <v>32900</v>
      </c>
      <c r="I22" s="136">
        <v>36300</v>
      </c>
      <c r="J22" s="130">
        <v>0.81100000000000005</v>
      </c>
      <c r="K22" s="136">
        <v>7.2400000000000003E-4</v>
      </c>
      <c r="L22" s="136">
        <v>45500000</v>
      </c>
      <c r="M22" s="136">
        <v>46800000</v>
      </c>
      <c r="N22" s="130">
        <v>1.1399999999999999</v>
      </c>
      <c r="O22" s="130">
        <v>0</v>
      </c>
      <c r="P22" s="130">
        <v>9</v>
      </c>
      <c r="Q22" s="130">
        <v>4</v>
      </c>
      <c r="R22" s="135">
        <v>43818.305879629632</v>
      </c>
      <c r="S22" s="130" t="s">
        <v>756</v>
      </c>
      <c r="T22" s="130" t="s">
        <v>13</v>
      </c>
      <c r="W22" s="130" t="s">
        <v>195</v>
      </c>
      <c r="AD22" s="130">
        <v>5655758</v>
      </c>
      <c r="AE22" s="130">
        <v>7</v>
      </c>
      <c r="AF22" s="130">
        <v>1</v>
      </c>
    </row>
    <row r="23" spans="1:34" ht="12.75" customHeight="1">
      <c r="A23" s="130" t="s">
        <v>201</v>
      </c>
      <c r="B23" s="130" t="s">
        <v>199</v>
      </c>
      <c r="C23" s="130">
        <v>1</v>
      </c>
      <c r="D23" s="130">
        <v>10</v>
      </c>
      <c r="E23" s="130">
        <v>1</v>
      </c>
      <c r="F23" s="130">
        <v>99.6</v>
      </c>
      <c r="G23" s="130">
        <v>9.9600000000000009</v>
      </c>
      <c r="H23" s="136">
        <v>170000</v>
      </c>
      <c r="I23" s="136">
        <v>184000</v>
      </c>
      <c r="J23" s="130">
        <v>0.81</v>
      </c>
      <c r="K23" s="136">
        <v>3.7799999999999999E-3</v>
      </c>
      <c r="L23" s="136">
        <v>45000000</v>
      </c>
      <c r="M23" s="136">
        <v>46100000</v>
      </c>
      <c r="N23" s="130">
        <v>1.1399999999999999</v>
      </c>
      <c r="O23" s="130">
        <v>0</v>
      </c>
      <c r="P23" s="130">
        <v>9</v>
      </c>
      <c r="Q23" s="130">
        <v>5</v>
      </c>
      <c r="R23" s="135">
        <v>43818.307141203702</v>
      </c>
      <c r="S23" s="130" t="s">
        <v>756</v>
      </c>
      <c r="T23" s="130" t="s">
        <v>13</v>
      </c>
      <c r="W23" s="130" t="s">
        <v>195</v>
      </c>
      <c r="AD23" s="130">
        <v>5655758</v>
      </c>
      <c r="AE23" s="130">
        <v>6</v>
      </c>
      <c r="AF23" s="130">
        <v>1</v>
      </c>
    </row>
    <row r="24" spans="1:34" ht="12.75" customHeight="1">
      <c r="A24" s="130" t="s">
        <v>202</v>
      </c>
      <c r="B24" s="130" t="s">
        <v>199</v>
      </c>
      <c r="C24" s="130">
        <v>1</v>
      </c>
      <c r="D24" s="130">
        <v>50</v>
      </c>
      <c r="E24" s="130">
        <v>1</v>
      </c>
      <c r="F24" s="130">
        <v>100</v>
      </c>
      <c r="G24" s="130">
        <v>50.2</v>
      </c>
      <c r="H24" s="136">
        <v>851000</v>
      </c>
      <c r="I24" s="136">
        <v>935000</v>
      </c>
      <c r="J24" s="130">
        <v>0.81</v>
      </c>
      <c r="K24" s="136">
        <v>1.9099999999999999E-2</v>
      </c>
      <c r="L24" s="136">
        <v>44600000</v>
      </c>
      <c r="M24" s="136">
        <v>45600000</v>
      </c>
      <c r="N24" s="130">
        <v>1.1399999999999999</v>
      </c>
      <c r="O24" s="130">
        <v>0</v>
      </c>
      <c r="P24" s="130">
        <v>9</v>
      </c>
      <c r="Q24" s="130">
        <v>6</v>
      </c>
      <c r="R24" s="135">
        <v>43818.30840277778</v>
      </c>
      <c r="S24" s="130" t="s">
        <v>756</v>
      </c>
      <c r="T24" s="130" t="s">
        <v>13</v>
      </c>
      <c r="W24" s="130" t="s">
        <v>195</v>
      </c>
      <c r="AD24" s="130">
        <v>5655758</v>
      </c>
      <c r="AE24" s="130">
        <v>5</v>
      </c>
      <c r="AF24" s="130">
        <v>1</v>
      </c>
    </row>
    <row r="25" spans="1:34" ht="12.75" customHeight="1">
      <c r="A25" s="130" t="s">
        <v>203</v>
      </c>
      <c r="B25" s="130" t="s">
        <v>199</v>
      </c>
      <c r="C25" s="130">
        <v>1</v>
      </c>
      <c r="D25" s="130">
        <v>100</v>
      </c>
      <c r="E25" s="130">
        <v>1</v>
      </c>
      <c r="F25" s="130">
        <v>106</v>
      </c>
      <c r="G25" s="130">
        <v>106</v>
      </c>
      <c r="H25" s="136">
        <v>1760000</v>
      </c>
      <c r="I25" s="136">
        <v>1940000</v>
      </c>
      <c r="J25" s="130">
        <v>0.81200000000000006</v>
      </c>
      <c r="K25" s="136">
        <v>4.0099999999999997E-2</v>
      </c>
      <c r="L25" s="136">
        <v>44000000</v>
      </c>
      <c r="M25" s="136">
        <v>45100000</v>
      </c>
      <c r="N25" s="130">
        <v>1.1399999999999999</v>
      </c>
      <c r="O25" s="130">
        <v>0</v>
      </c>
      <c r="P25" s="130">
        <v>9</v>
      </c>
      <c r="Q25" s="130">
        <v>7</v>
      </c>
      <c r="R25" s="135">
        <v>43818.309675925928</v>
      </c>
      <c r="S25" s="130" t="s">
        <v>756</v>
      </c>
      <c r="T25" s="130" t="s">
        <v>13</v>
      </c>
      <c r="W25" s="130" t="s">
        <v>195</v>
      </c>
      <c r="AD25" s="130">
        <v>5655758</v>
      </c>
      <c r="AE25" s="130">
        <v>4</v>
      </c>
      <c r="AF25" s="130">
        <v>1</v>
      </c>
    </row>
    <row r="26" spans="1:34" ht="12.75" customHeight="1">
      <c r="A26" s="130" t="s">
        <v>204</v>
      </c>
      <c r="B26" s="130" t="s">
        <v>199</v>
      </c>
      <c r="C26" s="130">
        <v>1</v>
      </c>
      <c r="D26" s="130">
        <v>500</v>
      </c>
      <c r="E26" s="130">
        <v>1</v>
      </c>
      <c r="F26" s="130">
        <v>95.4</v>
      </c>
      <c r="G26" s="130">
        <v>477</v>
      </c>
      <c r="H26" s="136">
        <v>7750000</v>
      </c>
      <c r="I26" s="136">
        <v>8250000</v>
      </c>
      <c r="J26" s="130">
        <v>0.81100000000000005</v>
      </c>
      <c r="K26" s="136">
        <v>0.17399999999999999</v>
      </c>
      <c r="L26" s="136">
        <v>44600000</v>
      </c>
      <c r="M26" s="136">
        <v>45700000</v>
      </c>
      <c r="N26" s="130">
        <v>1.1399999999999999</v>
      </c>
      <c r="O26" s="130">
        <v>0</v>
      </c>
      <c r="P26" s="130">
        <v>9</v>
      </c>
      <c r="Q26" s="130">
        <v>8</v>
      </c>
      <c r="R26" s="135">
        <v>43818.310914351852</v>
      </c>
      <c r="S26" s="130" t="s">
        <v>756</v>
      </c>
      <c r="T26" s="130" t="s">
        <v>13</v>
      </c>
      <c r="W26" s="130" t="s">
        <v>195</v>
      </c>
      <c r="AD26" s="130">
        <v>5655758</v>
      </c>
      <c r="AE26" s="130">
        <v>3</v>
      </c>
      <c r="AF26" s="130">
        <v>1</v>
      </c>
    </row>
    <row r="27" spans="1:34" ht="12.75" customHeight="1">
      <c r="A27" s="130" t="s">
        <v>205</v>
      </c>
      <c r="B27" s="130" t="s">
        <v>199</v>
      </c>
      <c r="C27" s="130">
        <v>1</v>
      </c>
      <c r="D27" s="130">
        <v>1000</v>
      </c>
      <c r="E27" s="130">
        <v>1</v>
      </c>
      <c r="F27" s="130">
        <v>98.4</v>
      </c>
      <c r="G27" s="130">
        <v>984</v>
      </c>
      <c r="H27" s="136">
        <v>14900000</v>
      </c>
      <c r="I27" s="136">
        <v>15600000</v>
      </c>
      <c r="J27" s="130">
        <v>0.81</v>
      </c>
      <c r="K27" s="136">
        <v>0.34</v>
      </c>
      <c r="L27" s="136">
        <v>43900000</v>
      </c>
      <c r="M27" s="136">
        <v>44800000</v>
      </c>
      <c r="N27" s="130">
        <v>1.1399999999999999</v>
      </c>
      <c r="O27" s="130">
        <v>0</v>
      </c>
      <c r="P27" s="130">
        <v>9</v>
      </c>
      <c r="Q27" s="130">
        <v>9</v>
      </c>
      <c r="R27" s="135">
        <v>43818.3121875</v>
      </c>
      <c r="S27" s="130" t="s">
        <v>756</v>
      </c>
      <c r="T27" s="130" t="s">
        <v>13</v>
      </c>
      <c r="W27" s="130" t="s">
        <v>195</v>
      </c>
      <c r="AD27" s="130">
        <v>5655758</v>
      </c>
      <c r="AE27" s="130">
        <v>2</v>
      </c>
      <c r="AF27" s="130">
        <v>1</v>
      </c>
    </row>
    <row r="28" spans="1:34" ht="12.75" customHeight="1">
      <c r="A28" s="130" t="s">
        <v>206</v>
      </c>
      <c r="B28" s="130" t="s">
        <v>199</v>
      </c>
      <c r="C28" s="130">
        <v>1</v>
      </c>
      <c r="D28" s="130">
        <v>3000</v>
      </c>
      <c r="E28" s="130">
        <v>1</v>
      </c>
      <c r="F28" s="130">
        <v>102</v>
      </c>
      <c r="G28" s="130">
        <v>3070</v>
      </c>
      <c r="H28" s="136">
        <v>34900000</v>
      </c>
      <c r="I28" s="136">
        <v>34700000</v>
      </c>
      <c r="J28" s="130">
        <v>0.80900000000000005</v>
      </c>
      <c r="K28" s="136">
        <v>0.81899999999999995</v>
      </c>
      <c r="L28" s="136">
        <v>42700000</v>
      </c>
      <c r="M28" s="136">
        <v>43800000</v>
      </c>
      <c r="N28" s="130">
        <v>1.1399999999999999</v>
      </c>
      <c r="O28" s="130">
        <v>0</v>
      </c>
      <c r="P28" s="130">
        <v>9</v>
      </c>
      <c r="Q28" s="130">
        <v>10</v>
      </c>
      <c r="R28" s="135">
        <v>43818.313449074078</v>
      </c>
      <c r="S28" s="130" t="s">
        <v>756</v>
      </c>
      <c r="T28" s="130" t="s">
        <v>13</v>
      </c>
      <c r="W28" s="130" t="s">
        <v>195</v>
      </c>
      <c r="AD28" s="130">
        <v>5655758</v>
      </c>
      <c r="AE28" s="130">
        <v>1</v>
      </c>
      <c r="AF28" s="130">
        <v>1</v>
      </c>
    </row>
    <row r="29" spans="1:34" ht="12.75" customHeight="1">
      <c r="A29" s="130" t="s">
        <v>196</v>
      </c>
      <c r="B29" s="130" t="s">
        <v>197</v>
      </c>
      <c r="C29" s="130">
        <v>1</v>
      </c>
      <c r="D29" s="130">
        <v>0</v>
      </c>
      <c r="F29" s="130" t="s">
        <v>193</v>
      </c>
      <c r="G29" s="130" t="s">
        <v>193</v>
      </c>
      <c r="H29" s="136">
        <v>20900</v>
      </c>
      <c r="I29" s="136">
        <v>14500</v>
      </c>
      <c r="J29" s="130">
        <v>0.80600000000000005</v>
      </c>
      <c r="K29" s="136">
        <v>4.8299999999999998E-4</v>
      </c>
      <c r="L29" s="136">
        <v>43400000</v>
      </c>
      <c r="M29" s="136">
        <v>44600000</v>
      </c>
      <c r="N29" s="130">
        <v>1.1399999999999999</v>
      </c>
      <c r="O29" s="130">
        <v>0</v>
      </c>
      <c r="P29" s="130">
        <v>9</v>
      </c>
      <c r="Q29" s="130">
        <v>11</v>
      </c>
      <c r="R29" s="135">
        <v>43818.314710648148</v>
      </c>
      <c r="S29" s="130" t="s">
        <v>756</v>
      </c>
      <c r="T29" s="130" t="s">
        <v>13</v>
      </c>
      <c r="W29" s="130" t="s">
        <v>195</v>
      </c>
      <c r="AD29" s="130">
        <v>5655758</v>
      </c>
      <c r="AF29" s="130">
        <v>1</v>
      </c>
    </row>
    <row r="30" spans="1:34" ht="12.75" customHeight="1">
      <c r="A30" s="130" t="s">
        <v>196</v>
      </c>
      <c r="B30" s="130" t="s">
        <v>197</v>
      </c>
      <c r="C30" s="130">
        <v>1</v>
      </c>
      <c r="D30" s="130">
        <v>0</v>
      </c>
      <c r="F30" s="130" t="s">
        <v>193</v>
      </c>
      <c r="G30" s="130" t="s">
        <v>193</v>
      </c>
      <c r="H30" s="136">
        <v>7020</v>
      </c>
      <c r="I30" s="136">
        <v>4280</v>
      </c>
      <c r="J30" s="130">
        <v>0.80700000000000005</v>
      </c>
      <c r="K30" s="136">
        <v>1.6200000000000001E-4</v>
      </c>
      <c r="L30" s="136">
        <v>43400000</v>
      </c>
      <c r="M30" s="136">
        <v>44800000</v>
      </c>
      <c r="N30" s="130">
        <v>1.1399999999999999</v>
      </c>
      <c r="O30" s="130">
        <v>0</v>
      </c>
      <c r="P30" s="130">
        <v>9</v>
      </c>
      <c r="Q30" s="130">
        <v>11</v>
      </c>
      <c r="R30" s="135">
        <v>43818.316006944442</v>
      </c>
      <c r="S30" s="130" t="s">
        <v>756</v>
      </c>
      <c r="T30" s="130" t="s">
        <v>13</v>
      </c>
      <c r="W30" s="130" t="s">
        <v>195</v>
      </c>
      <c r="AD30" s="130">
        <v>5655758</v>
      </c>
      <c r="AF30" s="130">
        <v>1</v>
      </c>
    </row>
    <row r="31" spans="1:34" ht="12.75" customHeight="1">
      <c r="A31" s="130" t="s">
        <v>207</v>
      </c>
      <c r="B31" s="130" t="s">
        <v>208</v>
      </c>
      <c r="C31" s="130">
        <v>1</v>
      </c>
      <c r="D31" s="130">
        <v>3</v>
      </c>
      <c r="E31" s="130">
        <v>0</v>
      </c>
      <c r="F31" s="130">
        <v>124</v>
      </c>
      <c r="G31" s="130">
        <v>3.72</v>
      </c>
      <c r="H31" s="136">
        <v>63300</v>
      </c>
      <c r="I31" s="136">
        <v>66300</v>
      </c>
      <c r="J31" s="130">
        <v>0.81</v>
      </c>
      <c r="K31" s="136">
        <v>1.4E-3</v>
      </c>
      <c r="L31" s="136">
        <v>45200000</v>
      </c>
      <c r="M31" s="136">
        <v>46700000</v>
      </c>
      <c r="N31" s="130">
        <v>1.1399999999999999</v>
      </c>
      <c r="O31" s="130">
        <v>0</v>
      </c>
      <c r="P31" s="130">
        <v>9</v>
      </c>
      <c r="Q31" s="130">
        <v>13</v>
      </c>
      <c r="R31" s="135">
        <v>43818.31726851852</v>
      </c>
      <c r="S31" s="130" t="s">
        <v>756</v>
      </c>
      <c r="T31" s="130" t="s">
        <v>13</v>
      </c>
      <c r="W31" s="130" t="s">
        <v>195</v>
      </c>
      <c r="AD31" s="130">
        <v>5655758</v>
      </c>
      <c r="AE31" s="130">
        <v>4</v>
      </c>
      <c r="AF31" s="130">
        <v>1</v>
      </c>
    </row>
    <row r="32" spans="1:34" ht="12.75" customHeight="1">
      <c r="A32" s="130" t="s">
        <v>209</v>
      </c>
      <c r="B32" s="130" t="s">
        <v>208</v>
      </c>
      <c r="C32" s="130">
        <v>1</v>
      </c>
      <c r="D32" s="130">
        <v>40</v>
      </c>
      <c r="E32" s="130">
        <v>1</v>
      </c>
      <c r="F32" s="130">
        <v>102</v>
      </c>
      <c r="G32" s="130">
        <v>40.6</v>
      </c>
      <c r="H32" s="136">
        <v>686000</v>
      </c>
      <c r="I32" s="136">
        <v>752000</v>
      </c>
      <c r="J32" s="130">
        <v>0.81</v>
      </c>
      <c r="K32" s="136">
        <v>1.54E-2</v>
      </c>
      <c r="L32" s="136">
        <v>44400000</v>
      </c>
      <c r="M32" s="136">
        <v>45900000</v>
      </c>
      <c r="N32" s="130">
        <v>1.1399999999999999</v>
      </c>
      <c r="O32" s="130">
        <v>0</v>
      </c>
      <c r="P32" s="130">
        <v>9</v>
      </c>
      <c r="Q32" s="130">
        <v>14</v>
      </c>
      <c r="R32" s="135">
        <v>43818.318518518521</v>
      </c>
      <c r="S32" s="130" t="s">
        <v>756</v>
      </c>
      <c r="T32" s="130" t="s">
        <v>13</v>
      </c>
      <c r="W32" s="130" t="s">
        <v>195</v>
      </c>
      <c r="AD32" s="130">
        <v>5655758</v>
      </c>
      <c r="AE32" s="130">
        <v>3</v>
      </c>
      <c r="AF32" s="130">
        <v>1</v>
      </c>
    </row>
    <row r="33" spans="1:34" ht="12.75" customHeight="1">
      <c r="A33" s="130" t="s">
        <v>210</v>
      </c>
      <c r="B33" s="130" t="s">
        <v>208</v>
      </c>
      <c r="C33" s="130">
        <v>1</v>
      </c>
      <c r="D33" s="130">
        <v>800</v>
      </c>
      <c r="E33" s="130">
        <v>1</v>
      </c>
      <c r="F33" s="130">
        <v>96</v>
      </c>
      <c r="G33" s="130">
        <v>768</v>
      </c>
      <c r="H33" s="136">
        <v>11900000</v>
      </c>
      <c r="I33" s="136">
        <v>12500000</v>
      </c>
      <c r="J33" s="130">
        <v>0.81100000000000005</v>
      </c>
      <c r="K33" s="136">
        <v>0.27100000000000002</v>
      </c>
      <c r="L33" s="136">
        <v>43800000</v>
      </c>
      <c r="M33" s="136">
        <v>44800000</v>
      </c>
      <c r="N33" s="130">
        <v>1.1399999999999999</v>
      </c>
      <c r="O33" s="130">
        <v>0</v>
      </c>
      <c r="P33" s="130">
        <v>9</v>
      </c>
      <c r="Q33" s="130">
        <v>15</v>
      </c>
      <c r="R33" s="135">
        <v>43818.319780092592</v>
      </c>
      <c r="S33" s="130" t="s">
        <v>756</v>
      </c>
      <c r="T33" s="130" t="s">
        <v>13</v>
      </c>
      <c r="W33" s="130" t="s">
        <v>195</v>
      </c>
      <c r="AD33" s="130">
        <v>5655758</v>
      </c>
      <c r="AE33" s="130">
        <v>2</v>
      </c>
      <c r="AF33" s="130">
        <v>1</v>
      </c>
    </row>
    <row r="34" spans="1:34" ht="12.75" customHeight="1">
      <c r="A34" s="130" t="s">
        <v>211</v>
      </c>
      <c r="B34" s="130" t="s">
        <v>208</v>
      </c>
      <c r="C34" s="130">
        <v>1</v>
      </c>
      <c r="D34" s="130">
        <v>2400</v>
      </c>
      <c r="E34" s="130">
        <v>1</v>
      </c>
      <c r="F34" s="130">
        <v>96.7</v>
      </c>
      <c r="G34" s="130">
        <v>2320</v>
      </c>
      <c r="H34" s="136">
        <v>30300000</v>
      </c>
      <c r="I34" s="136">
        <v>30600000</v>
      </c>
      <c r="J34" s="130">
        <v>0.81</v>
      </c>
      <c r="K34" s="136">
        <v>0.68500000000000005</v>
      </c>
      <c r="L34" s="136">
        <v>44300000</v>
      </c>
      <c r="M34" s="136">
        <v>45600000</v>
      </c>
      <c r="N34" s="130">
        <v>1.1399999999999999</v>
      </c>
      <c r="O34" s="130">
        <v>0</v>
      </c>
      <c r="P34" s="130">
        <v>9</v>
      </c>
      <c r="Q34" s="130">
        <v>16</v>
      </c>
      <c r="R34" s="135">
        <v>43818.32104166667</v>
      </c>
      <c r="S34" s="130" t="s">
        <v>756</v>
      </c>
      <c r="T34" s="130" t="s">
        <v>13</v>
      </c>
      <c r="W34" s="130" t="s">
        <v>195</v>
      </c>
      <c r="AD34" s="130">
        <v>5655758</v>
      </c>
      <c r="AE34" s="130">
        <v>1</v>
      </c>
      <c r="AF34" s="130">
        <v>1</v>
      </c>
    </row>
    <row r="35" spans="1:34" ht="12.75" customHeight="1">
      <c r="A35" s="130" t="s">
        <v>196</v>
      </c>
      <c r="B35" s="130" t="s">
        <v>197</v>
      </c>
      <c r="C35" s="130">
        <v>1</v>
      </c>
      <c r="D35" s="130">
        <v>0</v>
      </c>
      <c r="F35" s="130" t="s">
        <v>193</v>
      </c>
      <c r="G35" s="130" t="s">
        <v>193</v>
      </c>
      <c r="H35" s="136">
        <v>16900</v>
      </c>
      <c r="I35" s="136">
        <v>11400</v>
      </c>
      <c r="J35" s="130">
        <v>0.80400000000000005</v>
      </c>
      <c r="K35" s="136">
        <v>4.0000000000000002E-4</v>
      </c>
      <c r="L35" s="136">
        <v>42200000</v>
      </c>
      <c r="M35" s="136">
        <v>43200000</v>
      </c>
      <c r="N35" s="130">
        <v>1.1399999999999999</v>
      </c>
      <c r="O35" s="130">
        <v>0</v>
      </c>
      <c r="P35" s="130">
        <v>9</v>
      </c>
      <c r="Q35" s="130">
        <v>12</v>
      </c>
      <c r="R35" s="135">
        <v>43818.322314814817</v>
      </c>
      <c r="S35" s="130" t="s">
        <v>756</v>
      </c>
      <c r="T35" s="130" t="s">
        <v>13</v>
      </c>
      <c r="W35" s="130" t="s">
        <v>195</v>
      </c>
      <c r="AD35" s="130">
        <v>5655758</v>
      </c>
      <c r="AF35" s="130">
        <v>1</v>
      </c>
    </row>
    <row r="36" spans="1:34" ht="12.75" customHeight="1">
      <c r="A36" s="130" t="s">
        <v>196</v>
      </c>
      <c r="B36" s="130" t="s">
        <v>197</v>
      </c>
      <c r="C36" s="130">
        <v>1</v>
      </c>
      <c r="D36" s="130">
        <v>0</v>
      </c>
      <c r="F36" s="130" t="s">
        <v>193</v>
      </c>
      <c r="G36" s="130" t="s">
        <v>193</v>
      </c>
      <c r="H36" s="136">
        <v>4740</v>
      </c>
      <c r="I36" s="136">
        <v>3170</v>
      </c>
      <c r="J36" s="130">
        <v>0.81299999999999994</v>
      </c>
      <c r="K36" s="136">
        <v>1.1E-4</v>
      </c>
      <c r="L36" s="136">
        <v>43000000</v>
      </c>
      <c r="M36" s="136">
        <v>44200000</v>
      </c>
      <c r="N36" s="130">
        <v>1.1399999999999999</v>
      </c>
      <c r="O36" s="130">
        <v>0</v>
      </c>
      <c r="P36" s="130">
        <v>9</v>
      </c>
      <c r="Q36" s="130">
        <v>12</v>
      </c>
      <c r="R36" s="135">
        <v>43818.323599537034</v>
      </c>
      <c r="S36" s="130" t="s">
        <v>756</v>
      </c>
      <c r="T36" s="130" t="s">
        <v>13</v>
      </c>
      <c r="W36" s="130" t="s">
        <v>195</v>
      </c>
      <c r="AD36" s="130">
        <v>5655758</v>
      </c>
      <c r="AF36" s="130">
        <v>1</v>
      </c>
    </row>
    <row r="37" spans="1:34" ht="12.75" customHeight="1">
      <c r="A37" s="130" t="s">
        <v>788</v>
      </c>
      <c r="B37" s="130" t="s">
        <v>208</v>
      </c>
      <c r="C37" s="130">
        <v>10</v>
      </c>
      <c r="D37" s="130">
        <v>5000</v>
      </c>
      <c r="E37" s="130">
        <v>1</v>
      </c>
      <c r="F37" s="130">
        <v>98.2</v>
      </c>
      <c r="G37" s="130">
        <v>4910</v>
      </c>
      <c r="H37" s="136">
        <v>7650000</v>
      </c>
      <c r="I37" s="136">
        <v>8210000</v>
      </c>
      <c r="J37" s="130">
        <v>0.81</v>
      </c>
      <c r="K37" s="136">
        <v>0.17899999999999999</v>
      </c>
      <c r="L37" s="136">
        <v>42800000</v>
      </c>
      <c r="M37" s="136">
        <v>43900000</v>
      </c>
      <c r="N37" s="130">
        <v>1.1399999999999999</v>
      </c>
      <c r="O37" s="130">
        <v>0</v>
      </c>
      <c r="P37" s="130">
        <v>9</v>
      </c>
      <c r="Q37" s="130">
        <v>21</v>
      </c>
      <c r="R37" s="135">
        <v>43818.324884259258</v>
      </c>
      <c r="S37" s="130" t="s">
        <v>756</v>
      </c>
      <c r="T37" s="130" t="s">
        <v>13</v>
      </c>
      <c r="W37" s="130" t="s">
        <v>195</v>
      </c>
      <c r="AD37" s="130">
        <v>5655758</v>
      </c>
      <c r="AF37" s="130">
        <v>1</v>
      </c>
    </row>
    <row r="38" spans="1:34" ht="12.75" customHeight="1">
      <c r="A38" s="130" t="s">
        <v>787</v>
      </c>
      <c r="B38" s="130" t="s">
        <v>208</v>
      </c>
      <c r="C38" s="130">
        <v>10</v>
      </c>
      <c r="D38" s="130">
        <v>5000</v>
      </c>
      <c r="E38" s="130">
        <v>1</v>
      </c>
      <c r="F38" s="130">
        <v>96.7</v>
      </c>
      <c r="G38" s="130">
        <v>4830</v>
      </c>
      <c r="H38" s="136">
        <v>7500000</v>
      </c>
      <c r="I38" s="136">
        <v>8010000</v>
      </c>
      <c r="J38" s="130">
        <v>0.81</v>
      </c>
      <c r="K38" s="136">
        <v>0.17599999999999999</v>
      </c>
      <c r="L38" s="136">
        <v>42600000</v>
      </c>
      <c r="M38" s="136">
        <v>44000000</v>
      </c>
      <c r="N38" s="130">
        <v>1.1399999999999999</v>
      </c>
      <c r="O38" s="130">
        <v>0</v>
      </c>
      <c r="P38" s="130">
        <v>9</v>
      </c>
      <c r="Q38" s="130">
        <v>22</v>
      </c>
      <c r="R38" s="135">
        <v>43818.326145833336</v>
      </c>
      <c r="S38" s="130" t="s">
        <v>756</v>
      </c>
      <c r="T38" s="130" t="s">
        <v>13</v>
      </c>
      <c r="W38" s="130" t="s">
        <v>195</v>
      </c>
      <c r="AD38" s="130">
        <v>5655758</v>
      </c>
      <c r="AF38" s="130">
        <v>2</v>
      </c>
    </row>
    <row r="39" spans="1:34" ht="12.75" customHeight="1">
      <c r="A39" s="130" t="s">
        <v>786</v>
      </c>
      <c r="B39" s="130" t="s">
        <v>208</v>
      </c>
      <c r="C39" s="130">
        <v>10</v>
      </c>
      <c r="D39" s="130">
        <v>5000</v>
      </c>
      <c r="E39" s="130">
        <v>1</v>
      </c>
      <c r="F39" s="130">
        <v>104</v>
      </c>
      <c r="G39" s="130">
        <v>5220</v>
      </c>
      <c r="H39" s="136">
        <v>8320000</v>
      </c>
      <c r="I39" s="136">
        <v>8880000</v>
      </c>
      <c r="J39" s="130">
        <v>0.81100000000000005</v>
      </c>
      <c r="K39" s="136">
        <v>0.189</v>
      </c>
      <c r="L39" s="136">
        <v>44000000</v>
      </c>
      <c r="M39" s="136">
        <v>44900000</v>
      </c>
      <c r="N39" s="130">
        <v>1.1399999999999999</v>
      </c>
      <c r="O39" s="130">
        <v>0</v>
      </c>
      <c r="P39" s="130">
        <v>9</v>
      </c>
      <c r="Q39" s="130">
        <v>23</v>
      </c>
      <c r="R39" s="135">
        <v>43818.327407407407</v>
      </c>
      <c r="S39" s="130" t="s">
        <v>756</v>
      </c>
      <c r="T39" s="130" t="s">
        <v>13</v>
      </c>
      <c r="W39" s="130" t="s">
        <v>195</v>
      </c>
      <c r="AD39" s="130">
        <v>5655758</v>
      </c>
      <c r="AF39" s="130">
        <v>3</v>
      </c>
    </row>
    <row r="40" spans="1:34" ht="12.75" customHeight="1">
      <c r="A40" s="130" t="s">
        <v>196</v>
      </c>
      <c r="B40" s="130" t="s">
        <v>197</v>
      </c>
      <c r="C40" s="130">
        <v>1</v>
      </c>
      <c r="D40" s="130">
        <v>0</v>
      </c>
      <c r="F40" s="130" t="s">
        <v>193</v>
      </c>
      <c r="G40" s="130" t="s">
        <v>193</v>
      </c>
      <c r="H40" s="136">
        <v>1540</v>
      </c>
      <c r="I40" s="136">
        <v>1830</v>
      </c>
      <c r="J40" s="130">
        <v>0.81</v>
      </c>
      <c r="K40" s="136">
        <v>3.6199999999999999E-5</v>
      </c>
      <c r="L40" s="136">
        <v>42400000</v>
      </c>
      <c r="M40" s="136">
        <v>43700000</v>
      </c>
      <c r="N40" s="130">
        <v>1.1399999999999999</v>
      </c>
      <c r="O40" s="130">
        <v>0</v>
      </c>
      <c r="P40" s="130">
        <v>9</v>
      </c>
      <c r="Q40" s="130">
        <v>24</v>
      </c>
      <c r="R40" s="135">
        <v>43818.328657407408</v>
      </c>
      <c r="S40" s="130" t="s">
        <v>756</v>
      </c>
      <c r="T40" s="130" t="s">
        <v>13</v>
      </c>
      <c r="W40" s="130" t="s">
        <v>212</v>
      </c>
      <c r="AD40" s="130">
        <v>5655758</v>
      </c>
    </row>
    <row r="41" spans="1:34" ht="12.75" customHeight="1">
      <c r="A41" s="130" t="s">
        <v>196</v>
      </c>
      <c r="B41" s="130" t="s">
        <v>197</v>
      </c>
      <c r="C41" s="130">
        <v>1</v>
      </c>
      <c r="D41" s="130">
        <v>0</v>
      </c>
      <c r="F41" s="130" t="s">
        <v>193</v>
      </c>
      <c r="G41" s="130" t="s">
        <v>193</v>
      </c>
      <c r="H41" s="136">
        <v>2730</v>
      </c>
      <c r="I41" s="136">
        <v>1850</v>
      </c>
      <c r="J41" s="130">
        <v>0.81499999999999995</v>
      </c>
      <c r="K41" s="136">
        <v>6.4700000000000001E-5</v>
      </c>
      <c r="L41" s="136">
        <v>42200000</v>
      </c>
      <c r="M41" s="136">
        <v>43400000</v>
      </c>
      <c r="N41" s="130">
        <v>1.1399999999999999</v>
      </c>
      <c r="O41" s="130">
        <v>0</v>
      </c>
      <c r="P41" s="130">
        <v>9</v>
      </c>
      <c r="Q41" s="130">
        <v>24</v>
      </c>
      <c r="R41" s="135">
        <v>43818.329918981479</v>
      </c>
      <c r="S41" s="130" t="s">
        <v>756</v>
      </c>
      <c r="T41" s="130" t="s">
        <v>13</v>
      </c>
      <c r="W41" s="130" t="s">
        <v>212</v>
      </c>
      <c r="AD41" s="130">
        <v>5655758</v>
      </c>
    </row>
    <row r="42" spans="1:34" ht="12.75" customHeight="1">
      <c r="A42" s="130" t="s">
        <v>785</v>
      </c>
      <c r="B42" s="130" t="s">
        <v>214</v>
      </c>
      <c r="C42" s="130">
        <v>1</v>
      </c>
      <c r="D42" s="130" t="s">
        <v>193</v>
      </c>
      <c r="F42" s="130" t="s">
        <v>193</v>
      </c>
      <c r="G42" s="130">
        <v>1.69</v>
      </c>
      <c r="H42" s="136">
        <v>27600</v>
      </c>
      <c r="I42" s="136">
        <v>28900</v>
      </c>
      <c r="J42" s="130">
        <v>0.81100000000000005</v>
      </c>
      <c r="K42" s="136">
        <v>6.2600000000000004E-4</v>
      </c>
      <c r="L42" s="136">
        <v>44200000</v>
      </c>
      <c r="M42" s="136">
        <v>45700000</v>
      </c>
      <c r="N42" s="130">
        <v>1.1399999999999999</v>
      </c>
      <c r="O42" s="130">
        <v>0</v>
      </c>
      <c r="P42" s="130">
        <v>9</v>
      </c>
      <c r="Q42" s="130">
        <v>29</v>
      </c>
      <c r="R42" s="135">
        <v>43818.33121527778</v>
      </c>
      <c r="S42" s="130" t="s">
        <v>756</v>
      </c>
      <c r="T42" s="130" t="s">
        <v>13</v>
      </c>
      <c r="U42" s="130">
        <v>1</v>
      </c>
      <c r="V42" s="130" t="s">
        <v>784</v>
      </c>
      <c r="W42" s="130" t="s">
        <v>212</v>
      </c>
      <c r="X42" s="130" t="s">
        <v>13</v>
      </c>
      <c r="Y42" s="130" t="s">
        <v>96</v>
      </c>
      <c r="Z42" s="130" t="s">
        <v>60</v>
      </c>
      <c r="AA42" s="130">
        <v>24</v>
      </c>
      <c r="AB42" s="130">
        <v>24</v>
      </c>
      <c r="AD42" s="130">
        <v>5655758</v>
      </c>
      <c r="AG42" s="130" t="s">
        <v>216</v>
      </c>
      <c r="AH42" s="130">
        <v>7</v>
      </c>
    </row>
    <row r="43" spans="1:34" ht="12.75" customHeight="1">
      <c r="A43" s="130" t="s">
        <v>783</v>
      </c>
      <c r="B43" s="130" t="s">
        <v>214</v>
      </c>
      <c r="C43" s="130">
        <v>1</v>
      </c>
      <c r="D43" s="130" t="s">
        <v>193</v>
      </c>
      <c r="F43" s="130" t="s">
        <v>193</v>
      </c>
      <c r="G43" s="130">
        <v>25</v>
      </c>
      <c r="H43" s="136">
        <v>417000</v>
      </c>
      <c r="I43" s="136">
        <v>456000</v>
      </c>
      <c r="J43" s="130">
        <v>0.81100000000000005</v>
      </c>
      <c r="K43" s="136">
        <v>9.5099999999999994E-3</v>
      </c>
      <c r="L43" s="136">
        <v>43800000</v>
      </c>
      <c r="M43" s="136">
        <v>45100000</v>
      </c>
      <c r="N43" s="130">
        <v>1.1399999999999999</v>
      </c>
      <c r="O43" s="130">
        <v>0</v>
      </c>
      <c r="P43" s="130">
        <v>9</v>
      </c>
      <c r="Q43" s="130">
        <v>28</v>
      </c>
      <c r="R43" s="135">
        <v>43818.332488425927</v>
      </c>
      <c r="S43" s="130" t="s">
        <v>756</v>
      </c>
      <c r="T43" s="130" t="s">
        <v>13</v>
      </c>
      <c r="U43" s="130">
        <v>1</v>
      </c>
      <c r="V43" s="130" t="s">
        <v>782</v>
      </c>
      <c r="W43" s="130" t="s">
        <v>212</v>
      </c>
      <c r="X43" s="130" t="s">
        <v>13</v>
      </c>
      <c r="Y43" s="130" t="s">
        <v>96</v>
      </c>
      <c r="Z43" s="130" t="s">
        <v>60</v>
      </c>
      <c r="AA43" s="130">
        <v>8</v>
      </c>
      <c r="AB43" s="130">
        <v>8</v>
      </c>
      <c r="AD43" s="130">
        <v>5655758</v>
      </c>
      <c r="AG43" s="130" t="s">
        <v>216</v>
      </c>
      <c r="AH43" s="130">
        <v>7</v>
      </c>
    </row>
    <row r="44" spans="1:34" ht="12.75" customHeight="1">
      <c r="A44" s="130" t="s">
        <v>781</v>
      </c>
      <c r="B44" s="130" t="s">
        <v>214</v>
      </c>
      <c r="C44" s="130">
        <v>10</v>
      </c>
      <c r="D44" s="130" t="s">
        <v>193</v>
      </c>
      <c r="F44" s="130" t="s">
        <v>193</v>
      </c>
      <c r="G44" s="130">
        <v>1500</v>
      </c>
      <c r="H44" s="136">
        <v>2490000</v>
      </c>
      <c r="I44" s="136">
        <v>2700000</v>
      </c>
      <c r="J44" s="130">
        <v>0.81100000000000005</v>
      </c>
      <c r="K44" s="136">
        <v>5.6500000000000002E-2</v>
      </c>
      <c r="L44" s="136">
        <v>44000000</v>
      </c>
      <c r="M44" s="136">
        <v>45200000</v>
      </c>
      <c r="N44" s="130">
        <v>1.1399999999999999</v>
      </c>
      <c r="O44" s="130">
        <v>0</v>
      </c>
      <c r="P44" s="130">
        <v>9</v>
      </c>
      <c r="Q44" s="130">
        <v>27</v>
      </c>
      <c r="R44" s="135">
        <v>43818.333784722221</v>
      </c>
      <c r="S44" s="130" t="s">
        <v>756</v>
      </c>
      <c r="T44" s="130" t="s">
        <v>13</v>
      </c>
      <c r="U44" s="130">
        <v>1</v>
      </c>
      <c r="V44" s="130" t="s">
        <v>780</v>
      </c>
      <c r="W44" s="130" t="s">
        <v>212</v>
      </c>
      <c r="X44" s="130" t="s">
        <v>13</v>
      </c>
      <c r="Y44" s="130" t="s">
        <v>96</v>
      </c>
      <c r="Z44" s="130" t="s">
        <v>60</v>
      </c>
      <c r="AA44" s="130">
        <v>3</v>
      </c>
      <c r="AB44" s="130">
        <v>3</v>
      </c>
      <c r="AD44" s="130">
        <v>5655758</v>
      </c>
      <c r="AG44" s="130" t="s">
        <v>216</v>
      </c>
      <c r="AH44" s="130">
        <v>7</v>
      </c>
    </row>
    <row r="45" spans="1:34" ht="12.75" customHeight="1">
      <c r="A45" s="130" t="s">
        <v>779</v>
      </c>
      <c r="B45" s="130" t="s">
        <v>214</v>
      </c>
      <c r="C45" s="130">
        <v>10</v>
      </c>
      <c r="D45" s="130" t="s">
        <v>193</v>
      </c>
      <c r="F45" s="130" t="s">
        <v>193</v>
      </c>
      <c r="G45" s="130">
        <v>8850</v>
      </c>
      <c r="H45" s="136">
        <v>13600000</v>
      </c>
      <c r="I45" s="136">
        <v>14200000</v>
      </c>
      <c r="J45" s="130">
        <v>0.81</v>
      </c>
      <c r="K45" s="136">
        <v>0.309</v>
      </c>
      <c r="L45" s="136">
        <v>44000000</v>
      </c>
      <c r="M45" s="136">
        <v>45300000</v>
      </c>
      <c r="N45" s="130">
        <v>1.1399999999999999</v>
      </c>
      <c r="O45" s="130">
        <v>0</v>
      </c>
      <c r="P45" s="130">
        <v>9</v>
      </c>
      <c r="Q45" s="130">
        <v>26</v>
      </c>
      <c r="R45" s="135">
        <v>43818.335057870368</v>
      </c>
      <c r="S45" s="130" t="s">
        <v>756</v>
      </c>
      <c r="T45" s="130" t="s">
        <v>13</v>
      </c>
      <c r="U45" s="130">
        <v>1</v>
      </c>
      <c r="V45" s="130" t="s">
        <v>778</v>
      </c>
      <c r="W45" s="130" t="s">
        <v>212</v>
      </c>
      <c r="X45" s="130" t="s">
        <v>13</v>
      </c>
      <c r="Y45" s="130" t="s">
        <v>96</v>
      </c>
      <c r="Z45" s="130" t="s">
        <v>60</v>
      </c>
      <c r="AA45" s="130">
        <v>1</v>
      </c>
      <c r="AB45" s="130">
        <v>1</v>
      </c>
      <c r="AD45" s="130">
        <v>5655758</v>
      </c>
      <c r="AG45" s="130" t="s">
        <v>216</v>
      </c>
      <c r="AH45" s="130">
        <v>7</v>
      </c>
    </row>
    <row r="46" spans="1:34" ht="12.75" customHeight="1">
      <c r="A46" s="130" t="s">
        <v>812</v>
      </c>
      <c r="B46" s="130" t="s">
        <v>214</v>
      </c>
      <c r="C46" s="130">
        <v>10</v>
      </c>
      <c r="D46" s="130" t="s">
        <v>193</v>
      </c>
      <c r="F46" s="130" t="s">
        <v>193</v>
      </c>
      <c r="G46" s="130">
        <v>14700</v>
      </c>
      <c r="H46" s="136">
        <v>21000000</v>
      </c>
      <c r="I46" s="136">
        <v>21500000</v>
      </c>
      <c r="J46" s="130">
        <v>0.81200000000000006</v>
      </c>
      <c r="K46" s="136">
        <v>0.48</v>
      </c>
      <c r="L46" s="136">
        <v>43700000</v>
      </c>
      <c r="M46" s="136">
        <v>45400000</v>
      </c>
      <c r="N46" s="130">
        <v>1.1399999999999999</v>
      </c>
      <c r="O46" s="130">
        <v>0</v>
      </c>
      <c r="P46" s="130">
        <v>9</v>
      </c>
      <c r="Q46" s="130">
        <v>25</v>
      </c>
      <c r="R46" s="135">
        <v>43818.336319444446</v>
      </c>
      <c r="S46" s="130" t="s">
        <v>756</v>
      </c>
      <c r="T46" s="130" t="s">
        <v>13</v>
      </c>
      <c r="U46" s="130">
        <v>1</v>
      </c>
      <c r="V46" s="130" t="s">
        <v>777</v>
      </c>
      <c r="W46" s="130" t="s">
        <v>212</v>
      </c>
      <c r="X46" s="130" t="s">
        <v>13</v>
      </c>
      <c r="Y46" s="130" t="s">
        <v>96</v>
      </c>
      <c r="Z46" s="130" t="s">
        <v>60</v>
      </c>
      <c r="AA46" s="130">
        <v>0.5</v>
      </c>
      <c r="AB46" s="130">
        <v>0.5</v>
      </c>
      <c r="AD46" s="130">
        <v>5655758</v>
      </c>
      <c r="AG46" s="130" t="s">
        <v>216</v>
      </c>
      <c r="AH46" s="130">
        <v>7</v>
      </c>
    </row>
    <row r="47" spans="1:34" ht="12.75" customHeight="1">
      <c r="A47" s="130" t="s">
        <v>196</v>
      </c>
      <c r="B47" s="130" t="s">
        <v>197</v>
      </c>
      <c r="C47" s="130">
        <v>1</v>
      </c>
      <c r="D47" s="130">
        <v>0</v>
      </c>
      <c r="F47" s="130" t="s">
        <v>193</v>
      </c>
      <c r="G47" s="130" t="s">
        <v>193</v>
      </c>
      <c r="H47" s="136">
        <v>12600</v>
      </c>
      <c r="I47" s="136">
        <v>9530</v>
      </c>
      <c r="J47" s="130">
        <v>0.80800000000000005</v>
      </c>
      <c r="K47" s="136">
        <v>2.9500000000000001E-4</v>
      </c>
      <c r="L47" s="136">
        <v>42800000</v>
      </c>
      <c r="M47" s="136">
        <v>44000000</v>
      </c>
      <c r="N47" s="130">
        <v>1.1399999999999999</v>
      </c>
      <c r="O47" s="130">
        <v>0</v>
      </c>
      <c r="P47" s="130">
        <v>9</v>
      </c>
      <c r="Q47" s="130">
        <v>30</v>
      </c>
      <c r="R47" s="135">
        <v>43818.337581018517</v>
      </c>
      <c r="S47" s="130" t="s">
        <v>756</v>
      </c>
      <c r="T47" s="130" t="s">
        <v>13</v>
      </c>
      <c r="W47" s="130" t="s">
        <v>212</v>
      </c>
      <c r="AD47" s="130">
        <v>5655758</v>
      </c>
    </row>
    <row r="48" spans="1:34" ht="12.75" customHeight="1">
      <c r="A48" s="130" t="s">
        <v>196</v>
      </c>
      <c r="B48" s="130" t="s">
        <v>197</v>
      </c>
      <c r="C48" s="130">
        <v>1</v>
      </c>
      <c r="D48" s="130">
        <v>0</v>
      </c>
      <c r="F48" s="130" t="s">
        <v>193</v>
      </c>
      <c r="G48" s="130" t="s">
        <v>193</v>
      </c>
      <c r="H48" s="136">
        <v>4010</v>
      </c>
      <c r="I48" s="136">
        <v>2890</v>
      </c>
      <c r="J48" s="130">
        <v>0.81100000000000005</v>
      </c>
      <c r="K48" s="136">
        <v>9.2800000000000006E-5</v>
      </c>
      <c r="L48" s="136">
        <v>43200000</v>
      </c>
      <c r="M48" s="136">
        <v>44600000</v>
      </c>
      <c r="N48" s="130">
        <v>1.1399999999999999</v>
      </c>
      <c r="O48" s="130">
        <v>0</v>
      </c>
      <c r="P48" s="130">
        <v>9</v>
      </c>
      <c r="Q48" s="130">
        <v>31</v>
      </c>
      <c r="R48" s="135">
        <v>43818.338831018518</v>
      </c>
      <c r="S48" s="130" t="s">
        <v>756</v>
      </c>
      <c r="T48" s="130" t="s">
        <v>13</v>
      </c>
      <c r="W48" s="130" t="s">
        <v>212</v>
      </c>
      <c r="AD48" s="130">
        <v>5655758</v>
      </c>
    </row>
    <row r="49" spans="1:34" ht="12.75" customHeight="1">
      <c r="A49" s="130" t="s">
        <v>776</v>
      </c>
      <c r="B49" s="130" t="s">
        <v>214</v>
      </c>
      <c r="C49" s="130">
        <v>1</v>
      </c>
      <c r="D49" s="130" t="s">
        <v>193</v>
      </c>
      <c r="F49" s="130" t="s">
        <v>193</v>
      </c>
      <c r="G49" s="130">
        <v>2.19</v>
      </c>
      <c r="H49" s="136">
        <v>35500</v>
      </c>
      <c r="I49" s="136">
        <v>36100</v>
      </c>
      <c r="J49" s="130">
        <v>0.81100000000000005</v>
      </c>
      <c r="K49" s="136">
        <v>8.1599999999999999E-4</v>
      </c>
      <c r="L49" s="136">
        <v>43600000</v>
      </c>
      <c r="M49" s="136">
        <v>44700000</v>
      </c>
      <c r="N49" s="130">
        <v>1.1399999999999999</v>
      </c>
      <c r="O49" s="130">
        <v>0</v>
      </c>
      <c r="P49" s="130">
        <v>9</v>
      </c>
      <c r="Q49" s="130">
        <v>41</v>
      </c>
      <c r="R49" s="135">
        <v>43818.340104166666</v>
      </c>
      <c r="S49" s="130" t="s">
        <v>756</v>
      </c>
      <c r="T49" s="130" t="s">
        <v>13</v>
      </c>
      <c r="U49" s="130">
        <v>1</v>
      </c>
      <c r="V49" s="130" t="s">
        <v>775</v>
      </c>
      <c r="W49" s="130" t="s">
        <v>212</v>
      </c>
      <c r="X49" s="130" t="s">
        <v>13</v>
      </c>
      <c r="Y49" s="130" t="s">
        <v>96</v>
      </c>
      <c r="Z49" s="130" t="s">
        <v>61</v>
      </c>
      <c r="AA49" s="130">
        <v>24</v>
      </c>
      <c r="AB49" s="130">
        <v>24</v>
      </c>
      <c r="AD49" s="130">
        <v>5655758</v>
      </c>
      <c r="AG49" s="130" t="s">
        <v>216</v>
      </c>
      <c r="AH49" s="130">
        <v>7</v>
      </c>
    </row>
    <row r="50" spans="1:34" ht="12.75" customHeight="1">
      <c r="A50" s="130" t="s">
        <v>774</v>
      </c>
      <c r="B50" s="130" t="s">
        <v>214</v>
      </c>
      <c r="C50" s="130">
        <v>1</v>
      </c>
      <c r="D50" s="130" t="s">
        <v>193</v>
      </c>
      <c r="F50" s="130" t="s">
        <v>193</v>
      </c>
      <c r="G50" s="130">
        <v>29.8</v>
      </c>
      <c r="H50" s="136">
        <v>499000</v>
      </c>
      <c r="I50" s="136">
        <v>548000</v>
      </c>
      <c r="J50" s="130">
        <v>0.81</v>
      </c>
      <c r="K50" s="136">
        <v>1.1299999999999999E-2</v>
      </c>
      <c r="L50" s="136">
        <v>44000000</v>
      </c>
      <c r="M50" s="136">
        <v>44800000</v>
      </c>
      <c r="N50" s="130">
        <v>1.1399999999999999</v>
      </c>
      <c r="O50" s="130">
        <v>0</v>
      </c>
      <c r="P50" s="130">
        <v>9</v>
      </c>
      <c r="Q50" s="130">
        <v>40</v>
      </c>
      <c r="R50" s="135">
        <v>43818.34138888889</v>
      </c>
      <c r="S50" s="130" t="s">
        <v>756</v>
      </c>
      <c r="T50" s="130" t="s">
        <v>13</v>
      </c>
      <c r="U50" s="130">
        <v>1</v>
      </c>
      <c r="V50" s="130" t="s">
        <v>773</v>
      </c>
      <c r="W50" s="130" t="s">
        <v>212</v>
      </c>
      <c r="X50" s="130" t="s">
        <v>13</v>
      </c>
      <c r="Y50" s="130" t="s">
        <v>96</v>
      </c>
      <c r="Z50" s="130" t="s">
        <v>61</v>
      </c>
      <c r="AA50" s="130">
        <v>8</v>
      </c>
      <c r="AB50" s="130">
        <v>8</v>
      </c>
      <c r="AD50" s="130">
        <v>5655758</v>
      </c>
      <c r="AG50" s="130" t="s">
        <v>216</v>
      </c>
      <c r="AH50" s="130">
        <v>7</v>
      </c>
    </row>
    <row r="51" spans="1:34" ht="12.75" customHeight="1">
      <c r="A51" s="130" t="s">
        <v>772</v>
      </c>
      <c r="B51" s="130" t="s">
        <v>214</v>
      </c>
      <c r="C51" s="130">
        <v>10</v>
      </c>
      <c r="D51" s="130" t="s">
        <v>193</v>
      </c>
      <c r="F51" s="130" t="s">
        <v>193</v>
      </c>
      <c r="G51" s="130">
        <v>1240</v>
      </c>
      <c r="H51" s="136">
        <v>2090000</v>
      </c>
      <c r="I51" s="136">
        <v>2260000</v>
      </c>
      <c r="J51" s="130">
        <v>0.81</v>
      </c>
      <c r="K51" s="136">
        <v>4.6800000000000001E-2</v>
      </c>
      <c r="L51" s="136">
        <v>44700000</v>
      </c>
      <c r="M51" s="136">
        <v>46000000</v>
      </c>
      <c r="N51" s="130">
        <v>1.1399999999999999</v>
      </c>
      <c r="O51" s="130">
        <v>0</v>
      </c>
      <c r="P51" s="130">
        <v>9</v>
      </c>
      <c r="Q51" s="130">
        <v>39</v>
      </c>
      <c r="R51" s="135">
        <v>43818.342650462961</v>
      </c>
      <c r="S51" s="130" t="s">
        <v>756</v>
      </c>
      <c r="T51" s="130" t="s">
        <v>13</v>
      </c>
      <c r="U51" s="130">
        <v>1</v>
      </c>
      <c r="V51" s="130" t="s">
        <v>771</v>
      </c>
      <c r="W51" s="130" t="s">
        <v>212</v>
      </c>
      <c r="X51" s="130" t="s">
        <v>13</v>
      </c>
      <c r="Y51" s="130" t="s">
        <v>96</v>
      </c>
      <c r="Z51" s="130" t="s">
        <v>61</v>
      </c>
      <c r="AA51" s="130">
        <v>3</v>
      </c>
      <c r="AB51" s="130">
        <v>3</v>
      </c>
      <c r="AD51" s="130">
        <v>5655758</v>
      </c>
      <c r="AG51" s="130" t="s">
        <v>216</v>
      </c>
      <c r="AH51" s="130">
        <v>7</v>
      </c>
    </row>
    <row r="52" spans="1:34" ht="12.75" customHeight="1">
      <c r="A52" s="130" t="s">
        <v>770</v>
      </c>
      <c r="B52" s="130" t="s">
        <v>214</v>
      </c>
      <c r="C52" s="130">
        <v>10</v>
      </c>
      <c r="D52" s="130" t="s">
        <v>193</v>
      </c>
      <c r="F52" s="130" t="s">
        <v>193</v>
      </c>
      <c r="G52" s="130">
        <v>10000</v>
      </c>
      <c r="H52" s="136">
        <v>15200000</v>
      </c>
      <c r="I52" s="136">
        <v>15900000</v>
      </c>
      <c r="J52" s="130">
        <v>0.81</v>
      </c>
      <c r="K52" s="136">
        <v>0.34499999999999997</v>
      </c>
      <c r="L52" s="136">
        <v>44000000</v>
      </c>
      <c r="M52" s="136">
        <v>45100000</v>
      </c>
      <c r="N52" s="130">
        <v>1.1399999999999999</v>
      </c>
      <c r="O52" s="130">
        <v>0</v>
      </c>
      <c r="P52" s="130">
        <v>9</v>
      </c>
      <c r="Q52" s="130">
        <v>38</v>
      </c>
      <c r="R52" s="135">
        <v>43818.343900462962</v>
      </c>
      <c r="S52" s="130" t="s">
        <v>756</v>
      </c>
      <c r="T52" s="130" t="s">
        <v>13</v>
      </c>
      <c r="U52" s="130">
        <v>1</v>
      </c>
      <c r="V52" s="130" t="s">
        <v>769</v>
      </c>
      <c r="W52" s="130" t="s">
        <v>212</v>
      </c>
      <c r="X52" s="130" t="s">
        <v>13</v>
      </c>
      <c r="Y52" s="130" t="s">
        <v>96</v>
      </c>
      <c r="Z52" s="130" t="s">
        <v>61</v>
      </c>
      <c r="AA52" s="130">
        <v>1</v>
      </c>
      <c r="AB52" s="130">
        <v>1</v>
      </c>
      <c r="AD52" s="130">
        <v>5655758</v>
      </c>
      <c r="AG52" s="130" t="s">
        <v>216</v>
      </c>
      <c r="AH52" s="130">
        <v>7</v>
      </c>
    </row>
    <row r="53" spans="1:34" ht="12.75" customHeight="1">
      <c r="A53" s="130" t="s">
        <v>768</v>
      </c>
      <c r="B53" s="130" t="s">
        <v>214</v>
      </c>
      <c r="C53" s="130">
        <v>10</v>
      </c>
      <c r="D53" s="130" t="s">
        <v>193</v>
      </c>
      <c r="F53" s="130" t="s">
        <v>193</v>
      </c>
      <c r="G53" s="130">
        <v>15900</v>
      </c>
      <c r="H53" s="136">
        <v>22500000</v>
      </c>
      <c r="I53" s="136">
        <v>23400000</v>
      </c>
      <c r="J53" s="130">
        <v>0.81</v>
      </c>
      <c r="K53" s="136">
        <v>0.51300000000000001</v>
      </c>
      <c r="L53" s="136">
        <v>43800000</v>
      </c>
      <c r="M53" s="136">
        <v>44700000</v>
      </c>
      <c r="N53" s="130">
        <v>1.1399999999999999</v>
      </c>
      <c r="O53" s="130">
        <v>0</v>
      </c>
      <c r="P53" s="130">
        <v>9</v>
      </c>
      <c r="Q53" s="130">
        <v>37</v>
      </c>
      <c r="R53" s="135">
        <v>43818.34516203704</v>
      </c>
      <c r="S53" s="130" t="s">
        <v>756</v>
      </c>
      <c r="T53" s="130" t="s">
        <v>13</v>
      </c>
      <c r="U53" s="130">
        <v>1</v>
      </c>
      <c r="V53" s="130" t="s">
        <v>767</v>
      </c>
      <c r="W53" s="130" t="s">
        <v>212</v>
      </c>
      <c r="X53" s="130" t="s">
        <v>13</v>
      </c>
      <c r="Y53" s="130" t="s">
        <v>96</v>
      </c>
      <c r="Z53" s="130" t="s">
        <v>61</v>
      </c>
      <c r="AA53" s="130">
        <v>0.5</v>
      </c>
      <c r="AB53" s="130">
        <v>0.5</v>
      </c>
      <c r="AD53" s="130">
        <v>5655758</v>
      </c>
      <c r="AG53" s="130" t="s">
        <v>216</v>
      </c>
      <c r="AH53" s="130">
        <v>7</v>
      </c>
    </row>
    <row r="54" spans="1:34" ht="12.75" customHeight="1">
      <c r="A54" s="130" t="s">
        <v>196</v>
      </c>
      <c r="B54" s="130" t="s">
        <v>197</v>
      </c>
      <c r="C54" s="130">
        <v>1</v>
      </c>
      <c r="D54" s="130">
        <v>0</v>
      </c>
      <c r="F54" s="130" t="s">
        <v>193</v>
      </c>
      <c r="G54" s="130" t="s">
        <v>193</v>
      </c>
      <c r="H54" s="136">
        <v>15300</v>
      </c>
      <c r="I54" s="136">
        <v>11000</v>
      </c>
      <c r="J54" s="130">
        <v>0.80500000000000005</v>
      </c>
      <c r="K54" s="136">
        <v>3.5799999999999997E-4</v>
      </c>
      <c r="L54" s="136">
        <v>42800000</v>
      </c>
      <c r="M54" s="136">
        <v>44100000</v>
      </c>
      <c r="N54" s="130">
        <v>1.1399999999999999</v>
      </c>
      <c r="O54" s="130">
        <v>0</v>
      </c>
      <c r="P54" s="130">
        <v>9</v>
      </c>
      <c r="Q54" s="130">
        <v>42</v>
      </c>
      <c r="R54" s="135">
        <v>43818.346412037034</v>
      </c>
      <c r="S54" s="130" t="s">
        <v>756</v>
      </c>
      <c r="T54" s="130" t="s">
        <v>13</v>
      </c>
      <c r="W54" s="130" t="s">
        <v>212</v>
      </c>
      <c r="AD54" s="130">
        <v>5655758</v>
      </c>
    </row>
    <row r="55" spans="1:34" ht="12.75" customHeight="1">
      <c r="A55" s="130" t="s">
        <v>196</v>
      </c>
      <c r="B55" s="130" t="s">
        <v>197</v>
      </c>
      <c r="C55" s="130">
        <v>1</v>
      </c>
      <c r="D55" s="130">
        <v>0</v>
      </c>
      <c r="F55" s="130" t="s">
        <v>193</v>
      </c>
      <c r="G55" s="130" t="s">
        <v>193</v>
      </c>
      <c r="H55" s="136">
        <v>4360</v>
      </c>
      <c r="I55" s="136">
        <v>3400</v>
      </c>
      <c r="J55" s="130">
        <v>0.81200000000000006</v>
      </c>
      <c r="K55" s="136">
        <v>1.02E-4</v>
      </c>
      <c r="L55" s="136">
        <v>42800000</v>
      </c>
      <c r="M55" s="136">
        <v>44200000</v>
      </c>
      <c r="N55" s="130">
        <v>1.1399999999999999</v>
      </c>
      <c r="O55" s="130">
        <v>0</v>
      </c>
      <c r="P55" s="130">
        <v>9</v>
      </c>
      <c r="Q55" s="130">
        <v>43</v>
      </c>
      <c r="R55" s="135">
        <v>43818.347662037035</v>
      </c>
      <c r="S55" s="130" t="s">
        <v>756</v>
      </c>
      <c r="T55" s="130" t="s">
        <v>13</v>
      </c>
      <c r="W55" s="130" t="s">
        <v>212</v>
      </c>
      <c r="AD55" s="130">
        <v>5655758</v>
      </c>
    </row>
    <row r="56" spans="1:34" ht="12.75" customHeight="1">
      <c r="A56" s="130" t="s">
        <v>766</v>
      </c>
      <c r="B56" s="130" t="s">
        <v>214</v>
      </c>
      <c r="C56" s="130">
        <v>1</v>
      </c>
      <c r="D56" s="130" t="s">
        <v>193</v>
      </c>
      <c r="F56" s="130" t="s">
        <v>193</v>
      </c>
      <c r="G56" s="130">
        <v>2.4700000000000002</v>
      </c>
      <c r="H56" s="136">
        <v>40000</v>
      </c>
      <c r="I56" s="136">
        <v>42500</v>
      </c>
      <c r="J56" s="130">
        <v>0.81</v>
      </c>
      <c r="K56" s="136">
        <v>9.2400000000000002E-4</v>
      </c>
      <c r="L56" s="136">
        <v>43300000</v>
      </c>
      <c r="M56" s="136">
        <v>44200000</v>
      </c>
      <c r="N56" s="130">
        <v>1.1399999999999999</v>
      </c>
      <c r="O56" s="130">
        <v>0</v>
      </c>
      <c r="P56" s="130">
        <v>9</v>
      </c>
      <c r="Q56" s="130">
        <v>53</v>
      </c>
      <c r="R56" s="135">
        <v>43818.348935185182</v>
      </c>
      <c r="S56" s="130" t="s">
        <v>756</v>
      </c>
      <c r="T56" s="130" t="s">
        <v>13</v>
      </c>
      <c r="U56" s="130">
        <v>1</v>
      </c>
      <c r="V56" s="130" t="s">
        <v>765</v>
      </c>
      <c r="W56" s="130" t="s">
        <v>212</v>
      </c>
      <c r="X56" s="130" t="s">
        <v>13</v>
      </c>
      <c r="Y56" s="130" t="s">
        <v>96</v>
      </c>
      <c r="Z56" s="130" t="s">
        <v>62</v>
      </c>
      <c r="AA56" s="130">
        <v>24</v>
      </c>
      <c r="AB56" s="130">
        <v>24</v>
      </c>
      <c r="AD56" s="130">
        <v>5655758</v>
      </c>
      <c r="AG56" s="130" t="s">
        <v>216</v>
      </c>
      <c r="AH56" s="130">
        <v>7</v>
      </c>
    </row>
    <row r="57" spans="1:34" ht="12.75" customHeight="1">
      <c r="A57" s="130" t="s">
        <v>764</v>
      </c>
      <c r="B57" s="130" t="s">
        <v>214</v>
      </c>
      <c r="C57" s="130">
        <v>1</v>
      </c>
      <c r="D57" s="130" t="s">
        <v>193</v>
      </c>
      <c r="F57" s="130" t="s">
        <v>193</v>
      </c>
      <c r="G57" s="130">
        <v>139</v>
      </c>
      <c r="H57" s="136">
        <v>2280000</v>
      </c>
      <c r="I57" s="136">
        <v>2470000</v>
      </c>
      <c r="J57" s="130">
        <v>0.81100000000000005</v>
      </c>
      <c r="K57" s="136">
        <v>5.2400000000000002E-2</v>
      </c>
      <c r="L57" s="136">
        <v>43500000</v>
      </c>
      <c r="M57" s="136">
        <v>44700000</v>
      </c>
      <c r="N57" s="130">
        <v>1.1399999999999999</v>
      </c>
      <c r="O57" s="130">
        <v>0</v>
      </c>
      <c r="P57" s="130">
        <v>9</v>
      </c>
      <c r="Q57" s="130">
        <v>52</v>
      </c>
      <c r="R57" s="135">
        <v>43818.35019675926</v>
      </c>
      <c r="S57" s="130" t="s">
        <v>756</v>
      </c>
      <c r="T57" s="130" t="s">
        <v>13</v>
      </c>
      <c r="U57" s="130">
        <v>1</v>
      </c>
      <c r="V57" s="130" t="s">
        <v>763</v>
      </c>
      <c r="W57" s="130" t="s">
        <v>212</v>
      </c>
      <c r="X57" s="130" t="s">
        <v>13</v>
      </c>
      <c r="Y57" s="130" t="s">
        <v>96</v>
      </c>
      <c r="Z57" s="130" t="s">
        <v>62</v>
      </c>
      <c r="AA57" s="130">
        <v>8</v>
      </c>
      <c r="AB57" s="130">
        <v>8</v>
      </c>
      <c r="AD57" s="130">
        <v>5655758</v>
      </c>
      <c r="AG57" s="130" t="s">
        <v>216</v>
      </c>
      <c r="AH57" s="130">
        <v>7</v>
      </c>
    </row>
    <row r="58" spans="1:34" ht="12.75" customHeight="1">
      <c r="A58" s="130" t="s">
        <v>762</v>
      </c>
      <c r="B58" s="130" t="s">
        <v>214</v>
      </c>
      <c r="C58" s="130">
        <v>10</v>
      </c>
      <c r="D58" s="130" t="s">
        <v>193</v>
      </c>
      <c r="F58" s="130" t="s">
        <v>193</v>
      </c>
      <c r="G58" s="130">
        <v>1090</v>
      </c>
      <c r="H58" s="136">
        <v>1800000</v>
      </c>
      <c r="I58" s="136">
        <v>1950000</v>
      </c>
      <c r="J58" s="130">
        <v>0.81299999999999994</v>
      </c>
      <c r="K58" s="136">
        <v>4.1099999999999998E-2</v>
      </c>
      <c r="L58" s="136">
        <v>43700000</v>
      </c>
      <c r="M58" s="136">
        <v>45000000</v>
      </c>
      <c r="N58" s="130">
        <v>1.1499999999999999</v>
      </c>
      <c r="O58" s="130">
        <v>0</v>
      </c>
      <c r="P58" s="130">
        <v>9</v>
      </c>
      <c r="Q58" s="130">
        <v>51</v>
      </c>
      <c r="R58" s="135">
        <v>43818.351493055554</v>
      </c>
      <c r="S58" s="130" t="s">
        <v>756</v>
      </c>
      <c r="T58" s="130" t="s">
        <v>13</v>
      </c>
      <c r="U58" s="130">
        <v>1</v>
      </c>
      <c r="V58" s="130" t="s">
        <v>761</v>
      </c>
      <c r="W58" s="130" t="s">
        <v>212</v>
      </c>
      <c r="X58" s="130" t="s">
        <v>13</v>
      </c>
      <c r="Y58" s="130" t="s">
        <v>96</v>
      </c>
      <c r="Z58" s="130" t="s">
        <v>62</v>
      </c>
      <c r="AA58" s="130">
        <v>3</v>
      </c>
      <c r="AB58" s="130">
        <v>3</v>
      </c>
      <c r="AD58" s="130">
        <v>5655758</v>
      </c>
      <c r="AG58" s="130" t="s">
        <v>216</v>
      </c>
      <c r="AH58" s="130">
        <v>7</v>
      </c>
    </row>
    <row r="59" spans="1:34" ht="12.75" customHeight="1">
      <c r="A59" s="130" t="s">
        <v>760</v>
      </c>
      <c r="B59" s="130" t="s">
        <v>214</v>
      </c>
      <c r="C59" s="130">
        <v>10</v>
      </c>
      <c r="D59" s="130" t="s">
        <v>193</v>
      </c>
      <c r="F59" s="130" t="s">
        <v>193</v>
      </c>
      <c r="G59" s="130">
        <v>6830</v>
      </c>
      <c r="H59" s="136">
        <v>10800000</v>
      </c>
      <c r="I59" s="136">
        <v>11500000</v>
      </c>
      <c r="J59" s="130">
        <v>0.81200000000000006</v>
      </c>
      <c r="K59" s="136">
        <v>0.24299999999999999</v>
      </c>
      <c r="L59" s="136">
        <v>44500000</v>
      </c>
      <c r="M59" s="136">
        <v>45500000</v>
      </c>
      <c r="N59" s="130">
        <v>1.1399999999999999</v>
      </c>
      <c r="O59" s="130">
        <v>0</v>
      </c>
      <c r="P59" s="130">
        <v>9</v>
      </c>
      <c r="Q59" s="130">
        <v>50</v>
      </c>
      <c r="R59" s="135">
        <v>43818.352743055555</v>
      </c>
      <c r="S59" s="130" t="s">
        <v>756</v>
      </c>
      <c r="T59" s="130" t="s">
        <v>13</v>
      </c>
      <c r="U59" s="130">
        <v>1</v>
      </c>
      <c r="V59" s="130" t="s">
        <v>759</v>
      </c>
      <c r="W59" s="130" t="s">
        <v>212</v>
      </c>
      <c r="X59" s="130" t="s">
        <v>13</v>
      </c>
      <c r="Y59" s="130" t="s">
        <v>96</v>
      </c>
      <c r="Z59" s="130" t="s">
        <v>62</v>
      </c>
      <c r="AA59" s="130">
        <v>1</v>
      </c>
      <c r="AB59" s="130">
        <v>1</v>
      </c>
      <c r="AD59" s="130">
        <v>5655758</v>
      </c>
      <c r="AG59" s="130" t="s">
        <v>216</v>
      </c>
      <c r="AH59" s="130">
        <v>7</v>
      </c>
    </row>
    <row r="60" spans="1:34" ht="12.75" customHeight="1">
      <c r="A60" s="130" t="s">
        <v>758</v>
      </c>
      <c r="B60" s="130" t="s">
        <v>214</v>
      </c>
      <c r="C60" s="130">
        <v>10</v>
      </c>
      <c r="D60" s="130" t="s">
        <v>193</v>
      </c>
      <c r="F60" s="130" t="s">
        <v>193</v>
      </c>
      <c r="G60" s="130">
        <v>10400</v>
      </c>
      <c r="H60" s="136">
        <v>15600000</v>
      </c>
      <c r="I60" s="136">
        <v>16500000</v>
      </c>
      <c r="J60" s="130">
        <v>0.81100000000000005</v>
      </c>
      <c r="K60" s="136">
        <v>0.35599999999999998</v>
      </c>
      <c r="L60" s="136">
        <v>44000000</v>
      </c>
      <c r="M60" s="136">
        <v>45200000</v>
      </c>
      <c r="N60" s="130">
        <v>1.1399999999999999</v>
      </c>
      <c r="O60" s="130">
        <v>0</v>
      </c>
      <c r="P60" s="130">
        <v>9</v>
      </c>
      <c r="Q60" s="130">
        <v>49</v>
      </c>
      <c r="R60" s="135">
        <v>43818.354004629633</v>
      </c>
      <c r="S60" s="130" t="s">
        <v>756</v>
      </c>
      <c r="T60" s="130" t="s">
        <v>13</v>
      </c>
      <c r="U60" s="130">
        <v>1</v>
      </c>
      <c r="V60" s="130" t="s">
        <v>757</v>
      </c>
      <c r="W60" s="130" t="s">
        <v>212</v>
      </c>
      <c r="X60" s="130" t="s">
        <v>13</v>
      </c>
      <c r="Y60" s="130" t="s">
        <v>96</v>
      </c>
      <c r="Z60" s="130" t="s">
        <v>62</v>
      </c>
      <c r="AA60" s="130">
        <v>0.5</v>
      </c>
      <c r="AB60" s="130">
        <v>0.5</v>
      </c>
      <c r="AD60" s="130">
        <v>5655758</v>
      </c>
      <c r="AG60" s="130" t="s">
        <v>216</v>
      </c>
      <c r="AH60" s="130">
        <v>7</v>
      </c>
    </row>
    <row r="61" spans="1:34" ht="12.75" customHeight="1">
      <c r="A61" s="130" t="s">
        <v>196</v>
      </c>
      <c r="B61" s="130" t="s">
        <v>197</v>
      </c>
      <c r="C61" s="130">
        <v>1</v>
      </c>
      <c r="D61" s="130">
        <v>0</v>
      </c>
      <c r="F61" s="130" t="s">
        <v>193</v>
      </c>
      <c r="G61" s="130" t="s">
        <v>193</v>
      </c>
      <c r="H61" s="136">
        <v>10100</v>
      </c>
      <c r="I61" s="136">
        <v>6000</v>
      </c>
      <c r="J61" s="130">
        <v>0.81200000000000006</v>
      </c>
      <c r="K61" s="136">
        <v>2.33E-4</v>
      </c>
      <c r="L61" s="136">
        <v>43300000</v>
      </c>
      <c r="M61" s="136">
        <v>44300000</v>
      </c>
      <c r="N61" s="130">
        <v>1.1399999999999999</v>
      </c>
      <c r="O61" s="130">
        <v>0</v>
      </c>
      <c r="P61" s="130">
        <v>9</v>
      </c>
      <c r="Q61" s="130">
        <v>54</v>
      </c>
      <c r="R61" s="135">
        <v>43818.35527777778</v>
      </c>
      <c r="S61" s="130" t="s">
        <v>756</v>
      </c>
      <c r="T61" s="130" t="s">
        <v>13</v>
      </c>
      <c r="W61" s="130" t="s">
        <v>195</v>
      </c>
      <c r="AD61" s="130">
        <v>5655758</v>
      </c>
      <c r="AF61" s="130">
        <v>2</v>
      </c>
    </row>
    <row r="62" spans="1:34" ht="12.75" customHeight="1">
      <c r="A62" s="130" t="s">
        <v>196</v>
      </c>
      <c r="B62" s="130" t="s">
        <v>197</v>
      </c>
      <c r="C62" s="130">
        <v>1</v>
      </c>
      <c r="D62" s="130">
        <v>0</v>
      </c>
      <c r="F62" s="130" t="s">
        <v>193</v>
      </c>
      <c r="G62" s="130" t="s">
        <v>193</v>
      </c>
      <c r="H62" s="136">
        <v>3430</v>
      </c>
      <c r="I62" s="136">
        <v>2470</v>
      </c>
      <c r="J62" s="130">
        <v>0.81699999999999995</v>
      </c>
      <c r="K62" s="136">
        <v>7.9599999999999997E-5</v>
      </c>
      <c r="L62" s="136">
        <v>43100000</v>
      </c>
      <c r="M62" s="136">
        <v>44200000</v>
      </c>
      <c r="N62" s="130">
        <v>1.1399999999999999</v>
      </c>
      <c r="O62" s="130">
        <v>0</v>
      </c>
      <c r="P62" s="130">
        <v>9</v>
      </c>
      <c r="Q62" s="130">
        <v>55</v>
      </c>
      <c r="R62" s="135">
        <v>43818.356527777774</v>
      </c>
      <c r="S62" s="130" t="s">
        <v>756</v>
      </c>
      <c r="T62" s="130" t="s">
        <v>13</v>
      </c>
      <c r="W62" s="130" t="s">
        <v>195</v>
      </c>
      <c r="AD62" s="130">
        <v>5655758</v>
      </c>
      <c r="AF62" s="130">
        <v>2</v>
      </c>
    </row>
    <row r="63" spans="1:34" ht="12.75" customHeight="1">
      <c r="A63" s="130" t="s">
        <v>207</v>
      </c>
      <c r="B63" s="130" t="s">
        <v>208</v>
      </c>
      <c r="C63" s="130">
        <v>1</v>
      </c>
      <c r="D63" s="130">
        <v>3</v>
      </c>
      <c r="E63" s="130">
        <v>1</v>
      </c>
      <c r="F63" s="130">
        <v>117</v>
      </c>
      <c r="G63" s="130">
        <v>3.52</v>
      </c>
      <c r="H63" s="136">
        <v>59000</v>
      </c>
      <c r="I63" s="136">
        <v>64600</v>
      </c>
      <c r="J63" s="130">
        <v>0.81100000000000005</v>
      </c>
      <c r="K63" s="136">
        <v>1.32E-3</v>
      </c>
      <c r="L63" s="136">
        <v>44600000</v>
      </c>
      <c r="M63" s="136">
        <v>45700000</v>
      </c>
      <c r="N63" s="130">
        <v>1.1399999999999999</v>
      </c>
      <c r="O63" s="130">
        <v>0</v>
      </c>
      <c r="P63" s="130">
        <v>9</v>
      </c>
      <c r="Q63" s="130">
        <v>17</v>
      </c>
      <c r="R63" s="135">
        <v>43818.357789351852</v>
      </c>
      <c r="S63" s="130" t="s">
        <v>756</v>
      </c>
      <c r="T63" s="130" t="s">
        <v>13</v>
      </c>
      <c r="W63" s="130" t="s">
        <v>195</v>
      </c>
      <c r="AD63" s="130">
        <v>5655758</v>
      </c>
      <c r="AE63" s="130">
        <v>4</v>
      </c>
      <c r="AF63" s="130">
        <v>2</v>
      </c>
    </row>
    <row r="64" spans="1:34" ht="12.75" customHeight="1">
      <c r="A64" s="130" t="s">
        <v>209</v>
      </c>
      <c r="B64" s="130" t="s">
        <v>208</v>
      </c>
      <c r="C64" s="130">
        <v>1</v>
      </c>
      <c r="D64" s="130">
        <v>40</v>
      </c>
      <c r="E64" s="130">
        <v>1</v>
      </c>
      <c r="F64" s="130">
        <v>109</v>
      </c>
      <c r="G64" s="130">
        <v>43.7</v>
      </c>
      <c r="H64" s="136">
        <v>741000</v>
      </c>
      <c r="I64" s="136">
        <v>820000</v>
      </c>
      <c r="J64" s="130">
        <v>0.81</v>
      </c>
      <c r="K64" s="136">
        <v>1.66E-2</v>
      </c>
      <c r="L64" s="136">
        <v>44600000</v>
      </c>
      <c r="M64" s="136">
        <v>45800000</v>
      </c>
      <c r="N64" s="130">
        <v>1.1399999999999999</v>
      </c>
      <c r="O64" s="130">
        <v>0</v>
      </c>
      <c r="P64" s="130">
        <v>9</v>
      </c>
      <c r="Q64" s="130">
        <v>18</v>
      </c>
      <c r="R64" s="135">
        <v>43818.3590625</v>
      </c>
      <c r="S64" s="130" t="s">
        <v>756</v>
      </c>
      <c r="T64" s="130" t="s">
        <v>13</v>
      </c>
      <c r="W64" s="130" t="s">
        <v>195</v>
      </c>
      <c r="AD64" s="130">
        <v>5655758</v>
      </c>
      <c r="AE64" s="130">
        <v>3</v>
      </c>
      <c r="AF64" s="130">
        <v>2</v>
      </c>
    </row>
    <row r="65" spans="1:34" ht="12.75" customHeight="1">
      <c r="A65" s="130" t="s">
        <v>210</v>
      </c>
      <c r="B65" s="130" t="s">
        <v>208</v>
      </c>
      <c r="C65" s="130">
        <v>1</v>
      </c>
      <c r="D65" s="130">
        <v>800</v>
      </c>
      <c r="E65" s="130">
        <v>1</v>
      </c>
      <c r="F65" s="130">
        <v>100</v>
      </c>
      <c r="G65" s="130">
        <v>802</v>
      </c>
      <c r="H65" s="136">
        <v>12500000</v>
      </c>
      <c r="I65" s="136">
        <v>13200000</v>
      </c>
      <c r="J65" s="130">
        <v>0.81</v>
      </c>
      <c r="K65" s="136">
        <v>0.28199999999999997</v>
      </c>
      <c r="L65" s="136">
        <v>44300000</v>
      </c>
      <c r="M65" s="136">
        <v>45800000</v>
      </c>
      <c r="N65" s="130">
        <v>1.1399999999999999</v>
      </c>
      <c r="O65" s="130">
        <v>0</v>
      </c>
      <c r="P65" s="130">
        <v>9</v>
      </c>
      <c r="Q65" s="130">
        <v>19</v>
      </c>
      <c r="R65" s="135">
        <v>43818.360312500001</v>
      </c>
      <c r="S65" s="130" t="s">
        <v>756</v>
      </c>
      <c r="T65" s="130" t="s">
        <v>13</v>
      </c>
      <c r="W65" s="130" t="s">
        <v>195</v>
      </c>
      <c r="AD65" s="130">
        <v>5655758</v>
      </c>
      <c r="AE65" s="130">
        <v>2</v>
      </c>
      <c r="AF65" s="130">
        <v>2</v>
      </c>
    </row>
    <row r="66" spans="1:34" ht="12.75" customHeight="1" thickBot="1">
      <c r="A66" s="132" t="s">
        <v>211</v>
      </c>
      <c r="B66" s="132" t="s">
        <v>208</v>
      </c>
      <c r="C66" s="132">
        <v>1</v>
      </c>
      <c r="D66" s="132">
        <v>2400</v>
      </c>
      <c r="E66" s="132">
        <v>1</v>
      </c>
      <c r="F66" s="132">
        <v>100</v>
      </c>
      <c r="G66" s="132">
        <v>2400</v>
      </c>
      <c r="H66" s="134">
        <v>30400000</v>
      </c>
      <c r="I66" s="134">
        <v>30900000</v>
      </c>
      <c r="J66" s="132">
        <v>0.81100000000000005</v>
      </c>
      <c r="K66" s="134">
        <v>0.70199999999999996</v>
      </c>
      <c r="L66" s="134">
        <v>43400000</v>
      </c>
      <c r="M66" s="134">
        <v>44400000</v>
      </c>
      <c r="N66" s="132">
        <v>1.1399999999999999</v>
      </c>
      <c r="O66" s="132">
        <v>0</v>
      </c>
      <c r="P66" s="132">
        <v>9</v>
      </c>
      <c r="Q66" s="132">
        <v>20</v>
      </c>
      <c r="R66" s="133">
        <v>43818.361574074072</v>
      </c>
      <c r="S66" s="132" t="s">
        <v>756</v>
      </c>
      <c r="T66" s="132" t="s">
        <v>13</v>
      </c>
      <c r="U66" s="132"/>
      <c r="V66" s="132"/>
      <c r="W66" s="132" t="s">
        <v>195</v>
      </c>
      <c r="X66" s="132"/>
      <c r="Y66" s="132"/>
      <c r="Z66" s="132"/>
      <c r="AA66" s="132"/>
      <c r="AB66" s="132"/>
      <c r="AC66" s="132"/>
      <c r="AD66" s="132">
        <v>5655758</v>
      </c>
      <c r="AE66" s="132">
        <v>1</v>
      </c>
      <c r="AF66" s="132">
        <v>2</v>
      </c>
      <c r="AG66" s="132"/>
      <c r="AH66" s="132"/>
    </row>
    <row r="67" spans="1:34" ht="12.75" customHeight="1">
      <c r="A67" s="131"/>
    </row>
  </sheetData>
  <phoneticPr fontId="3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P1503"/>
  <sheetViews>
    <sheetView showGridLines="0" workbookViewId="0">
      <selection activeCell="C27" sqref="C27"/>
    </sheetView>
  </sheetViews>
  <sheetFormatPr baseColWidth="10" defaultColWidth="9" defaultRowHeight="12.75" customHeight="1"/>
  <cols>
    <col min="1" max="1" width="11.5" style="5" customWidth="1"/>
    <col min="2" max="2" width="18.1640625" style="5" customWidth="1"/>
    <col min="3" max="3" width="19" style="5" customWidth="1"/>
    <col min="4" max="4" width="22.83203125" style="5" customWidth="1"/>
    <col min="5" max="5" width="25.1640625" style="5" customWidth="1"/>
    <col min="6" max="6" width="15.83203125" style="5" customWidth="1"/>
    <col min="7" max="14" width="9" style="4"/>
  </cols>
  <sheetData>
    <row r="1" spans="1:7" ht="12.75" customHeight="1">
      <c r="A1" s="2" t="s">
        <v>108</v>
      </c>
      <c r="G1" s="5"/>
    </row>
    <row r="2" spans="1:7" ht="12.75" customHeight="1">
      <c r="B2" s="6"/>
      <c r="G2" s="5"/>
    </row>
    <row r="3" spans="1:7" ht="12.75" customHeight="1">
      <c r="B3" s="6" t="s">
        <v>109</v>
      </c>
      <c r="C3" s="5" t="s">
        <v>110</v>
      </c>
      <c r="D3" s="36"/>
      <c r="G3" s="5"/>
    </row>
    <row r="4" spans="1:7" ht="12.75" customHeight="1">
      <c r="B4" s="6"/>
      <c r="G4" s="5"/>
    </row>
    <row r="5" spans="1:7" ht="12.75" customHeight="1">
      <c r="B5" s="6" t="s">
        <v>55</v>
      </c>
      <c r="C5" s="5" t="s">
        <v>727</v>
      </c>
      <c r="G5" s="5"/>
    </row>
    <row r="6" spans="1:7" ht="12.75" customHeight="1">
      <c r="B6" s="9"/>
      <c r="G6" s="5"/>
    </row>
    <row r="7" spans="1:7" ht="13.5" customHeight="1">
      <c r="B7" s="37" t="s">
        <v>111</v>
      </c>
      <c r="C7" s="5" t="s">
        <v>733</v>
      </c>
    </row>
    <row r="8" spans="1:7" ht="12.75" customHeight="1">
      <c r="B8" s="9"/>
      <c r="G8" s="5"/>
    </row>
    <row r="9" spans="1:7" ht="13.5" customHeight="1">
      <c r="B9" s="37" t="s">
        <v>112</v>
      </c>
      <c r="C9" s="5" t="s">
        <v>113</v>
      </c>
    </row>
    <row r="10" spans="1:7" ht="12.75" customHeight="1">
      <c r="B10" s="9"/>
      <c r="G10" s="5"/>
    </row>
    <row r="11" spans="1:7" ht="12.75" customHeight="1">
      <c r="B11" s="6" t="s">
        <v>114</v>
      </c>
      <c r="C11" s="38" t="s">
        <v>115</v>
      </c>
      <c r="E11" s="1"/>
    </row>
    <row r="12" spans="1:7" ht="12.75" customHeight="1">
      <c r="B12" s="6"/>
      <c r="C12" s="38" t="s">
        <v>116</v>
      </c>
    </row>
    <row r="13" spans="1:7" ht="14.25" customHeight="1">
      <c r="B13" s="6"/>
      <c r="C13" s="5" t="s">
        <v>117</v>
      </c>
    </row>
    <row r="14" spans="1:7" ht="12.75" customHeight="1">
      <c r="C14" s="38" t="s">
        <v>118</v>
      </c>
      <c r="D14" s="38"/>
    </row>
    <row r="15" spans="1:7" ht="12.75" customHeight="1">
      <c r="C15" s="38"/>
      <c r="D15" s="38"/>
    </row>
    <row r="16" spans="1:7" ht="12.75" customHeight="1">
      <c r="B16" s="7" t="s">
        <v>119</v>
      </c>
      <c r="C16" s="9" t="s">
        <v>120</v>
      </c>
    </row>
    <row r="17" spans="2:8" s="4" customFormat="1" ht="12.75" customHeight="1">
      <c r="B17" s="6"/>
      <c r="C17" s="39" t="s">
        <v>121</v>
      </c>
      <c r="D17" s="3"/>
      <c r="E17" s="3"/>
    </row>
    <row r="18" spans="2:8" s="4" customFormat="1" ht="12.75" customHeight="1">
      <c r="B18" s="6"/>
      <c r="C18" s="39" t="s">
        <v>122</v>
      </c>
      <c r="E18" s="3"/>
      <c r="F18" s="40"/>
    </row>
    <row r="19" spans="2:8" s="4" customFormat="1" ht="12.75" customHeight="1">
      <c r="B19" s="6"/>
      <c r="C19" s="41" t="s">
        <v>123</v>
      </c>
      <c r="D19" s="41" t="s">
        <v>124</v>
      </c>
      <c r="E19" s="5"/>
    </row>
    <row r="20" spans="2:8" s="4" customFormat="1" ht="12.75" customHeight="1">
      <c r="B20" s="9"/>
      <c r="C20" s="4" t="s">
        <v>125</v>
      </c>
      <c r="D20" s="4" t="s">
        <v>126</v>
      </c>
      <c r="F20" s="38"/>
      <c r="G20" s="38"/>
      <c r="H20" s="38"/>
    </row>
    <row r="21" spans="2:8" s="4" customFormat="1" ht="12.75" customHeight="1">
      <c r="B21" s="9"/>
      <c r="C21" s="4" t="s">
        <v>127</v>
      </c>
      <c r="D21" s="4" t="s">
        <v>126</v>
      </c>
      <c r="F21" s="38"/>
      <c r="G21" s="38"/>
      <c r="H21" s="38"/>
    </row>
    <row r="22" spans="2:8" s="4" customFormat="1" ht="12.75" customHeight="1">
      <c r="B22" s="9"/>
      <c r="C22" s="4" t="s">
        <v>128</v>
      </c>
      <c r="D22" s="4" t="s">
        <v>52</v>
      </c>
      <c r="F22" s="38"/>
      <c r="G22" s="38"/>
      <c r="H22" s="38"/>
    </row>
    <row r="23" spans="2:8" s="4" customFormat="1" ht="12.75" customHeight="1">
      <c r="B23" s="9"/>
      <c r="C23" s="4" t="s">
        <v>129</v>
      </c>
      <c r="D23" s="4" t="s">
        <v>52</v>
      </c>
      <c r="F23" s="38"/>
      <c r="G23" s="38"/>
      <c r="H23" s="38"/>
    </row>
    <row r="24" spans="2:8" s="4" customFormat="1" ht="12.75" customHeight="1">
      <c r="B24" s="9"/>
      <c r="C24" s="4" t="s">
        <v>130</v>
      </c>
      <c r="D24" s="4" t="s">
        <v>126</v>
      </c>
      <c r="F24" s="38"/>
      <c r="G24" s="38"/>
      <c r="H24" s="38"/>
    </row>
    <row r="25" spans="2:8" s="4" customFormat="1" ht="12.75" customHeight="1">
      <c r="B25" s="9"/>
      <c r="C25" s="4" t="s">
        <v>131</v>
      </c>
      <c r="D25" s="4" t="s">
        <v>126</v>
      </c>
      <c r="F25" s="38"/>
      <c r="G25" s="38"/>
      <c r="H25" s="38"/>
    </row>
    <row r="26" spans="2:8" s="4" customFormat="1" ht="12.75" customHeight="1">
      <c r="B26" s="9"/>
      <c r="C26" s="4" t="s">
        <v>132</v>
      </c>
      <c r="D26" s="5"/>
      <c r="E26" s="5"/>
    </row>
    <row r="27" spans="2:8" s="4" customFormat="1" ht="12.75" customHeight="1">
      <c r="B27" s="9"/>
      <c r="C27" s="38" t="s">
        <v>730</v>
      </c>
      <c r="D27" s="5"/>
      <c r="E27" s="5"/>
    </row>
    <row r="28" spans="2:8" s="4" customFormat="1" ht="12.75" customHeight="1">
      <c r="B28" s="9"/>
      <c r="C28" s="42" t="s">
        <v>133</v>
      </c>
      <c r="D28" s="5"/>
      <c r="E28" s="5"/>
    </row>
    <row r="29" spans="2:8" ht="12.75" customHeight="1">
      <c r="C29" s="5" t="s">
        <v>134</v>
      </c>
    </row>
    <row r="30" spans="2:8" ht="12.75" customHeight="1">
      <c r="C30" s="5" t="s">
        <v>135</v>
      </c>
    </row>
    <row r="31" spans="2:8" ht="12.75" customHeight="1">
      <c r="C31" s="5" t="s">
        <v>136</v>
      </c>
    </row>
    <row r="32" spans="2:8" s="4" customFormat="1" ht="12.75" customHeight="1">
      <c r="B32" s="9"/>
      <c r="E32" s="5"/>
    </row>
    <row r="33" spans="1:14" s="4" customFormat="1" ht="120.75" customHeight="1">
      <c r="B33" s="7" t="s">
        <v>137</v>
      </c>
      <c r="C33" s="231" t="s">
        <v>729</v>
      </c>
      <c r="D33" s="232"/>
      <c r="E33" s="232"/>
      <c r="F33" s="232"/>
    </row>
    <row r="34" spans="1:14" s="4" customFormat="1" ht="12.75" customHeight="1">
      <c r="B34" s="7"/>
    </row>
    <row r="35" spans="1:14" s="4" customFormat="1" ht="15" customHeight="1">
      <c r="B35" s="3" t="s">
        <v>138</v>
      </c>
      <c r="C35" s="4" t="s">
        <v>731</v>
      </c>
    </row>
    <row r="36" spans="1:14" s="4" customFormat="1" ht="15" customHeight="1">
      <c r="B36" s="6"/>
    </row>
    <row r="37" spans="1:14" s="4" customFormat="1" ht="26.25" customHeight="1">
      <c r="B37" s="43" t="s">
        <v>139</v>
      </c>
      <c r="C37" s="4" t="s">
        <v>244</v>
      </c>
    </row>
    <row r="38" spans="1:14" s="4" customFormat="1" ht="12.75" customHeight="1">
      <c r="B38" s="9"/>
      <c r="C38" s="4" t="s">
        <v>245</v>
      </c>
      <c r="D38" s="9" t="s">
        <v>194</v>
      </c>
      <c r="E38" s="5"/>
      <c r="F38" s="5"/>
    </row>
    <row r="39" spans="1:14" s="4" customFormat="1" ht="12.75" customHeight="1">
      <c r="B39" s="9"/>
      <c r="C39" s="4" t="s">
        <v>246</v>
      </c>
      <c r="D39" s="5" t="s">
        <v>247</v>
      </c>
      <c r="E39" s="5"/>
      <c r="F39" s="5"/>
    </row>
    <row r="40" spans="1:14" s="4" customFormat="1" ht="12.75" customHeight="1">
      <c r="B40" s="9"/>
      <c r="C40" s="4" t="s">
        <v>248</v>
      </c>
      <c r="D40" s="5" t="s">
        <v>194</v>
      </c>
      <c r="E40" s="5"/>
      <c r="F40" s="5"/>
    </row>
    <row r="41" spans="1:14" s="4" customFormat="1" ht="12.75" customHeight="1">
      <c r="B41" s="9"/>
      <c r="C41" s="4" t="s">
        <v>249</v>
      </c>
      <c r="D41" s="5" t="s">
        <v>250</v>
      </c>
      <c r="E41" s="5"/>
      <c r="F41" s="5"/>
    </row>
    <row r="42" spans="1:14" s="4" customFormat="1" ht="12.75" customHeight="1">
      <c r="B42" s="9"/>
      <c r="D42" s="5"/>
      <c r="E42" s="5"/>
      <c r="F42" s="5"/>
    </row>
    <row r="43" spans="1:14" s="4" customFormat="1" ht="12.75" customHeight="1">
      <c r="B43" s="9"/>
      <c r="C43" s="4" t="s">
        <v>251</v>
      </c>
      <c r="D43" s="5"/>
      <c r="E43" s="5"/>
      <c r="F43" s="5"/>
    </row>
    <row r="44" spans="1:14" s="45" customFormat="1" ht="12.75" customHeight="1">
      <c r="A44" s="5"/>
      <c r="B44" s="5"/>
      <c r="C44" s="4" t="s">
        <v>252</v>
      </c>
      <c r="D44" s="5" t="s">
        <v>253</v>
      </c>
      <c r="E44" s="5">
        <v>0</v>
      </c>
      <c r="F44" s="5"/>
      <c r="G44" s="4"/>
      <c r="H44" s="4"/>
      <c r="I44" s="4"/>
      <c r="J44" s="4"/>
      <c r="K44" s="4"/>
      <c r="L44" s="4"/>
      <c r="M44" s="4"/>
      <c r="N44" s="4"/>
    </row>
    <row r="45" spans="1:14" s="4" customFormat="1" ht="12.75" customHeight="1">
      <c r="B45" s="9"/>
      <c r="D45" s="5"/>
      <c r="E45" s="5"/>
      <c r="F45" s="5"/>
    </row>
    <row r="46" spans="1:14" s="4" customFormat="1" ht="12.75" customHeight="1">
      <c r="B46" s="9"/>
      <c r="D46" s="9"/>
      <c r="E46" s="5"/>
      <c r="F46" s="5"/>
    </row>
    <row r="47" spans="1:14" s="45" customFormat="1" ht="12.75" customHeight="1">
      <c r="A47" s="5"/>
      <c r="B47" s="5"/>
      <c r="C47" s="4" t="s">
        <v>254</v>
      </c>
      <c r="D47" s="5" t="s">
        <v>1</v>
      </c>
      <c r="E47" s="5"/>
      <c r="F47" s="5"/>
      <c r="G47" s="4"/>
      <c r="H47" s="4"/>
      <c r="I47" s="4"/>
      <c r="J47" s="4"/>
      <c r="K47" s="4"/>
      <c r="L47" s="4"/>
      <c r="M47" s="4"/>
      <c r="N47" s="4"/>
    </row>
    <row r="48" spans="1:14" s="45" customFormat="1" ht="12.75" customHeight="1">
      <c r="A48" s="5"/>
      <c r="B48" s="5"/>
      <c r="C48" s="4" t="s">
        <v>255</v>
      </c>
      <c r="D48" s="5" t="s">
        <v>256</v>
      </c>
      <c r="E48" s="5">
        <v>0</v>
      </c>
      <c r="F48" s="5"/>
      <c r="G48" s="4"/>
      <c r="H48" s="4"/>
      <c r="I48" s="4"/>
      <c r="J48" s="4"/>
      <c r="K48" s="4"/>
      <c r="L48" s="4"/>
      <c r="M48" s="4"/>
      <c r="N48" s="4"/>
    </row>
    <row r="49" spans="1:14" s="4" customFormat="1" ht="12.75" customHeight="1">
      <c r="B49" s="9"/>
      <c r="C49" s="4" t="s">
        <v>257</v>
      </c>
      <c r="D49" s="9">
        <v>1</v>
      </c>
      <c r="E49" s="9"/>
    </row>
    <row r="50" spans="1:14" s="4" customFormat="1" ht="12.75" customHeight="1">
      <c r="B50" s="9"/>
      <c r="C50" s="4" t="s">
        <v>258</v>
      </c>
      <c r="D50" s="5" t="s">
        <v>259</v>
      </c>
      <c r="E50" s="5"/>
    </row>
    <row r="51" spans="1:14" s="4" customFormat="1" ht="12.75" customHeight="1">
      <c r="B51" s="9"/>
      <c r="C51" s="4" t="s">
        <v>260</v>
      </c>
      <c r="D51" s="5" t="s">
        <v>261</v>
      </c>
      <c r="E51" s="5"/>
    </row>
    <row r="52" spans="1:14" s="4" customFormat="1" ht="12.75" customHeight="1">
      <c r="B52" s="9"/>
      <c r="C52" s="4" t="s">
        <v>262</v>
      </c>
      <c r="D52" s="5" t="s">
        <v>263</v>
      </c>
      <c r="E52" s="5"/>
    </row>
    <row r="53" spans="1:14" s="4" customFormat="1" ht="12.75" customHeight="1">
      <c r="B53" s="9"/>
      <c r="C53" s="4" t="s">
        <v>264</v>
      </c>
      <c r="D53" s="5" t="s">
        <v>265</v>
      </c>
      <c r="E53" s="5"/>
    </row>
    <row r="54" spans="1:14" s="4" customFormat="1" ht="12.75" customHeight="1">
      <c r="B54" s="9"/>
      <c r="C54" s="4" t="s">
        <v>23</v>
      </c>
      <c r="D54" s="5" t="s">
        <v>266</v>
      </c>
      <c r="E54" s="5"/>
    </row>
    <row r="55" spans="1:14" s="4" customFormat="1" ht="12.75" customHeight="1">
      <c r="B55" s="9"/>
      <c r="C55" s="4" t="s">
        <v>267</v>
      </c>
      <c r="D55" s="5" t="s">
        <v>268</v>
      </c>
      <c r="E55" s="5"/>
    </row>
    <row r="56" spans="1:14" s="4" customFormat="1" ht="12.75" customHeight="1">
      <c r="B56" s="9"/>
      <c r="D56" s="5"/>
      <c r="E56" s="5"/>
    </row>
    <row r="57" spans="1:14" s="45" customFormat="1" ht="12.75" customHeight="1">
      <c r="A57" s="5"/>
      <c r="B57" s="5"/>
      <c r="C57" s="4"/>
      <c r="D57" s="5"/>
      <c r="E57" s="5"/>
      <c r="F57" s="5"/>
      <c r="G57" s="4"/>
      <c r="H57" s="4"/>
      <c r="I57" s="4"/>
      <c r="J57" s="4"/>
      <c r="K57" s="4"/>
      <c r="L57" s="4"/>
      <c r="M57" s="4"/>
      <c r="N57" s="4"/>
    </row>
    <row r="58" spans="1:14" s="45" customFormat="1" ht="12.75" customHeight="1">
      <c r="A58" s="5"/>
      <c r="B58" s="5"/>
      <c r="C58" s="4" t="s">
        <v>254</v>
      </c>
      <c r="D58" s="5" t="s">
        <v>1</v>
      </c>
      <c r="E58" s="5"/>
      <c r="F58" s="5"/>
      <c r="G58" s="4"/>
      <c r="H58" s="4"/>
      <c r="I58" s="4"/>
      <c r="J58" s="4"/>
      <c r="K58" s="4"/>
      <c r="L58" s="4"/>
      <c r="M58" s="4"/>
      <c r="N58" s="4"/>
    </row>
    <row r="59" spans="1:14" s="4" customFormat="1" ht="12.75" customHeight="1">
      <c r="B59" s="9"/>
      <c r="C59" s="4" t="s">
        <v>255</v>
      </c>
      <c r="D59" s="9" t="s">
        <v>256</v>
      </c>
      <c r="E59" s="9">
        <v>0</v>
      </c>
    </row>
    <row r="60" spans="1:14" s="4" customFormat="1" ht="12.75" customHeight="1">
      <c r="B60" s="9"/>
      <c r="C60" s="4" t="s">
        <v>269</v>
      </c>
      <c r="D60" s="5"/>
      <c r="E60" s="5"/>
    </row>
    <row r="61" spans="1:14" s="4" customFormat="1" ht="12.75" customHeight="1">
      <c r="B61" s="9"/>
      <c r="C61" s="4" t="s">
        <v>270</v>
      </c>
      <c r="D61" s="9"/>
      <c r="E61" s="5" t="s">
        <v>271</v>
      </c>
    </row>
    <row r="62" spans="1:14" s="4" customFormat="1" ht="12.75" customHeight="1">
      <c r="B62" s="9"/>
      <c r="C62" s="4" t="s">
        <v>272</v>
      </c>
      <c r="D62" s="5">
        <v>3.5</v>
      </c>
      <c r="E62" s="5"/>
    </row>
    <row r="63" spans="1:14" s="4" customFormat="1" ht="12.75" customHeight="1">
      <c r="B63" s="9"/>
      <c r="C63" s="4" t="s">
        <v>273</v>
      </c>
      <c r="D63" s="9"/>
      <c r="E63" s="5" t="s">
        <v>274</v>
      </c>
    </row>
    <row r="64" spans="1:14" s="4" customFormat="1" ht="12.75" customHeight="1">
      <c r="B64" s="9"/>
      <c r="C64" s="4" t="s">
        <v>275</v>
      </c>
      <c r="D64" s="9"/>
      <c r="E64" s="5" t="s">
        <v>276</v>
      </c>
    </row>
    <row r="65" spans="1:14" s="4" customFormat="1" ht="12.75" customHeight="1">
      <c r="B65" s="9"/>
      <c r="C65" s="4" t="s">
        <v>277</v>
      </c>
      <c r="D65" s="9"/>
      <c r="E65" s="5" t="s">
        <v>276</v>
      </c>
    </row>
    <row r="66" spans="1:14" s="4" customFormat="1" ht="12.75" customHeight="1">
      <c r="B66" s="9"/>
      <c r="C66" s="4" t="s">
        <v>278</v>
      </c>
      <c r="D66" s="9"/>
      <c r="E66" s="5" t="s">
        <v>279</v>
      </c>
    </row>
    <row r="67" spans="1:14" s="4" customFormat="1" ht="12.75" customHeight="1">
      <c r="B67" s="9"/>
      <c r="C67" s="4" t="s">
        <v>280</v>
      </c>
      <c r="D67" s="9"/>
      <c r="E67" s="5" t="s">
        <v>281</v>
      </c>
    </row>
    <row r="68" spans="1:14" s="4" customFormat="1" ht="12.75" customHeight="1">
      <c r="B68" s="9"/>
      <c r="C68" s="4" t="s">
        <v>282</v>
      </c>
      <c r="D68" s="5" t="s">
        <v>283</v>
      </c>
      <c r="E68" s="5"/>
    </row>
    <row r="69" spans="1:14" s="4" customFormat="1" ht="12.75" customHeight="1">
      <c r="B69" s="9"/>
      <c r="C69" s="4" t="s">
        <v>284</v>
      </c>
      <c r="D69" s="5" t="s">
        <v>285</v>
      </c>
      <c r="E69" s="5"/>
    </row>
    <row r="70" spans="1:14" s="4" customFormat="1" ht="12.75" customHeight="1">
      <c r="B70" s="9"/>
      <c r="C70" s="4" t="s">
        <v>286</v>
      </c>
      <c r="D70" s="9"/>
      <c r="E70" s="5" t="s">
        <v>287</v>
      </c>
    </row>
    <row r="71" spans="1:14" s="4" customFormat="1" ht="12.75" customHeight="1">
      <c r="B71" s="9"/>
      <c r="C71" s="4" t="s">
        <v>288</v>
      </c>
      <c r="D71" s="5" t="s">
        <v>289</v>
      </c>
      <c r="E71" s="5"/>
    </row>
    <row r="72" spans="1:14" s="4" customFormat="1" ht="12.75" customHeight="1">
      <c r="B72" s="9"/>
      <c r="C72" s="4" t="s">
        <v>290</v>
      </c>
      <c r="D72" s="9"/>
      <c r="E72" s="5" t="s">
        <v>285</v>
      </c>
    </row>
    <row r="73" spans="1:14" s="4" customFormat="1" ht="12.75" customHeight="1">
      <c r="B73" s="9"/>
      <c r="C73" s="4" t="s">
        <v>291</v>
      </c>
      <c r="D73" s="9"/>
      <c r="E73" s="5" t="s">
        <v>292</v>
      </c>
    </row>
    <row r="74" spans="1:14" s="45" customFormat="1" ht="12.75" customHeight="1">
      <c r="A74" s="5"/>
      <c r="B74" s="5"/>
      <c r="C74" s="4"/>
      <c r="D74" s="5"/>
      <c r="E74" s="5"/>
      <c r="F74" s="5"/>
      <c r="G74" s="4"/>
      <c r="H74" s="4"/>
      <c r="I74" s="4"/>
      <c r="J74" s="4"/>
      <c r="K74" s="4"/>
      <c r="L74" s="4"/>
      <c r="M74" s="4"/>
      <c r="N74" s="4"/>
    </row>
    <row r="75" spans="1:14" s="4" customFormat="1" ht="12.75" customHeight="1">
      <c r="B75" s="9"/>
      <c r="C75" s="4" t="s">
        <v>254</v>
      </c>
      <c r="D75" s="9" t="s">
        <v>1</v>
      </c>
      <c r="E75" s="9"/>
    </row>
    <row r="76" spans="1:14" s="45" customFormat="1" ht="12.75" customHeight="1">
      <c r="A76" s="5"/>
      <c r="B76" s="5"/>
      <c r="C76" s="4" t="s">
        <v>253</v>
      </c>
      <c r="D76" s="5" t="s">
        <v>293</v>
      </c>
      <c r="E76" s="5" t="s">
        <v>294</v>
      </c>
      <c r="F76" s="5"/>
      <c r="G76" s="4"/>
      <c r="H76" s="4"/>
      <c r="I76" s="4"/>
      <c r="J76" s="4"/>
      <c r="K76" s="4"/>
      <c r="L76" s="4"/>
      <c r="M76" s="4"/>
      <c r="N76" s="4"/>
    </row>
    <row r="77" spans="1:14" s="4" customFormat="1" ht="12.75" customHeight="1">
      <c r="B77" s="9"/>
      <c r="D77" s="5"/>
      <c r="E77" s="5"/>
    </row>
    <row r="78" spans="1:14" s="45" customFormat="1" ht="12.75" customHeight="1">
      <c r="A78" s="5"/>
      <c r="B78" s="5"/>
      <c r="C78" s="4" t="s">
        <v>295</v>
      </c>
      <c r="D78" s="5" t="s">
        <v>296</v>
      </c>
      <c r="E78" s="5"/>
      <c r="F78" s="5"/>
      <c r="G78" s="4"/>
      <c r="H78" s="4"/>
      <c r="I78" s="4"/>
      <c r="J78" s="4"/>
      <c r="K78" s="4"/>
      <c r="L78" s="4"/>
      <c r="M78" s="4"/>
      <c r="N78" s="4"/>
    </row>
    <row r="79" spans="1:14" s="4" customFormat="1" ht="12.75" customHeight="1">
      <c r="B79" s="9"/>
      <c r="D79" s="5"/>
      <c r="E79" s="5"/>
    </row>
    <row r="80" spans="1:14" s="4" customFormat="1" ht="12.75" customHeight="1">
      <c r="B80" s="9"/>
      <c r="C80" s="4" t="s">
        <v>297</v>
      </c>
      <c r="D80" s="5">
        <v>1.6</v>
      </c>
      <c r="E80" s="5"/>
    </row>
    <row r="81" spans="1:14" s="45" customFormat="1" ht="12.75" customHeight="1">
      <c r="A81" s="5"/>
      <c r="B81" s="5"/>
      <c r="C81" s="4" t="s">
        <v>298</v>
      </c>
      <c r="D81" s="5"/>
      <c r="E81" s="5"/>
      <c r="F81" s="5"/>
      <c r="G81" s="4"/>
      <c r="H81" s="4"/>
      <c r="I81" s="4"/>
      <c r="J81" s="4"/>
      <c r="K81" s="4"/>
      <c r="L81" s="4"/>
      <c r="M81" s="4"/>
      <c r="N81" s="4"/>
    </row>
    <row r="82" spans="1:14" s="4" customFormat="1" ht="12.75" customHeight="1">
      <c r="B82" s="9"/>
    </row>
    <row r="83" spans="1:14" s="4" customFormat="1" ht="12.75" customHeight="1">
      <c r="B83" s="9"/>
      <c r="C83" s="4" t="s">
        <v>299</v>
      </c>
      <c r="D83" s="4" t="s">
        <v>300</v>
      </c>
    </row>
    <row r="84" spans="1:14" s="45" customFormat="1" ht="12.75" customHeight="1">
      <c r="A84" s="5"/>
      <c r="B84" s="5"/>
      <c r="C84" s="4" t="s">
        <v>301</v>
      </c>
      <c r="D84" s="5" t="s">
        <v>302</v>
      </c>
      <c r="E84" s="5"/>
      <c r="F84" s="5"/>
      <c r="G84" s="4"/>
      <c r="H84" s="4"/>
      <c r="I84" s="4"/>
      <c r="J84" s="4"/>
      <c r="K84" s="4"/>
      <c r="L84" s="4"/>
      <c r="M84" s="4"/>
      <c r="N84" s="4"/>
    </row>
    <row r="85" spans="1:14" s="4" customFormat="1" ht="12.75" customHeight="1">
      <c r="B85" s="9"/>
      <c r="C85" s="4" t="s">
        <v>303</v>
      </c>
      <c r="D85" s="4" t="s">
        <v>304</v>
      </c>
    </row>
    <row r="86" spans="1:14" s="4" customFormat="1" ht="12.75" customHeight="1">
      <c r="B86" s="9"/>
      <c r="C86" s="4" t="s">
        <v>305</v>
      </c>
      <c r="D86" s="4">
        <v>0.2</v>
      </c>
    </row>
    <row r="87" spans="1:14" s="4" customFormat="1" ht="12.75" customHeight="1">
      <c r="B87" s="9"/>
      <c r="C87" s="4" t="s">
        <v>306</v>
      </c>
      <c r="D87" s="4" t="s">
        <v>307</v>
      </c>
      <c r="E87" s="4" t="s">
        <v>308</v>
      </c>
    </row>
    <row r="88" spans="1:14" s="4" customFormat="1" ht="12.75" customHeight="1">
      <c r="B88" s="9"/>
      <c r="C88" s="4" t="s">
        <v>309</v>
      </c>
      <c r="D88" s="4" t="s">
        <v>310</v>
      </c>
    </row>
    <row r="89" spans="1:14" s="4" customFormat="1" ht="12.75" customHeight="1">
      <c r="B89" s="9"/>
      <c r="C89" s="4" t="s">
        <v>311</v>
      </c>
      <c r="D89" s="4" t="s">
        <v>312</v>
      </c>
      <c r="E89" s="4" t="s">
        <v>313</v>
      </c>
      <c r="F89" s="4" t="s">
        <v>313</v>
      </c>
      <c r="G89" s="4" t="s">
        <v>313</v>
      </c>
    </row>
    <row r="90" spans="1:14" s="45" customFormat="1" ht="12.75" customHeight="1">
      <c r="A90" s="5"/>
      <c r="B90" s="5"/>
      <c r="C90" s="4">
        <v>1</v>
      </c>
      <c r="D90" s="5">
        <v>1</v>
      </c>
      <c r="E90" s="5">
        <v>1</v>
      </c>
      <c r="F90" s="5" t="s">
        <v>314</v>
      </c>
      <c r="G90" s="4"/>
      <c r="H90" s="4"/>
      <c r="I90" s="4"/>
      <c r="J90" s="4"/>
      <c r="K90" s="4"/>
      <c r="L90" s="4"/>
      <c r="M90" s="4"/>
      <c r="N90" s="4"/>
    </row>
    <row r="91" spans="1:14" s="4" customFormat="1" ht="12.75" customHeight="1">
      <c r="B91" s="9"/>
      <c r="C91" s="4" t="s">
        <v>315</v>
      </c>
      <c r="D91" s="4" t="s">
        <v>316</v>
      </c>
    </row>
    <row r="92" spans="1:14" s="45" customFormat="1" ht="12.75" customHeight="1">
      <c r="A92" s="5"/>
      <c r="B92" s="5"/>
      <c r="C92" s="4" t="s">
        <v>317</v>
      </c>
      <c r="D92" s="5" t="s">
        <v>318</v>
      </c>
      <c r="E92" s="5"/>
      <c r="F92" s="5"/>
      <c r="G92" s="4"/>
      <c r="H92" s="4"/>
      <c r="I92" s="4"/>
      <c r="J92" s="4"/>
      <c r="K92" s="4"/>
      <c r="L92" s="4"/>
      <c r="M92" s="4"/>
      <c r="N92" s="4"/>
    </row>
    <row r="93" spans="1:14" s="4" customFormat="1" ht="12.75" customHeight="1">
      <c r="B93" s="9"/>
      <c r="C93" s="4" t="s">
        <v>319</v>
      </c>
      <c r="D93" s="4" t="s">
        <v>320</v>
      </c>
    </row>
    <row r="94" spans="1:14" s="4" customFormat="1" ht="12.75" customHeight="1">
      <c r="B94" s="9"/>
      <c r="C94" s="4" t="s">
        <v>321</v>
      </c>
      <c r="D94" s="4" t="s">
        <v>322</v>
      </c>
    </row>
    <row r="95" spans="1:14" s="4" customFormat="1" ht="12.75" customHeight="1">
      <c r="B95" s="9"/>
      <c r="C95" s="4" t="s">
        <v>323</v>
      </c>
      <c r="D95" s="4" t="s">
        <v>320</v>
      </c>
    </row>
    <row r="96" spans="1:14" s="4" customFormat="1" ht="12.75" customHeight="1">
      <c r="B96" s="9"/>
      <c r="C96" s="4" t="s">
        <v>324</v>
      </c>
      <c r="D96" s="4" t="s">
        <v>325</v>
      </c>
    </row>
    <row r="97" spans="2:4" s="4" customFormat="1" ht="12.75" customHeight="1">
      <c r="B97" s="9"/>
      <c r="C97" s="4" t="s">
        <v>326</v>
      </c>
      <c r="D97" s="4" t="s">
        <v>325</v>
      </c>
    </row>
    <row r="98" spans="2:4" s="4" customFormat="1" ht="12.75" customHeight="1">
      <c r="B98" s="9"/>
      <c r="C98" s="4" t="s">
        <v>327</v>
      </c>
      <c r="D98" s="4">
        <v>0.3</v>
      </c>
    </row>
    <row r="99" spans="2:4" s="4" customFormat="1" ht="12.75" customHeight="1">
      <c r="B99" s="9"/>
      <c r="C99" s="4" t="s">
        <v>328</v>
      </c>
      <c r="D99" s="4" t="s">
        <v>325</v>
      </c>
    </row>
    <row r="100" spans="2:4" s="4" customFormat="1" ht="12.75" customHeight="1">
      <c r="B100" s="9"/>
      <c r="C100" s="4" t="s">
        <v>329</v>
      </c>
      <c r="D100" s="4" t="s">
        <v>325</v>
      </c>
    </row>
    <row r="101" spans="2:4" s="4" customFormat="1" ht="12.75" customHeight="1">
      <c r="B101" s="9"/>
      <c r="C101" s="4" t="s">
        <v>330</v>
      </c>
      <c r="D101" s="4" t="s">
        <v>331</v>
      </c>
    </row>
    <row r="102" spans="2:4" s="4" customFormat="1" ht="12.75" customHeight="1">
      <c r="B102" s="9"/>
      <c r="C102" s="4" t="s">
        <v>332</v>
      </c>
      <c r="D102" s="4" t="s">
        <v>331</v>
      </c>
    </row>
    <row r="103" spans="2:4" s="4" customFormat="1" ht="12.75" customHeight="1">
      <c r="B103" s="9"/>
      <c r="C103" s="4" t="s">
        <v>333</v>
      </c>
      <c r="D103" s="4" t="s">
        <v>331</v>
      </c>
    </row>
    <row r="104" spans="2:4" s="4" customFormat="1" ht="12.75" customHeight="1">
      <c r="B104" s="9"/>
      <c r="C104" s="4" t="s">
        <v>334</v>
      </c>
      <c r="D104" s="4" t="s">
        <v>331</v>
      </c>
    </row>
    <row r="105" spans="2:4" s="4" customFormat="1" ht="12.75" customHeight="1">
      <c r="B105" s="9"/>
      <c r="C105" s="4" t="s">
        <v>335</v>
      </c>
      <c r="D105" s="4" t="s">
        <v>331</v>
      </c>
    </row>
    <row r="106" spans="2:4" s="4" customFormat="1" ht="12.75" customHeight="1">
      <c r="B106" s="9"/>
      <c r="C106" s="4" t="s">
        <v>336</v>
      </c>
      <c r="D106" s="4" t="s">
        <v>337</v>
      </c>
    </row>
    <row r="107" spans="2:4" s="4" customFormat="1" ht="12.75" customHeight="1">
      <c r="B107" s="9"/>
      <c r="C107" s="4" t="s">
        <v>338</v>
      </c>
      <c r="D107" s="4" t="s">
        <v>339</v>
      </c>
    </row>
    <row r="108" spans="2:4" s="4" customFormat="1" ht="12.75" customHeight="1">
      <c r="B108" s="9"/>
      <c r="C108" s="4" t="s">
        <v>340</v>
      </c>
      <c r="D108" s="4" t="s">
        <v>339</v>
      </c>
    </row>
    <row r="109" spans="2:4" s="4" customFormat="1" ht="12.75" customHeight="1">
      <c r="B109" s="9"/>
      <c r="C109" s="4" t="s">
        <v>341</v>
      </c>
      <c r="D109" s="4" t="s">
        <v>339</v>
      </c>
    </row>
    <row r="110" spans="2:4" s="4" customFormat="1" ht="12.75" customHeight="1">
      <c r="B110" s="9"/>
    </row>
    <row r="111" spans="2:4" s="4" customFormat="1" ht="12.75" customHeight="1">
      <c r="B111" s="9"/>
      <c r="C111" s="4" t="s">
        <v>342</v>
      </c>
      <c r="D111" s="4" t="s">
        <v>339</v>
      </c>
    </row>
    <row r="112" spans="2:4" s="4" customFormat="1" ht="12.75" customHeight="1">
      <c r="B112" s="9"/>
      <c r="C112" s="4" t="s">
        <v>343</v>
      </c>
      <c r="D112" s="4" t="s">
        <v>344</v>
      </c>
    </row>
    <row r="113" spans="1:14" s="4" customFormat="1" ht="12.75" customHeight="1">
      <c r="B113" s="9"/>
      <c r="C113" s="4" t="s">
        <v>345</v>
      </c>
      <c r="D113" s="4" t="s">
        <v>320</v>
      </c>
    </row>
    <row r="114" spans="1:14" s="4" customFormat="1" ht="12.75" customHeight="1">
      <c r="B114" s="9"/>
      <c r="C114" s="4" t="s">
        <v>346</v>
      </c>
      <c r="D114" s="4" t="s">
        <v>320</v>
      </c>
    </row>
    <row r="115" spans="1:14" s="4" customFormat="1" ht="12.75" customHeight="1">
      <c r="B115" s="9"/>
      <c r="C115" s="4" t="s">
        <v>347</v>
      </c>
      <c r="D115" s="4" t="s">
        <v>348</v>
      </c>
    </row>
    <row r="116" spans="1:14" s="4" customFormat="1" ht="12.75" customHeight="1">
      <c r="B116" s="9"/>
      <c r="C116" s="4" t="s">
        <v>349</v>
      </c>
      <c r="D116" s="4" t="s">
        <v>320</v>
      </c>
    </row>
    <row r="117" spans="1:14" s="4" customFormat="1" ht="12.75" customHeight="1">
      <c r="B117" s="9"/>
    </row>
    <row r="118" spans="1:14" s="4" customFormat="1" ht="12.75" customHeight="1">
      <c r="B118" s="9"/>
      <c r="C118" s="4" t="s">
        <v>350</v>
      </c>
    </row>
    <row r="119" spans="1:14" s="4" customFormat="1" ht="12.75" customHeight="1">
      <c r="B119" s="9"/>
    </row>
    <row r="120" spans="1:14" s="4" customFormat="1" ht="12.75" customHeight="1">
      <c r="B120" s="9"/>
      <c r="C120" s="4" t="s">
        <v>317</v>
      </c>
      <c r="D120" s="4" t="s">
        <v>351</v>
      </c>
    </row>
    <row r="121" spans="1:14" s="4" customFormat="1" ht="12.75" customHeight="1">
      <c r="B121" s="9"/>
      <c r="C121" s="4" t="s">
        <v>352</v>
      </c>
      <c r="D121" s="4" t="s">
        <v>353</v>
      </c>
    </row>
    <row r="122" spans="1:14" s="4" customFormat="1" ht="12.75" customHeight="1">
      <c r="B122" s="9"/>
      <c r="C122" s="4" t="s">
        <v>354</v>
      </c>
      <c r="D122" s="4" t="s">
        <v>331</v>
      </c>
    </row>
    <row r="123" spans="1:14" s="4" customFormat="1" ht="12.75" customHeight="1">
      <c r="B123" s="9"/>
    </row>
    <row r="124" spans="1:14" s="4" customFormat="1" ht="12.75" customHeight="1">
      <c r="B124" s="9"/>
      <c r="C124" s="4" t="s">
        <v>355</v>
      </c>
      <c r="D124" s="4" t="s">
        <v>356</v>
      </c>
    </row>
    <row r="125" spans="1:14" s="45" customFormat="1" ht="12.75" customHeight="1">
      <c r="A125" s="5"/>
      <c r="B125" s="5"/>
      <c r="C125" s="4" t="s">
        <v>357</v>
      </c>
      <c r="D125" s="5" t="s">
        <v>358</v>
      </c>
      <c r="E125" s="5"/>
      <c r="F125" s="5"/>
      <c r="G125" s="4"/>
      <c r="H125" s="4"/>
      <c r="I125" s="4"/>
      <c r="J125" s="4"/>
      <c r="K125" s="4"/>
      <c r="L125" s="4"/>
      <c r="M125" s="4"/>
      <c r="N125" s="4"/>
    </row>
    <row r="126" spans="1:14" s="4" customFormat="1" ht="12.75" customHeight="1">
      <c r="B126" s="9"/>
      <c r="C126" s="4" t="s">
        <v>349</v>
      </c>
      <c r="D126" s="4" t="s">
        <v>302</v>
      </c>
    </row>
    <row r="127" spans="1:14" s="4" customFormat="1" ht="12.75" customHeight="1">
      <c r="B127" s="9"/>
      <c r="C127" s="4" t="s">
        <v>359</v>
      </c>
      <c r="D127" s="4" t="s">
        <v>339</v>
      </c>
    </row>
    <row r="128" spans="1:14" s="45" customFormat="1" ht="12.75" customHeight="1">
      <c r="A128" s="5"/>
      <c r="B128" s="5"/>
      <c r="C128" s="4" t="s">
        <v>360</v>
      </c>
      <c r="D128" s="5" t="s">
        <v>339</v>
      </c>
      <c r="E128" s="5"/>
      <c r="F128" s="5"/>
      <c r="G128" s="4"/>
      <c r="H128" s="4"/>
      <c r="I128" s="4"/>
      <c r="J128" s="4"/>
      <c r="K128" s="4"/>
      <c r="L128" s="4"/>
      <c r="M128" s="4"/>
      <c r="N128" s="4"/>
    </row>
    <row r="129" spans="1:14" s="4" customFormat="1" ht="12.75" customHeight="1">
      <c r="B129" s="9"/>
      <c r="C129" s="4" t="s">
        <v>361</v>
      </c>
      <c r="D129" s="4" t="s">
        <v>339</v>
      </c>
    </row>
    <row r="130" spans="1:14" s="45" customFormat="1" ht="12.75" customHeight="1">
      <c r="A130" s="5"/>
      <c r="B130" s="5"/>
      <c r="C130" s="4"/>
      <c r="D130" s="5"/>
      <c r="E130" s="5"/>
      <c r="F130" s="5"/>
      <c r="G130" s="4"/>
      <c r="H130" s="4"/>
      <c r="I130" s="4"/>
      <c r="J130" s="4"/>
      <c r="K130" s="4"/>
      <c r="L130" s="4"/>
      <c r="M130" s="4"/>
      <c r="N130" s="4"/>
    </row>
    <row r="131" spans="1:14" s="4" customFormat="1" ht="12.75" customHeight="1">
      <c r="B131" s="9"/>
      <c r="C131" s="4" t="s">
        <v>299</v>
      </c>
      <c r="D131" s="4" t="s">
        <v>300</v>
      </c>
    </row>
    <row r="132" spans="1:14" s="4" customFormat="1" ht="12.75" customHeight="1">
      <c r="B132" s="9"/>
    </row>
    <row r="133" spans="1:14" s="4" customFormat="1" ht="12.75" customHeight="1">
      <c r="B133" s="9"/>
      <c r="C133" s="4" t="s">
        <v>330</v>
      </c>
      <c r="D133" s="4" t="s">
        <v>331</v>
      </c>
    </row>
    <row r="134" spans="1:14" s="4" customFormat="1" ht="12.75" customHeight="1">
      <c r="B134" s="9"/>
      <c r="C134" s="4" t="s">
        <v>362</v>
      </c>
      <c r="D134" s="4" t="s">
        <v>331</v>
      </c>
    </row>
    <row r="135" spans="1:14" s="4" customFormat="1" ht="12.75" customHeight="1">
      <c r="B135" s="9"/>
    </row>
    <row r="136" spans="1:14" s="4" customFormat="1" ht="12.75" customHeight="1">
      <c r="B136" s="9"/>
      <c r="C136" s="4" t="s">
        <v>363</v>
      </c>
    </row>
    <row r="137" spans="1:14" s="4" customFormat="1" ht="12.75" customHeight="1">
      <c r="B137" s="9"/>
    </row>
    <row r="138" spans="1:14" s="4" customFormat="1" ht="12.75" customHeight="1">
      <c r="B138" s="9"/>
      <c r="C138" s="4" t="s">
        <v>299</v>
      </c>
      <c r="D138" s="4" t="s">
        <v>300</v>
      </c>
    </row>
    <row r="139" spans="1:14" s="4" customFormat="1" ht="12.75" customHeight="1">
      <c r="B139" s="9"/>
      <c r="C139" s="4" t="s">
        <v>364</v>
      </c>
      <c r="D139" s="4" t="s">
        <v>365</v>
      </c>
    </row>
    <row r="140" spans="1:14" s="4" customFormat="1" ht="12.75" customHeight="1">
      <c r="B140" s="9"/>
      <c r="C140" s="4" t="s">
        <v>366</v>
      </c>
      <c r="D140" s="4" t="s">
        <v>367</v>
      </c>
    </row>
    <row r="141" spans="1:14" s="4" customFormat="1" ht="12.75" customHeight="1">
      <c r="B141" s="9"/>
      <c r="C141" s="4" t="s">
        <v>368</v>
      </c>
      <c r="D141" s="4" t="s">
        <v>369</v>
      </c>
    </row>
    <row r="142" spans="1:14" s="4" customFormat="1" ht="12.75" customHeight="1">
      <c r="B142" s="9"/>
      <c r="C142" s="4" t="s">
        <v>370</v>
      </c>
      <c r="D142" s="4" t="s">
        <v>369</v>
      </c>
    </row>
    <row r="143" spans="1:14" s="4" customFormat="1" ht="12.75" customHeight="1">
      <c r="B143" s="9"/>
      <c r="C143" s="4" t="s">
        <v>371</v>
      </c>
      <c r="D143" s="4" t="s">
        <v>372</v>
      </c>
    </row>
    <row r="144" spans="1:14" s="4" customFormat="1" ht="12.75" customHeight="1">
      <c r="B144" s="9"/>
      <c r="C144" s="4" t="s">
        <v>373</v>
      </c>
      <c r="D144" s="4" t="s">
        <v>374</v>
      </c>
      <c r="E144" s="4" t="s">
        <v>375</v>
      </c>
    </row>
    <row r="145" spans="1:14" s="4" customFormat="1" ht="12.75" customHeight="1">
      <c r="B145" s="9"/>
      <c r="C145" s="4" t="s">
        <v>338</v>
      </c>
      <c r="D145" s="4" t="s">
        <v>339</v>
      </c>
    </row>
    <row r="146" spans="1:14" s="4" customFormat="1" ht="12.75" customHeight="1">
      <c r="B146" s="9"/>
      <c r="C146" s="4" t="s">
        <v>340</v>
      </c>
      <c r="D146" s="4" t="s">
        <v>339</v>
      </c>
    </row>
    <row r="147" spans="1:14" s="4" customFormat="1" ht="12.75" customHeight="1">
      <c r="B147" s="9"/>
      <c r="C147" s="4" t="s">
        <v>341</v>
      </c>
      <c r="D147" s="4" t="s">
        <v>339</v>
      </c>
    </row>
    <row r="148" spans="1:14" s="4" customFormat="1" ht="12.75" customHeight="1">
      <c r="B148" s="9"/>
      <c r="C148" s="4" t="s">
        <v>376</v>
      </c>
      <c r="D148" s="4" t="s">
        <v>377</v>
      </c>
    </row>
    <row r="149" spans="1:14" s="4" customFormat="1" ht="12.75" customHeight="1">
      <c r="B149" s="9"/>
      <c r="C149" s="4" t="s">
        <v>378</v>
      </c>
      <c r="D149" s="4" t="s">
        <v>379</v>
      </c>
    </row>
    <row r="150" spans="1:14" s="4" customFormat="1" ht="12.75" customHeight="1">
      <c r="B150" s="9"/>
      <c r="C150" s="4" t="s">
        <v>380</v>
      </c>
      <c r="D150" s="4" t="s">
        <v>381</v>
      </c>
    </row>
    <row r="151" spans="1:14" s="4" customFormat="1" ht="12.75" customHeight="1">
      <c r="B151" s="9"/>
      <c r="C151" s="4" t="s">
        <v>382</v>
      </c>
      <c r="D151" s="4" t="s">
        <v>331</v>
      </c>
    </row>
    <row r="152" spans="1:14" s="4" customFormat="1" ht="12.75" customHeight="1">
      <c r="B152" s="9"/>
      <c r="C152" s="4" t="s">
        <v>383</v>
      </c>
      <c r="D152" s="4" t="s">
        <v>331</v>
      </c>
    </row>
    <row r="153" spans="1:14" s="4" customFormat="1" ht="12.75" customHeight="1">
      <c r="B153" s="9"/>
      <c r="C153" s="4" t="s">
        <v>384</v>
      </c>
      <c r="D153" s="4" t="s">
        <v>331</v>
      </c>
    </row>
    <row r="154" spans="1:14" s="45" customFormat="1" ht="12.75" customHeight="1">
      <c r="A154" s="5"/>
      <c r="B154" s="5"/>
      <c r="C154" s="4" t="s">
        <v>385</v>
      </c>
      <c r="D154" s="5" t="s">
        <v>331</v>
      </c>
      <c r="E154" s="5"/>
      <c r="F154" s="5"/>
      <c r="G154" s="4"/>
      <c r="H154" s="4"/>
      <c r="I154" s="4"/>
      <c r="J154" s="4"/>
      <c r="K154" s="4"/>
      <c r="L154" s="4"/>
      <c r="M154" s="4"/>
      <c r="N154" s="4"/>
    </row>
    <row r="155" spans="1:14" s="4" customFormat="1" ht="12.75" customHeight="1">
      <c r="B155" s="9"/>
      <c r="C155" s="4" t="s">
        <v>1</v>
      </c>
    </row>
    <row r="156" spans="1:14" s="4" customFormat="1" ht="12.75" customHeight="1">
      <c r="B156" s="9"/>
      <c r="C156" s="4" t="s">
        <v>386</v>
      </c>
      <c r="D156" s="4" t="s">
        <v>331</v>
      </c>
    </row>
    <row r="157" spans="1:14" s="4" customFormat="1" ht="12.75" customHeight="1">
      <c r="B157" s="9"/>
      <c r="C157" s="4" t="s">
        <v>387</v>
      </c>
      <c r="D157" s="4" t="s">
        <v>331</v>
      </c>
    </row>
    <row r="158" spans="1:14" s="4" customFormat="1" ht="12.75" customHeight="1">
      <c r="B158" s="9"/>
      <c r="C158" s="4" t="s">
        <v>388</v>
      </c>
      <c r="D158" s="4" t="s">
        <v>331</v>
      </c>
    </row>
    <row r="159" spans="1:14" s="4" customFormat="1" ht="12.75" customHeight="1">
      <c r="B159" s="9"/>
      <c r="C159" s="4" t="s">
        <v>389</v>
      </c>
      <c r="D159" s="4" t="s">
        <v>331</v>
      </c>
    </row>
    <row r="160" spans="1:14" s="4" customFormat="1" ht="12.75" customHeight="1">
      <c r="B160" s="9"/>
      <c r="C160" s="4" t="s">
        <v>390</v>
      </c>
      <c r="D160" s="4" t="s">
        <v>331</v>
      </c>
    </row>
    <row r="161" spans="1:14" s="4" customFormat="1" ht="12.75" customHeight="1">
      <c r="B161" s="9"/>
      <c r="D161" s="5"/>
    </row>
    <row r="162" spans="1:14" s="4" customFormat="1" ht="12.75" customHeight="1">
      <c r="B162" s="9"/>
      <c r="C162" s="4" t="s">
        <v>391</v>
      </c>
      <c r="D162" s="5"/>
    </row>
    <row r="163" spans="1:14" s="4" customFormat="1" ht="12.75" customHeight="1">
      <c r="B163" s="9"/>
      <c r="C163" s="4" t="s">
        <v>392</v>
      </c>
      <c r="D163" s="5"/>
    </row>
    <row r="164" spans="1:14" s="4" customFormat="1" ht="12.75" customHeight="1">
      <c r="B164" s="9"/>
      <c r="C164" s="4" t="s">
        <v>393</v>
      </c>
      <c r="D164" s="5"/>
    </row>
    <row r="165" spans="1:14" s="45" customFormat="1" ht="12.75" customHeight="1">
      <c r="A165" s="5"/>
      <c r="B165" s="5"/>
      <c r="C165" s="4" t="s">
        <v>394</v>
      </c>
      <c r="D165" s="5"/>
      <c r="E165" s="5"/>
      <c r="F165" s="5"/>
      <c r="G165" s="4"/>
      <c r="H165" s="4"/>
      <c r="I165" s="4"/>
      <c r="J165" s="4"/>
      <c r="K165" s="4"/>
      <c r="L165" s="4"/>
      <c r="M165" s="4"/>
      <c r="N165" s="4"/>
    </row>
    <row r="166" spans="1:14" s="45" customFormat="1" ht="12.75" customHeight="1">
      <c r="A166" s="5"/>
      <c r="B166" s="5"/>
      <c r="C166" s="4" t="s">
        <v>395</v>
      </c>
      <c r="D166" s="5"/>
      <c r="E166" s="5"/>
      <c r="F166" s="5"/>
      <c r="G166" s="4"/>
      <c r="H166" s="4"/>
      <c r="I166" s="4"/>
      <c r="J166" s="4"/>
      <c r="K166" s="4"/>
      <c r="L166" s="4"/>
      <c r="M166" s="4"/>
      <c r="N166" s="4"/>
    </row>
    <row r="167" spans="1:14" s="45" customFormat="1" ht="12.75" customHeight="1">
      <c r="A167" s="5"/>
      <c r="B167" s="5"/>
      <c r="C167" s="4" t="s">
        <v>396</v>
      </c>
      <c r="D167" s="5"/>
      <c r="E167" s="5"/>
      <c r="F167" s="5"/>
      <c r="G167" s="4"/>
      <c r="H167" s="4"/>
      <c r="I167" s="4"/>
      <c r="J167" s="4"/>
      <c r="K167" s="4"/>
      <c r="L167" s="4"/>
      <c r="M167" s="4"/>
      <c r="N167" s="4"/>
    </row>
    <row r="168" spans="1:14" s="4" customFormat="1" ht="12.75" customHeight="1">
      <c r="B168" s="9"/>
      <c r="C168" s="4" t="s">
        <v>397</v>
      </c>
      <c r="D168" s="9"/>
    </row>
    <row r="169" spans="1:14" s="4" customFormat="1" ht="12.75" customHeight="1">
      <c r="B169" s="9"/>
      <c r="C169" s="4" t="s">
        <v>398</v>
      </c>
      <c r="D169" s="5"/>
    </row>
    <row r="170" spans="1:14" s="4" customFormat="1" ht="12.75" customHeight="1">
      <c r="B170" s="9"/>
      <c r="C170" s="4" t="s">
        <v>347</v>
      </c>
      <c r="D170" s="9" t="s">
        <v>348</v>
      </c>
    </row>
    <row r="171" spans="1:14" s="4" customFormat="1" ht="12.75" customHeight="1">
      <c r="B171" s="9"/>
      <c r="D171" s="5"/>
    </row>
    <row r="172" spans="1:14" s="4" customFormat="1" ht="12.75" customHeight="1">
      <c r="B172" s="9"/>
      <c r="C172" s="4" t="s">
        <v>399</v>
      </c>
      <c r="D172" s="9" t="s">
        <v>400</v>
      </c>
    </row>
    <row r="173" spans="1:14" s="4" customFormat="1" ht="12.75" customHeight="1">
      <c r="B173" s="9"/>
      <c r="C173" s="4" t="s">
        <v>401</v>
      </c>
      <c r="D173" s="9" t="s">
        <v>331</v>
      </c>
    </row>
    <row r="174" spans="1:14" s="4" customFormat="1" ht="12.75" customHeight="1">
      <c r="B174" s="9"/>
      <c r="D174" s="9"/>
    </row>
    <row r="175" spans="1:14" s="4" customFormat="1" ht="12.75" customHeight="1">
      <c r="B175" s="9"/>
      <c r="D175" s="9"/>
    </row>
    <row r="176" spans="1:14" s="4" customFormat="1" ht="12.75" customHeight="1">
      <c r="B176" s="9"/>
      <c r="D176" s="9"/>
    </row>
    <row r="177" spans="1:14" s="4" customFormat="1" ht="12.75" customHeight="1">
      <c r="B177" s="9"/>
      <c r="C177" s="4" t="s">
        <v>255</v>
      </c>
      <c r="D177" s="5" t="s">
        <v>256</v>
      </c>
      <c r="E177" s="4">
        <v>0</v>
      </c>
    </row>
    <row r="178" spans="1:14" s="4" customFormat="1" ht="12.75" customHeight="1">
      <c r="B178" s="9"/>
      <c r="C178" s="4" t="s">
        <v>402</v>
      </c>
      <c r="D178" s="5"/>
    </row>
    <row r="179" spans="1:14" s="4" customFormat="1" ht="12.75" customHeight="1">
      <c r="B179" s="9"/>
      <c r="C179" s="4" t="s">
        <v>270</v>
      </c>
      <c r="D179" s="9"/>
      <c r="E179" s="4" t="s">
        <v>271</v>
      </c>
    </row>
    <row r="180" spans="1:14" s="4" customFormat="1" ht="12.75" customHeight="1">
      <c r="B180" s="9"/>
      <c r="C180" s="4" t="s">
        <v>272</v>
      </c>
      <c r="D180" s="5">
        <v>3.5</v>
      </c>
    </row>
    <row r="181" spans="1:14" s="4" customFormat="1" ht="12.75" customHeight="1">
      <c r="B181" s="9"/>
      <c r="C181" s="4" t="s">
        <v>273</v>
      </c>
      <c r="D181" s="9"/>
      <c r="E181" s="4" t="s">
        <v>274</v>
      </c>
    </row>
    <row r="182" spans="1:14" s="4" customFormat="1" ht="12.75" customHeight="1">
      <c r="B182" s="9"/>
      <c r="C182" s="4" t="s">
        <v>275</v>
      </c>
      <c r="D182" s="9"/>
      <c r="E182" s="4" t="s">
        <v>276</v>
      </c>
    </row>
    <row r="183" spans="1:14" s="45" customFormat="1" ht="12.75" customHeight="1">
      <c r="A183" s="5"/>
      <c r="B183" s="5"/>
      <c r="C183" s="4" t="s">
        <v>277</v>
      </c>
      <c r="D183" s="5"/>
      <c r="E183" s="5" t="s">
        <v>276</v>
      </c>
      <c r="F183" s="5"/>
      <c r="G183" s="4"/>
      <c r="H183" s="4"/>
      <c r="I183" s="4"/>
      <c r="J183" s="4"/>
      <c r="K183" s="4"/>
      <c r="L183" s="4"/>
      <c r="M183" s="4"/>
      <c r="N183" s="4"/>
    </row>
    <row r="184" spans="1:14" s="4" customFormat="1" ht="12.75" customHeight="1">
      <c r="B184" s="9"/>
      <c r="C184" s="4" t="s">
        <v>278</v>
      </c>
      <c r="D184" s="5"/>
      <c r="E184" s="4" t="s">
        <v>279</v>
      </c>
    </row>
    <row r="185" spans="1:14" s="4" customFormat="1" ht="12.75" customHeight="1">
      <c r="B185" s="9"/>
      <c r="C185" s="4" t="s">
        <v>280</v>
      </c>
      <c r="D185" s="5"/>
      <c r="E185" s="4" t="s">
        <v>281</v>
      </c>
    </row>
    <row r="186" spans="1:14" s="4" customFormat="1" ht="12.75" customHeight="1">
      <c r="B186" s="9"/>
      <c r="C186" s="4" t="s">
        <v>282</v>
      </c>
      <c r="D186" s="5" t="s">
        <v>283</v>
      </c>
    </row>
    <row r="187" spans="1:14" s="4" customFormat="1" ht="12.75" customHeight="1">
      <c r="B187" s="9"/>
      <c r="C187" s="4" t="s">
        <v>284</v>
      </c>
      <c r="D187" s="5" t="s">
        <v>285</v>
      </c>
    </row>
    <row r="188" spans="1:14" s="4" customFormat="1" ht="12.75" customHeight="1">
      <c r="B188" s="9"/>
      <c r="C188" s="4" t="s">
        <v>286</v>
      </c>
      <c r="D188" s="5"/>
      <c r="E188" s="4" t="s">
        <v>287</v>
      </c>
    </row>
    <row r="189" spans="1:14" s="4" customFormat="1" ht="12.75" customHeight="1">
      <c r="B189" s="9"/>
      <c r="C189" s="4" t="s">
        <v>288</v>
      </c>
      <c r="D189" s="5" t="s">
        <v>289</v>
      </c>
    </row>
    <row r="190" spans="1:14" s="4" customFormat="1" ht="12.75" customHeight="1">
      <c r="B190" s="9"/>
      <c r="C190" s="4" t="s">
        <v>290</v>
      </c>
      <c r="D190" s="5"/>
      <c r="E190" s="4" t="s">
        <v>285</v>
      </c>
    </row>
    <row r="191" spans="1:14" s="4" customFormat="1" ht="12.75" customHeight="1">
      <c r="B191" s="9"/>
      <c r="C191" s="4" t="s">
        <v>291</v>
      </c>
      <c r="D191" s="5"/>
      <c r="E191" s="4" t="s">
        <v>292</v>
      </c>
    </row>
    <row r="192" spans="1:14" s="4" customFormat="1" ht="12.75" customHeight="1">
      <c r="B192" s="9"/>
      <c r="D192" s="5"/>
    </row>
    <row r="193" spans="2:4" s="4" customFormat="1" ht="12.75" customHeight="1">
      <c r="B193" s="9"/>
      <c r="C193" s="4" t="s">
        <v>403</v>
      </c>
      <c r="D193" s="4" t="s">
        <v>1</v>
      </c>
    </row>
    <row r="194" spans="2:4" s="4" customFormat="1" ht="12.75" customHeight="1">
      <c r="B194" s="9"/>
    </row>
    <row r="195" spans="2:4" s="4" customFormat="1" ht="12.75" customHeight="1">
      <c r="B195" s="9"/>
      <c r="C195" s="4" t="s">
        <v>404</v>
      </c>
    </row>
    <row r="196" spans="2:4" s="4" customFormat="1" ht="12.75" customHeight="1">
      <c r="B196" s="9"/>
      <c r="C196" s="4" t="s">
        <v>405</v>
      </c>
      <c r="D196" s="4" t="s">
        <v>406</v>
      </c>
    </row>
    <row r="197" spans="2:4" s="4" customFormat="1" ht="12.75" customHeight="1">
      <c r="B197" s="9"/>
      <c r="C197" s="4" t="s">
        <v>407</v>
      </c>
      <c r="D197" s="4" t="s">
        <v>408</v>
      </c>
    </row>
    <row r="198" spans="2:4" s="4" customFormat="1" ht="12.75" customHeight="1">
      <c r="B198" s="9"/>
      <c r="C198" s="4" t="s">
        <v>409</v>
      </c>
      <c r="D198" s="4" t="s">
        <v>410</v>
      </c>
    </row>
    <row r="199" spans="2:4" s="4" customFormat="1" ht="12.75" customHeight="1">
      <c r="B199" s="9"/>
      <c r="C199" s="4" t="s">
        <v>411</v>
      </c>
      <c r="D199" s="4" t="s">
        <v>412</v>
      </c>
    </row>
    <row r="200" spans="2:4" s="4" customFormat="1" ht="12.75" customHeight="1">
      <c r="B200" s="9"/>
      <c r="C200" s="4" t="s">
        <v>413</v>
      </c>
      <c r="D200" s="4" t="s">
        <v>414</v>
      </c>
    </row>
    <row r="201" spans="2:4" s="4" customFormat="1" ht="12.75" customHeight="1">
      <c r="B201" s="9"/>
      <c r="C201" s="4" t="s">
        <v>415</v>
      </c>
      <c r="D201" s="4" t="s">
        <v>416</v>
      </c>
    </row>
    <row r="202" spans="2:4" s="4" customFormat="1" ht="12.75" customHeight="1">
      <c r="B202" s="9"/>
      <c r="C202" s="4" t="s">
        <v>417</v>
      </c>
      <c r="D202" s="4">
        <v>0</v>
      </c>
    </row>
    <row r="203" spans="2:4" s="4" customFormat="1" ht="12.75" customHeight="1">
      <c r="B203" s="9"/>
      <c r="C203" s="4" t="s">
        <v>418</v>
      </c>
      <c r="D203" s="4">
        <v>1</v>
      </c>
    </row>
    <row r="204" spans="2:4" s="4" customFormat="1" ht="12.75" customHeight="1">
      <c r="B204" s="9"/>
      <c r="C204" s="4" t="s">
        <v>419</v>
      </c>
      <c r="D204" s="4" t="s">
        <v>420</v>
      </c>
    </row>
    <row r="205" spans="2:4" s="4" customFormat="1" ht="12.75" customHeight="1">
      <c r="B205" s="9"/>
      <c r="C205" s="4" t="s">
        <v>421</v>
      </c>
      <c r="D205" s="4" t="s">
        <v>422</v>
      </c>
    </row>
    <row r="206" spans="2:4" s="4" customFormat="1" ht="12.75" customHeight="1">
      <c r="B206" s="9"/>
      <c r="C206" s="4" t="s">
        <v>423</v>
      </c>
      <c r="D206" s="4" t="s">
        <v>424</v>
      </c>
    </row>
    <row r="207" spans="2:4" s="4" customFormat="1" ht="12.75" customHeight="1">
      <c r="B207" s="9"/>
      <c r="C207" s="4" t="s">
        <v>425</v>
      </c>
      <c r="D207" s="4" t="s">
        <v>426</v>
      </c>
    </row>
    <row r="208" spans="2:4" s="4" customFormat="1" ht="12.75" customHeight="1">
      <c r="B208" s="9"/>
      <c r="C208" s="4" t="s">
        <v>427</v>
      </c>
      <c r="D208" s="4" t="s">
        <v>428</v>
      </c>
    </row>
    <row r="209" spans="1:14" s="4" customFormat="1" ht="12.75" customHeight="1">
      <c r="B209" s="9"/>
      <c r="C209" s="4" t="s">
        <v>429</v>
      </c>
      <c r="D209" s="5" t="s">
        <v>430</v>
      </c>
    </row>
    <row r="210" spans="1:14" s="4" customFormat="1" ht="12.75" customHeight="1">
      <c r="B210" s="9"/>
      <c r="C210" s="4" t="s">
        <v>431</v>
      </c>
      <c r="D210" s="5"/>
    </row>
    <row r="211" spans="1:14" s="45" customFormat="1" ht="12.75" customHeight="1">
      <c r="A211" s="5"/>
      <c r="B211" s="5"/>
      <c r="C211" s="4" t="s">
        <v>249</v>
      </c>
      <c r="D211" s="5" t="s">
        <v>250</v>
      </c>
      <c r="E211" s="5"/>
      <c r="F211" s="5"/>
      <c r="G211" s="4"/>
      <c r="H211" s="4"/>
      <c r="I211" s="4"/>
      <c r="J211" s="4"/>
      <c r="K211" s="4"/>
      <c r="L211" s="4"/>
      <c r="M211" s="4"/>
      <c r="N211" s="4"/>
    </row>
    <row r="212" spans="1:14" s="45" customFormat="1" ht="12.75" customHeight="1">
      <c r="A212" s="5"/>
      <c r="B212" s="5"/>
      <c r="C212" s="4" t="s">
        <v>432</v>
      </c>
      <c r="D212" s="5" t="s">
        <v>433</v>
      </c>
      <c r="E212" s="5"/>
      <c r="F212" s="5"/>
      <c r="G212" s="4"/>
      <c r="H212" s="4"/>
      <c r="I212" s="4"/>
      <c r="J212" s="4"/>
      <c r="K212" s="4"/>
      <c r="L212" s="4"/>
      <c r="M212" s="4"/>
      <c r="N212" s="4"/>
    </row>
    <row r="213" spans="1:14" s="45" customFormat="1" ht="12.75" customHeight="1">
      <c r="A213" s="5"/>
      <c r="B213" s="5"/>
      <c r="C213" s="4" t="s">
        <v>157</v>
      </c>
      <c r="D213" s="5" t="s">
        <v>204</v>
      </c>
      <c r="E213" s="5"/>
      <c r="F213" s="5"/>
      <c r="G213" s="4"/>
      <c r="H213" s="4"/>
      <c r="I213" s="4"/>
      <c r="J213" s="4"/>
      <c r="K213" s="4"/>
      <c r="L213" s="4"/>
      <c r="M213" s="4"/>
      <c r="N213" s="4"/>
    </row>
    <row r="214" spans="1:14" s="4" customFormat="1" ht="12.75" customHeight="1">
      <c r="B214" s="9"/>
      <c r="C214" s="4" t="s">
        <v>434</v>
      </c>
      <c r="D214" s="5">
        <v>500</v>
      </c>
    </row>
    <row r="215" spans="1:14" s="45" customFormat="1" ht="12.75" customHeight="1">
      <c r="A215" s="5"/>
      <c r="B215" s="5"/>
      <c r="C215" s="4" t="s">
        <v>435</v>
      </c>
      <c r="D215" s="5" t="s">
        <v>195</v>
      </c>
      <c r="E215" s="5"/>
      <c r="F215" s="5"/>
      <c r="G215" s="4"/>
      <c r="H215" s="4"/>
      <c r="I215" s="4"/>
      <c r="J215" s="4"/>
      <c r="K215" s="4"/>
      <c r="L215" s="4"/>
      <c r="M215" s="4"/>
      <c r="N215" s="4"/>
    </row>
    <row r="216" spans="1:14" s="4" customFormat="1" ht="12.75" customHeight="1">
      <c r="B216" s="9"/>
      <c r="C216" s="4" t="s">
        <v>436</v>
      </c>
      <c r="D216" s="5">
        <v>8</v>
      </c>
    </row>
    <row r="217" spans="1:14" s="4" customFormat="1" ht="12.75" customHeight="1">
      <c r="B217" s="9"/>
      <c r="C217" s="4" t="s">
        <v>437</v>
      </c>
      <c r="D217" s="5" t="s">
        <v>438</v>
      </c>
    </row>
    <row r="218" spans="1:14" s="4" customFormat="1" ht="12.75" customHeight="1">
      <c r="B218" s="9"/>
      <c r="C218" s="4" t="s">
        <v>439</v>
      </c>
      <c r="D218" s="5">
        <v>1</v>
      </c>
    </row>
    <row r="219" spans="1:14" s="45" customFormat="1" ht="12.75" customHeight="1">
      <c r="A219" s="5"/>
      <c r="B219" s="5"/>
      <c r="C219" s="4" t="s">
        <v>440</v>
      </c>
      <c r="D219" s="5" t="s">
        <v>441</v>
      </c>
      <c r="E219" s="5"/>
      <c r="F219" s="5"/>
      <c r="G219" s="4"/>
      <c r="H219" s="4"/>
      <c r="I219" s="4"/>
      <c r="J219" s="4"/>
      <c r="K219" s="4"/>
      <c r="L219" s="4"/>
      <c r="M219" s="4"/>
      <c r="N219" s="4"/>
    </row>
    <row r="220" spans="1:14" s="4" customFormat="1" ht="12.75" customHeight="1">
      <c r="B220" s="9"/>
      <c r="C220" s="4" t="s">
        <v>172</v>
      </c>
      <c r="D220" s="5">
        <v>3</v>
      </c>
    </row>
    <row r="221" spans="1:14" s="4" customFormat="1" ht="12.75" customHeight="1">
      <c r="B221" s="9"/>
      <c r="D221" s="5"/>
    </row>
    <row r="222" spans="1:14" s="4" customFormat="1" ht="12.75" customHeight="1">
      <c r="B222" s="9"/>
      <c r="D222" s="9"/>
    </row>
    <row r="223" spans="1:14" s="45" customFormat="1" ht="12.75" customHeight="1">
      <c r="A223" s="5"/>
      <c r="B223" s="5"/>
      <c r="C223" s="4"/>
      <c r="D223" s="5"/>
      <c r="E223" s="5"/>
      <c r="F223" s="5"/>
      <c r="G223" s="4"/>
      <c r="H223" s="4"/>
      <c r="I223" s="4"/>
      <c r="J223" s="4"/>
      <c r="K223" s="4"/>
      <c r="L223" s="4"/>
      <c r="M223" s="4"/>
      <c r="N223" s="4"/>
    </row>
    <row r="224" spans="1:14" s="4" customFormat="1" ht="12.75" customHeight="1">
      <c r="B224" s="9"/>
      <c r="C224" s="4" t="s">
        <v>442</v>
      </c>
      <c r="D224" s="5"/>
    </row>
    <row r="225" spans="1:14" s="4" customFormat="1" ht="12.75" customHeight="1">
      <c r="B225" s="9"/>
      <c r="D225" s="9"/>
    </row>
    <row r="226" spans="1:14" s="4" customFormat="1" ht="12.75" customHeight="1">
      <c r="B226" s="9"/>
      <c r="C226" s="4" t="s">
        <v>443</v>
      </c>
      <c r="D226" s="9" t="s">
        <v>253</v>
      </c>
    </row>
    <row r="227" spans="1:14" s="4" customFormat="1" ht="12.75" customHeight="1">
      <c r="B227" s="9"/>
      <c r="C227" s="4" t="s">
        <v>444</v>
      </c>
      <c r="D227" s="9" t="s">
        <v>445</v>
      </c>
    </row>
    <row r="228" spans="1:14" s="4" customFormat="1" ht="12.75" customHeight="1">
      <c r="B228" s="9"/>
      <c r="C228" s="4" t="s">
        <v>446</v>
      </c>
      <c r="D228" s="9" t="s">
        <v>447</v>
      </c>
    </row>
    <row r="229" spans="1:14" s="4" customFormat="1" ht="12.75" customHeight="1">
      <c r="B229" s="9"/>
      <c r="D229" s="9"/>
    </row>
    <row r="230" spans="1:14" s="4" customFormat="1" ht="12.75" customHeight="1">
      <c r="B230" s="9"/>
      <c r="C230" s="4" t="s">
        <v>448</v>
      </c>
      <c r="D230" s="9"/>
    </row>
    <row r="231" spans="1:14" s="45" customFormat="1" ht="12.75" customHeight="1">
      <c r="A231" s="5"/>
      <c r="B231" s="5"/>
      <c r="C231" s="4" t="s">
        <v>449</v>
      </c>
      <c r="D231" s="5"/>
      <c r="E231" s="5"/>
      <c r="F231" s="5"/>
      <c r="G231" s="4"/>
      <c r="H231" s="4"/>
      <c r="I231" s="4"/>
      <c r="J231" s="4"/>
      <c r="K231" s="4"/>
      <c r="L231" s="4"/>
      <c r="M231" s="4"/>
      <c r="N231" s="4"/>
    </row>
    <row r="232" spans="1:14" s="4" customFormat="1" ht="12.75" customHeight="1">
      <c r="B232" s="9"/>
      <c r="C232" s="4" t="s">
        <v>450</v>
      </c>
      <c r="D232" s="5"/>
      <c r="E232" s="4" t="s">
        <v>451</v>
      </c>
    </row>
    <row r="233" spans="1:14" s="4" customFormat="1" ht="12.75" customHeight="1">
      <c r="B233" s="9"/>
      <c r="D233" s="9"/>
    </row>
    <row r="234" spans="1:14" s="4" customFormat="1" ht="12.75" customHeight="1">
      <c r="B234" s="9"/>
      <c r="C234" s="4" t="s">
        <v>452</v>
      </c>
      <c r="D234" s="9"/>
    </row>
    <row r="235" spans="1:14" s="4" customFormat="1" ht="12.75" customHeight="1">
      <c r="B235" s="9"/>
      <c r="C235" s="4" t="s">
        <v>431</v>
      </c>
      <c r="D235" s="9"/>
      <c r="E235" s="4" t="s">
        <v>300</v>
      </c>
    </row>
    <row r="236" spans="1:14" s="4" customFormat="1" ht="12.75" customHeight="1">
      <c r="B236" s="9"/>
      <c r="C236" s="4" t="s">
        <v>453</v>
      </c>
      <c r="D236" s="9"/>
      <c r="E236" s="4" t="s">
        <v>302</v>
      </c>
    </row>
    <row r="237" spans="1:14" s="4" customFormat="1" ht="12.75" customHeight="1">
      <c r="B237" s="9"/>
      <c r="C237" s="4" t="s">
        <v>454</v>
      </c>
      <c r="D237" s="9"/>
      <c r="E237" s="4" t="s">
        <v>304</v>
      </c>
    </row>
    <row r="238" spans="1:14" s="4" customFormat="1" ht="12.75" customHeight="1">
      <c r="B238" s="9"/>
      <c r="C238" s="4" t="s">
        <v>455</v>
      </c>
      <c r="D238" s="9"/>
      <c r="E238" s="4">
        <v>0.2</v>
      </c>
    </row>
    <row r="239" spans="1:14" s="4" customFormat="1" ht="12.75" customHeight="1">
      <c r="B239" s="9"/>
      <c r="C239" s="4" t="s">
        <v>456</v>
      </c>
      <c r="D239" s="9"/>
      <c r="E239" s="4" t="s">
        <v>457</v>
      </c>
    </row>
    <row r="240" spans="1:14" s="4" customFormat="1" ht="12.75" customHeight="1">
      <c r="B240" s="9"/>
      <c r="C240" s="4" t="s">
        <v>458</v>
      </c>
      <c r="D240" s="9"/>
      <c r="E240" s="4" t="s">
        <v>310</v>
      </c>
    </row>
    <row r="241" spans="2:6" s="4" customFormat="1" ht="12.75" customHeight="1">
      <c r="B241" s="9"/>
      <c r="C241" s="4" t="s">
        <v>459</v>
      </c>
      <c r="D241" s="9"/>
      <c r="E241" s="4" t="s">
        <v>460</v>
      </c>
      <c r="F241" s="4" t="s">
        <v>461</v>
      </c>
    </row>
    <row r="242" spans="2:6" s="4" customFormat="1" ht="12.75" customHeight="1">
      <c r="B242" s="9"/>
      <c r="C242" s="4" t="s">
        <v>462</v>
      </c>
      <c r="D242" s="9"/>
      <c r="E242" s="4" t="s">
        <v>316</v>
      </c>
    </row>
    <row r="243" spans="2:6" s="4" customFormat="1" ht="12.75" customHeight="1">
      <c r="B243" s="9"/>
      <c r="C243" s="4" t="s">
        <v>463</v>
      </c>
      <c r="D243" s="9"/>
      <c r="E243" s="4" t="s">
        <v>318</v>
      </c>
    </row>
    <row r="244" spans="2:6" s="4" customFormat="1" ht="12.75" customHeight="1">
      <c r="B244" s="9"/>
      <c r="C244" s="4" t="s">
        <v>464</v>
      </c>
      <c r="D244" s="9"/>
      <c r="E244" s="4" t="s">
        <v>320</v>
      </c>
    </row>
    <row r="245" spans="2:6" s="4" customFormat="1" ht="12.75" customHeight="1">
      <c r="B245" s="9"/>
      <c r="C245" s="4" t="s">
        <v>465</v>
      </c>
      <c r="D245" s="9"/>
      <c r="E245" s="4" t="s">
        <v>322</v>
      </c>
    </row>
    <row r="246" spans="2:6" s="4" customFormat="1" ht="12.75" customHeight="1">
      <c r="B246" s="9"/>
      <c r="C246" s="4" t="s">
        <v>466</v>
      </c>
      <c r="D246" s="9"/>
      <c r="E246" s="4" t="s">
        <v>320</v>
      </c>
    </row>
    <row r="247" spans="2:6" s="4" customFormat="1" ht="12.75" customHeight="1">
      <c r="B247" s="9"/>
      <c r="C247" s="4" t="s">
        <v>467</v>
      </c>
      <c r="D247" s="9"/>
      <c r="E247" s="4" t="s">
        <v>325</v>
      </c>
    </row>
    <row r="248" spans="2:6" s="4" customFormat="1" ht="12.75" customHeight="1">
      <c r="B248" s="9"/>
      <c r="C248" s="4" t="s">
        <v>468</v>
      </c>
      <c r="D248" s="9"/>
      <c r="E248" s="4" t="s">
        <v>325</v>
      </c>
    </row>
    <row r="249" spans="2:6" s="4" customFormat="1" ht="12.75" customHeight="1">
      <c r="B249" s="9"/>
      <c r="C249" s="4" t="s">
        <v>469</v>
      </c>
      <c r="D249" s="9"/>
      <c r="E249" s="4">
        <v>0.3</v>
      </c>
    </row>
    <row r="250" spans="2:6" s="4" customFormat="1" ht="12.75" customHeight="1">
      <c r="B250" s="9"/>
      <c r="C250" s="4" t="s">
        <v>470</v>
      </c>
      <c r="D250" s="9"/>
      <c r="E250" s="4" t="s">
        <v>325</v>
      </c>
    </row>
    <row r="251" spans="2:6" s="4" customFormat="1" ht="12.75" customHeight="1">
      <c r="B251" s="9"/>
      <c r="C251" s="4" t="s">
        <v>471</v>
      </c>
      <c r="D251" s="9"/>
      <c r="E251" s="4" t="s">
        <v>325</v>
      </c>
    </row>
    <row r="252" spans="2:6" s="4" customFormat="1" ht="12.75" customHeight="1">
      <c r="B252" s="9"/>
      <c r="C252" s="4" t="s">
        <v>472</v>
      </c>
      <c r="D252" s="9"/>
      <c r="E252" s="4" t="s">
        <v>331</v>
      </c>
    </row>
    <row r="253" spans="2:6" s="4" customFormat="1" ht="12.75" customHeight="1">
      <c r="B253" s="9"/>
      <c r="C253" s="4" t="s">
        <v>473</v>
      </c>
      <c r="D253" s="9"/>
      <c r="E253" s="4" t="s">
        <v>331</v>
      </c>
    </row>
    <row r="254" spans="2:6" s="4" customFormat="1" ht="12.75" customHeight="1">
      <c r="B254" s="9"/>
      <c r="C254" s="4" t="s">
        <v>474</v>
      </c>
      <c r="D254" s="9"/>
      <c r="E254" s="4" t="s">
        <v>331</v>
      </c>
    </row>
    <row r="255" spans="2:6" s="4" customFormat="1" ht="12.75" customHeight="1">
      <c r="B255" s="9"/>
      <c r="C255" s="4" t="s">
        <v>475</v>
      </c>
      <c r="D255" s="9"/>
      <c r="E255" s="4" t="s">
        <v>331</v>
      </c>
    </row>
    <row r="256" spans="2:6" s="4" customFormat="1" ht="12.75" customHeight="1">
      <c r="B256" s="9"/>
      <c r="C256" s="4" t="s">
        <v>476</v>
      </c>
      <c r="D256" s="9"/>
      <c r="E256" s="4" t="s">
        <v>331</v>
      </c>
    </row>
    <row r="257" spans="1:14" s="4" customFormat="1" ht="12.75" customHeight="1">
      <c r="B257" s="9"/>
      <c r="C257" s="4" t="s">
        <v>477</v>
      </c>
      <c r="D257" s="9"/>
      <c r="E257" s="4" t="s">
        <v>337</v>
      </c>
    </row>
    <row r="258" spans="1:14" s="4" customFormat="1" ht="12.75" customHeight="1">
      <c r="B258" s="9"/>
      <c r="C258" s="4" t="s">
        <v>478</v>
      </c>
      <c r="D258" s="9"/>
      <c r="E258" s="4" t="s">
        <v>339</v>
      </c>
    </row>
    <row r="259" spans="1:14" s="4" customFormat="1" ht="12.75" customHeight="1">
      <c r="B259" s="9"/>
      <c r="C259" s="4" t="s">
        <v>479</v>
      </c>
      <c r="D259" s="9"/>
      <c r="E259" s="4" t="s">
        <v>339</v>
      </c>
    </row>
    <row r="260" spans="1:14" s="4" customFormat="1" ht="12.75" customHeight="1">
      <c r="B260" s="9"/>
      <c r="C260" s="4" t="s">
        <v>480</v>
      </c>
      <c r="D260" s="9"/>
      <c r="E260" s="4" t="s">
        <v>339</v>
      </c>
    </row>
    <row r="261" spans="1:14" s="4" customFormat="1" ht="12.75" customHeight="1">
      <c r="B261" s="9"/>
      <c r="C261" s="4" t="s">
        <v>481</v>
      </c>
      <c r="D261" s="9"/>
      <c r="E261" s="4" t="s">
        <v>339</v>
      </c>
    </row>
    <row r="262" spans="1:14" s="4" customFormat="1" ht="12.75" customHeight="1">
      <c r="B262" s="9"/>
      <c r="C262" s="4" t="s">
        <v>482</v>
      </c>
      <c r="D262" s="9"/>
      <c r="E262" s="4" t="s">
        <v>344</v>
      </c>
    </row>
    <row r="263" spans="1:14" s="4" customFormat="1" ht="12.75" customHeight="1">
      <c r="B263" s="9"/>
      <c r="C263" s="4" t="s">
        <v>483</v>
      </c>
      <c r="D263" s="9"/>
      <c r="E263" s="4" t="s">
        <v>320</v>
      </c>
    </row>
    <row r="264" spans="1:14" s="4" customFormat="1" ht="12.75" customHeight="1">
      <c r="B264" s="9"/>
      <c r="C264" s="4" t="s">
        <v>484</v>
      </c>
      <c r="D264" s="9"/>
      <c r="E264" s="4" t="s">
        <v>320</v>
      </c>
    </row>
    <row r="265" spans="1:14" s="45" customFormat="1" ht="12.75" customHeight="1">
      <c r="A265" s="5"/>
      <c r="B265" s="5"/>
      <c r="C265" s="4" t="s">
        <v>485</v>
      </c>
      <c r="D265" s="5"/>
      <c r="E265" s="5" t="s">
        <v>348</v>
      </c>
      <c r="F265" s="5"/>
      <c r="G265" s="4"/>
      <c r="H265" s="4"/>
      <c r="I265" s="4"/>
      <c r="J265" s="4"/>
      <c r="K265" s="4"/>
      <c r="L265" s="4"/>
      <c r="M265" s="4"/>
      <c r="N265" s="4"/>
    </row>
    <row r="266" spans="1:14" s="4" customFormat="1" ht="12.75" customHeight="1">
      <c r="B266" s="9"/>
      <c r="C266" s="4" t="s">
        <v>486</v>
      </c>
      <c r="D266" s="5"/>
      <c r="E266" s="4" t="s">
        <v>325</v>
      </c>
    </row>
    <row r="267" spans="1:14" s="4" customFormat="1" ht="12.75" customHeight="1">
      <c r="B267" s="9"/>
      <c r="C267" s="4" t="s">
        <v>487</v>
      </c>
      <c r="D267" s="9"/>
      <c r="E267" s="4" t="s">
        <v>337</v>
      </c>
    </row>
    <row r="268" spans="1:14" s="4" customFormat="1" ht="12.75" customHeight="1">
      <c r="B268" s="9"/>
      <c r="C268" s="4" t="s">
        <v>488</v>
      </c>
      <c r="D268" s="9"/>
      <c r="E268" s="4" t="s">
        <v>320</v>
      </c>
    </row>
    <row r="269" spans="1:14" s="4" customFormat="1" ht="12.75" customHeight="1">
      <c r="B269" s="9"/>
      <c r="D269" s="9"/>
    </row>
    <row r="270" spans="1:14" s="4" customFormat="1" ht="12.75" customHeight="1">
      <c r="B270" s="9"/>
      <c r="C270" s="4" t="s">
        <v>489</v>
      </c>
      <c r="D270" s="9"/>
    </row>
    <row r="271" spans="1:14" s="4" customFormat="1" ht="12.75" customHeight="1">
      <c r="B271" s="9"/>
      <c r="C271" s="4" t="s">
        <v>463</v>
      </c>
      <c r="D271" s="9"/>
      <c r="E271" s="4" t="s">
        <v>351</v>
      </c>
    </row>
    <row r="272" spans="1:14" s="4" customFormat="1" ht="12.75" customHeight="1">
      <c r="B272" s="9"/>
      <c r="C272" s="4" t="s">
        <v>490</v>
      </c>
      <c r="D272" s="9"/>
      <c r="E272" s="4" t="s">
        <v>353</v>
      </c>
    </row>
    <row r="273" spans="2:5" s="4" customFormat="1" ht="12.75" customHeight="1">
      <c r="B273" s="9"/>
      <c r="C273" s="4" t="s">
        <v>491</v>
      </c>
      <c r="D273" s="9"/>
      <c r="E273" s="4" t="s">
        <v>331</v>
      </c>
    </row>
    <row r="274" spans="2:5" s="4" customFormat="1" ht="12.75" customHeight="1">
      <c r="B274" s="9"/>
      <c r="C274" s="4" t="s">
        <v>492</v>
      </c>
      <c r="D274" s="9"/>
      <c r="E274" s="4" t="s">
        <v>356</v>
      </c>
    </row>
    <row r="275" spans="2:5" s="4" customFormat="1" ht="12.75" customHeight="1">
      <c r="B275" s="9"/>
      <c r="C275" s="4" t="s">
        <v>493</v>
      </c>
      <c r="D275" s="9"/>
      <c r="E275" s="4" t="s">
        <v>358</v>
      </c>
    </row>
    <row r="276" spans="2:5" s="4" customFormat="1" ht="12.75" customHeight="1">
      <c r="B276" s="9"/>
      <c r="C276" s="4" t="s">
        <v>488</v>
      </c>
      <c r="D276" s="9"/>
      <c r="E276" s="4" t="s">
        <v>302</v>
      </c>
    </row>
    <row r="277" spans="2:5" s="4" customFormat="1" ht="12.75" customHeight="1">
      <c r="B277" s="9"/>
      <c r="C277" s="4" t="s">
        <v>494</v>
      </c>
      <c r="D277" s="9"/>
      <c r="E277" s="4" t="s">
        <v>339</v>
      </c>
    </row>
    <row r="278" spans="2:5" s="4" customFormat="1" ht="12.75" customHeight="1">
      <c r="B278" s="9"/>
      <c r="C278" s="4" t="s">
        <v>495</v>
      </c>
      <c r="D278" s="9"/>
      <c r="E278" s="4" t="s">
        <v>339</v>
      </c>
    </row>
    <row r="279" spans="2:5" s="4" customFormat="1" ht="12.75" customHeight="1">
      <c r="B279" s="9"/>
      <c r="C279" s="4" t="s">
        <v>496</v>
      </c>
      <c r="D279" s="9"/>
      <c r="E279" s="4" t="s">
        <v>339</v>
      </c>
    </row>
    <row r="280" spans="2:5" s="4" customFormat="1" ht="12.75" customHeight="1">
      <c r="B280" s="9"/>
      <c r="C280" s="4" t="s">
        <v>431</v>
      </c>
      <c r="D280" s="9"/>
      <c r="E280" s="4" t="s">
        <v>300</v>
      </c>
    </row>
    <row r="281" spans="2:5" s="4" customFormat="1" ht="12.75" customHeight="1">
      <c r="B281" s="9"/>
      <c r="C281" s="4" t="s">
        <v>472</v>
      </c>
      <c r="D281" s="9"/>
      <c r="E281" s="4" t="s">
        <v>331</v>
      </c>
    </row>
    <row r="282" spans="2:5" s="4" customFormat="1" ht="12.75" customHeight="1">
      <c r="B282" s="9"/>
      <c r="C282" s="4" t="s">
        <v>497</v>
      </c>
      <c r="D282" s="9"/>
      <c r="E282" s="4" t="s">
        <v>331</v>
      </c>
    </row>
    <row r="283" spans="2:5" s="4" customFormat="1" ht="12.75" customHeight="1">
      <c r="B283" s="9"/>
      <c r="D283" s="9"/>
    </row>
    <row r="284" spans="2:5" s="4" customFormat="1" ht="12.75" customHeight="1">
      <c r="B284" s="9"/>
      <c r="C284" s="4" t="s">
        <v>498</v>
      </c>
      <c r="D284" s="9"/>
    </row>
    <row r="285" spans="2:5" s="4" customFormat="1" ht="12.75" customHeight="1">
      <c r="B285" s="9"/>
      <c r="C285" s="4" t="s">
        <v>431</v>
      </c>
      <c r="D285" s="9"/>
      <c r="E285" s="4" t="s">
        <v>300</v>
      </c>
    </row>
    <row r="286" spans="2:5" s="4" customFormat="1" ht="12.75" customHeight="1">
      <c r="B286" s="9"/>
      <c r="C286" s="4" t="s">
        <v>499</v>
      </c>
      <c r="D286" s="9"/>
      <c r="E286" s="4" t="s">
        <v>365</v>
      </c>
    </row>
    <row r="287" spans="2:5" s="4" customFormat="1" ht="12.75" customHeight="1">
      <c r="B287" s="9"/>
      <c r="C287" s="4" t="s">
        <v>500</v>
      </c>
      <c r="D287" s="9"/>
      <c r="E287" s="4" t="s">
        <v>367</v>
      </c>
    </row>
    <row r="288" spans="2:5" s="4" customFormat="1" ht="12.75" customHeight="1">
      <c r="B288" s="9"/>
      <c r="C288" s="4" t="s">
        <v>501</v>
      </c>
      <c r="D288" s="9"/>
      <c r="E288" s="4" t="s">
        <v>502</v>
      </c>
    </row>
    <row r="289" spans="1:14" s="4" customFormat="1" ht="12.75" customHeight="1">
      <c r="B289" s="9"/>
      <c r="C289" s="4" t="s">
        <v>503</v>
      </c>
      <c r="D289" s="9"/>
      <c r="E289" s="5" t="s">
        <v>504</v>
      </c>
      <c r="F289" s="5"/>
    </row>
    <row r="290" spans="1:14" s="45" customFormat="1" ht="12.75" customHeight="1">
      <c r="A290" s="5"/>
      <c r="B290" s="5"/>
      <c r="C290" s="4" t="s">
        <v>505</v>
      </c>
      <c r="D290" s="5"/>
      <c r="E290" s="5" t="s">
        <v>372</v>
      </c>
      <c r="F290" s="5"/>
      <c r="G290" s="4"/>
      <c r="H290" s="4"/>
      <c r="I290" s="4"/>
      <c r="J290" s="4"/>
      <c r="K290" s="4"/>
      <c r="L290" s="4"/>
      <c r="M290" s="4"/>
      <c r="N290" s="4"/>
    </row>
    <row r="291" spans="1:14" s="4" customFormat="1" ht="12.75" customHeight="1">
      <c r="B291" s="9"/>
      <c r="C291" s="4" t="s">
        <v>506</v>
      </c>
      <c r="D291" s="5"/>
      <c r="E291" s="5" t="s">
        <v>507</v>
      </c>
      <c r="F291" s="5"/>
    </row>
    <row r="292" spans="1:14" s="4" customFormat="1" ht="12.75" customHeight="1">
      <c r="B292" s="9"/>
      <c r="C292" s="4" t="s">
        <v>478</v>
      </c>
      <c r="D292" s="9"/>
      <c r="E292" s="9" t="s">
        <v>339</v>
      </c>
      <c r="F292" s="9"/>
    </row>
    <row r="293" spans="1:14" s="4" customFormat="1" ht="12.75" customHeight="1">
      <c r="B293" s="9"/>
      <c r="C293" s="4" t="s">
        <v>479</v>
      </c>
      <c r="D293" s="9"/>
      <c r="E293" s="9" t="s">
        <v>339</v>
      </c>
      <c r="F293" s="9"/>
    </row>
    <row r="294" spans="1:14" s="4" customFormat="1" ht="12.75" customHeight="1">
      <c r="B294" s="9"/>
      <c r="C294" s="4" t="s">
        <v>480</v>
      </c>
      <c r="D294" s="9"/>
      <c r="E294" s="9" t="s">
        <v>339</v>
      </c>
      <c r="F294" s="9"/>
    </row>
    <row r="295" spans="1:14" s="4" customFormat="1" ht="12.75" customHeight="1">
      <c r="B295" s="9"/>
      <c r="C295" s="4" t="s">
        <v>508</v>
      </c>
      <c r="D295" s="9"/>
      <c r="E295" s="9" t="s">
        <v>377</v>
      </c>
      <c r="F295" s="9"/>
    </row>
    <row r="296" spans="1:14" s="4" customFormat="1" ht="12.75" customHeight="1">
      <c r="B296" s="9"/>
      <c r="C296" s="4" t="s">
        <v>509</v>
      </c>
      <c r="D296" s="9"/>
      <c r="E296" s="9" t="s">
        <v>379</v>
      </c>
      <c r="F296" s="9"/>
    </row>
    <row r="297" spans="1:14" s="4" customFormat="1" ht="12.75" customHeight="1">
      <c r="B297" s="9"/>
      <c r="C297" s="4" t="s">
        <v>510</v>
      </c>
      <c r="D297" s="9"/>
      <c r="E297" s="9" t="s">
        <v>381</v>
      </c>
      <c r="F297" s="9"/>
    </row>
    <row r="298" spans="1:14" s="4" customFormat="1" ht="12.75" customHeight="1">
      <c r="B298" s="9"/>
      <c r="C298" s="4" t="s">
        <v>511</v>
      </c>
      <c r="D298" s="9"/>
      <c r="E298" s="9" t="s">
        <v>331</v>
      </c>
      <c r="F298" s="9"/>
    </row>
    <row r="299" spans="1:14" s="45" customFormat="1" ht="12.75" customHeight="1">
      <c r="A299" s="5"/>
      <c r="B299" s="5"/>
      <c r="C299" s="4" t="s">
        <v>512</v>
      </c>
      <c r="D299" s="5"/>
      <c r="E299" s="5" t="s">
        <v>331</v>
      </c>
      <c r="F299" s="5"/>
      <c r="G299" s="4"/>
      <c r="H299" s="4"/>
      <c r="I299" s="4"/>
      <c r="J299" s="4"/>
      <c r="K299" s="4"/>
      <c r="L299" s="4"/>
      <c r="M299" s="4"/>
      <c r="N299" s="4"/>
    </row>
    <row r="300" spans="1:14" s="45" customFormat="1" ht="12.75" customHeight="1">
      <c r="A300" s="5"/>
      <c r="B300" s="5"/>
      <c r="C300" s="4" t="s">
        <v>513</v>
      </c>
      <c r="D300" s="5"/>
      <c r="E300" s="5" t="s">
        <v>331</v>
      </c>
      <c r="F300" s="5"/>
      <c r="G300" s="4"/>
      <c r="H300" s="4"/>
      <c r="I300" s="4"/>
      <c r="J300" s="4"/>
      <c r="K300" s="4"/>
      <c r="L300" s="4"/>
      <c r="M300" s="4"/>
      <c r="N300" s="4"/>
    </row>
    <row r="301" spans="1:14" s="45" customFormat="1" ht="12.75" customHeight="1">
      <c r="A301" s="5"/>
      <c r="B301" s="5"/>
      <c r="C301" s="4" t="s">
        <v>514</v>
      </c>
      <c r="D301" s="5"/>
      <c r="E301" s="5" t="s">
        <v>331</v>
      </c>
      <c r="F301" s="5"/>
      <c r="G301" s="4"/>
      <c r="H301" s="4"/>
      <c r="I301" s="4"/>
      <c r="J301" s="4"/>
      <c r="K301" s="4"/>
      <c r="L301" s="4"/>
      <c r="M301" s="4"/>
      <c r="N301" s="4"/>
    </row>
    <row r="302" spans="1:14" s="4" customFormat="1" ht="12.75" customHeight="1">
      <c r="B302" s="9"/>
      <c r="C302" s="4" t="s">
        <v>515</v>
      </c>
      <c r="D302" s="5"/>
      <c r="E302" s="5" t="s">
        <v>331</v>
      </c>
      <c r="F302" s="5"/>
    </row>
    <row r="303" spans="1:14" s="45" customFormat="1" ht="12.75" customHeight="1">
      <c r="A303" s="5"/>
      <c r="B303" s="5"/>
      <c r="C303" s="4" t="s">
        <v>516</v>
      </c>
      <c r="D303" s="5"/>
      <c r="E303" s="5" t="s">
        <v>331</v>
      </c>
      <c r="F303" s="5"/>
      <c r="G303" s="4"/>
      <c r="H303" s="4"/>
      <c r="I303" s="4"/>
      <c r="J303" s="4"/>
      <c r="K303" s="4"/>
      <c r="L303" s="4"/>
      <c r="M303" s="4"/>
      <c r="N303" s="4"/>
    </row>
    <row r="304" spans="1:14" s="4" customFormat="1" ht="12.75" customHeight="1">
      <c r="B304" s="9"/>
      <c r="C304" s="4" t="s">
        <v>517</v>
      </c>
      <c r="D304" s="5"/>
      <c r="E304" s="5" t="s">
        <v>331</v>
      </c>
      <c r="F304" s="5"/>
    </row>
    <row r="305" spans="1:14" s="45" customFormat="1" ht="12.75" customHeight="1">
      <c r="A305" s="5"/>
      <c r="B305" s="5"/>
      <c r="C305" s="4" t="s">
        <v>518</v>
      </c>
      <c r="D305" s="5"/>
      <c r="E305" s="5" t="s">
        <v>331</v>
      </c>
      <c r="F305" s="5"/>
      <c r="G305" s="4"/>
      <c r="H305" s="4"/>
      <c r="I305" s="4"/>
      <c r="J305" s="4"/>
      <c r="K305" s="4"/>
      <c r="L305" s="4"/>
      <c r="M305" s="4"/>
      <c r="N305" s="4"/>
    </row>
    <row r="306" spans="1:14" s="4" customFormat="1" ht="12.75" customHeight="1">
      <c r="B306" s="9"/>
      <c r="C306" s="4" t="s">
        <v>519</v>
      </c>
      <c r="D306" s="5"/>
      <c r="E306" s="5" t="s">
        <v>331</v>
      </c>
      <c r="F306" s="5"/>
    </row>
    <row r="307" spans="1:14" s="4" customFormat="1" ht="12.75" customHeight="1">
      <c r="B307" s="9"/>
      <c r="C307" s="4" t="s">
        <v>485</v>
      </c>
      <c r="D307" s="5"/>
      <c r="E307" s="5" t="s">
        <v>348</v>
      </c>
      <c r="F307" s="5"/>
    </row>
    <row r="308" spans="1:14" s="4" customFormat="1" ht="12.75" customHeight="1">
      <c r="B308" s="9"/>
      <c r="C308" s="4" t="s">
        <v>520</v>
      </c>
      <c r="D308" s="5"/>
      <c r="E308" s="5" t="s">
        <v>400</v>
      </c>
      <c r="F308" s="5"/>
    </row>
    <row r="309" spans="1:14" s="45" customFormat="1" ht="12.75" customHeight="1">
      <c r="A309" s="5"/>
      <c r="B309" s="5"/>
      <c r="C309" s="4" t="s">
        <v>521</v>
      </c>
      <c r="D309" s="5"/>
      <c r="E309" s="5" t="s">
        <v>331</v>
      </c>
      <c r="F309" s="5"/>
      <c r="G309" s="4"/>
      <c r="H309" s="4"/>
      <c r="I309" s="4"/>
      <c r="J309" s="4"/>
      <c r="K309" s="4"/>
      <c r="L309" s="4"/>
      <c r="M309" s="4"/>
      <c r="N309" s="4"/>
    </row>
    <row r="310" spans="1:14" s="4" customFormat="1" ht="12.75" customHeight="1">
      <c r="B310" s="9"/>
      <c r="D310" s="5"/>
      <c r="E310" s="5"/>
      <c r="F310" s="5"/>
    </row>
    <row r="311" spans="1:14" s="4" customFormat="1" ht="12.75" customHeight="1">
      <c r="B311" s="9"/>
      <c r="C311" s="4" t="s">
        <v>522</v>
      </c>
      <c r="D311" s="9"/>
      <c r="E311" s="9"/>
      <c r="F311" s="9"/>
      <c r="G311" s="9"/>
      <c r="H311" s="9"/>
      <c r="I311" s="9"/>
      <c r="J311" s="9"/>
      <c r="K311" s="9"/>
      <c r="L311" s="9"/>
      <c r="M311" s="9"/>
      <c r="N311" s="9"/>
    </row>
    <row r="312" spans="1:14" s="4" customFormat="1" ht="12.75" customHeight="1">
      <c r="B312" s="5"/>
      <c r="C312" s="4" t="s">
        <v>523</v>
      </c>
      <c r="D312" s="9" t="s">
        <v>524</v>
      </c>
      <c r="E312" s="5" t="s">
        <v>525</v>
      </c>
      <c r="F312" s="5" t="s">
        <v>526</v>
      </c>
      <c r="G312" s="4" t="s">
        <v>527</v>
      </c>
      <c r="K312" s="9"/>
      <c r="L312" s="9"/>
      <c r="M312" s="9"/>
    </row>
    <row r="313" spans="1:14" s="45" customFormat="1" ht="12.75" customHeight="1">
      <c r="A313" s="5"/>
      <c r="B313" s="5"/>
      <c r="C313" s="4" t="s">
        <v>125</v>
      </c>
      <c r="D313" s="38">
        <v>0.6</v>
      </c>
      <c r="E313" s="38">
        <v>100</v>
      </c>
      <c r="F313" s="38">
        <v>0</v>
      </c>
      <c r="G313" s="4" t="s">
        <v>125</v>
      </c>
      <c r="H313" s="4"/>
      <c r="I313" s="4"/>
      <c r="J313" s="4"/>
      <c r="K313" s="4"/>
      <c r="L313" s="4"/>
      <c r="M313" s="4"/>
      <c r="N313" s="4"/>
    </row>
    <row r="314" spans="1:14" s="4" customFormat="1" ht="12.75" customHeight="1">
      <c r="B314" s="9"/>
      <c r="C314" s="4">
        <v>0.2</v>
      </c>
      <c r="D314" s="38">
        <v>0.6</v>
      </c>
      <c r="E314" s="38">
        <v>100</v>
      </c>
      <c r="F314" s="38">
        <v>0</v>
      </c>
      <c r="G314" s="4">
        <v>6</v>
      </c>
    </row>
    <row r="315" spans="1:14" s="4" customFormat="1" ht="12.75" customHeight="1">
      <c r="B315" s="9"/>
      <c r="C315" s="4">
        <v>1.2</v>
      </c>
      <c r="D315" s="38">
        <v>0.6</v>
      </c>
      <c r="E315" s="38">
        <v>5</v>
      </c>
      <c r="F315" s="38">
        <v>95</v>
      </c>
      <c r="G315" s="4">
        <v>6</v>
      </c>
    </row>
    <row r="316" spans="1:14" s="4" customFormat="1" ht="12.75" customHeight="1">
      <c r="B316" s="9"/>
      <c r="C316" s="4">
        <v>1.4</v>
      </c>
      <c r="D316" s="38">
        <v>0.6</v>
      </c>
      <c r="E316" s="38">
        <v>5</v>
      </c>
      <c r="F316" s="38">
        <v>95</v>
      </c>
      <c r="G316" s="4">
        <v>6</v>
      </c>
    </row>
    <row r="317" spans="1:14" s="4" customFormat="1" ht="12.75" customHeight="1">
      <c r="B317" s="9"/>
      <c r="C317" s="4">
        <v>1.41</v>
      </c>
      <c r="D317" s="38">
        <v>0.6</v>
      </c>
      <c r="E317" s="38">
        <v>100</v>
      </c>
      <c r="F317" s="38">
        <v>0</v>
      </c>
      <c r="G317" s="4">
        <v>6</v>
      </c>
    </row>
    <row r="318" spans="1:14" s="45" customFormat="1" ht="12.75" customHeight="1">
      <c r="A318" s="5"/>
      <c r="B318" s="5"/>
      <c r="C318" s="4">
        <v>1.6</v>
      </c>
      <c r="D318" s="38">
        <v>0.6</v>
      </c>
      <c r="E318" s="38">
        <v>100</v>
      </c>
      <c r="F318" s="38">
        <v>0</v>
      </c>
      <c r="G318" s="4">
        <v>6</v>
      </c>
      <c r="H318" s="4"/>
      <c r="I318" s="4"/>
      <c r="J318" s="4"/>
      <c r="K318" s="4"/>
      <c r="L318" s="4"/>
      <c r="M318" s="4"/>
      <c r="N318" s="4"/>
    </row>
    <row r="319" spans="1:14" s="4" customFormat="1" ht="12.75" customHeight="1">
      <c r="B319" s="9"/>
      <c r="D319" s="38"/>
      <c r="E319" s="38"/>
      <c r="F319" s="38"/>
    </row>
    <row r="320" spans="1:14" s="45" customFormat="1" ht="12.75" customHeight="1">
      <c r="A320" s="5"/>
      <c r="B320" s="5"/>
      <c r="C320" s="4"/>
      <c r="D320" s="5"/>
      <c r="E320" s="5"/>
      <c r="F320" s="5"/>
      <c r="G320" s="4"/>
      <c r="H320" s="4"/>
      <c r="I320" s="4"/>
      <c r="J320" s="4"/>
      <c r="K320" s="4"/>
      <c r="L320" s="4"/>
      <c r="M320" s="4"/>
      <c r="N320" s="4"/>
    </row>
    <row r="321" spans="2:16" s="4" customFormat="1" ht="12.75" customHeight="1">
      <c r="B321" s="9"/>
    </row>
    <row r="322" spans="2:16" s="4" customFormat="1" ht="12.75" customHeight="1">
      <c r="B322" s="9"/>
      <c r="C322" s="4" t="s">
        <v>1</v>
      </c>
    </row>
    <row r="323" spans="2:16" s="4" customFormat="1" ht="12.75" customHeight="1">
      <c r="B323" s="9"/>
    </row>
    <row r="324" spans="2:16" s="4" customFormat="1" ht="12.75" customHeight="1">
      <c r="B324" s="9"/>
      <c r="C324" s="4" t="s">
        <v>1</v>
      </c>
    </row>
    <row r="325" spans="2:16" s="4" customFormat="1" ht="12.75" customHeight="1">
      <c r="B325" s="9"/>
    </row>
    <row r="326" spans="2:16" s="4" customFormat="1" ht="12.75" customHeight="1">
      <c r="B326" s="9"/>
      <c r="C326" s="4" t="s">
        <v>528</v>
      </c>
    </row>
    <row r="327" spans="2:16" s="4" customFormat="1" ht="12.75" customHeight="1">
      <c r="B327" s="9"/>
      <c r="C327" s="4" t="s">
        <v>529</v>
      </c>
      <c r="D327" s="4" t="s">
        <v>199</v>
      </c>
    </row>
    <row r="328" spans="2:16" s="4" customFormat="1" ht="12.75" customHeight="1">
      <c r="B328" s="9"/>
      <c r="C328" s="4" t="s">
        <v>530</v>
      </c>
      <c r="D328" s="4">
        <v>0</v>
      </c>
    </row>
    <row r="329" spans="2:16" s="4" customFormat="1" ht="12.75" customHeight="1">
      <c r="B329" s="9"/>
    </row>
    <row r="330" spans="2:16" s="4" customFormat="1" ht="12.75" customHeight="1">
      <c r="B330" s="9"/>
      <c r="C330" s="4" t="s">
        <v>531</v>
      </c>
    </row>
    <row r="331" spans="2:16" s="4" customFormat="1" ht="12.75" customHeight="1">
      <c r="B331" s="9"/>
      <c r="C331" s="4" t="s">
        <v>177</v>
      </c>
      <c r="D331" s="4" t="s">
        <v>178</v>
      </c>
      <c r="E331" s="4" t="s">
        <v>179</v>
      </c>
      <c r="F331" s="4" t="s">
        <v>180</v>
      </c>
      <c r="G331" s="4" t="s">
        <v>181</v>
      </c>
      <c r="H331" s="4" t="s">
        <v>182</v>
      </c>
      <c r="I331" s="4" t="s">
        <v>183</v>
      </c>
      <c r="J331" s="4" t="s">
        <v>184</v>
      </c>
      <c r="K331" s="4" t="s">
        <v>185</v>
      </c>
      <c r="L331" s="4" t="s">
        <v>186</v>
      </c>
      <c r="M331" s="4" t="s">
        <v>187</v>
      </c>
      <c r="N331" s="4" t="s">
        <v>188</v>
      </c>
      <c r="O331" s="4" t="s">
        <v>189</v>
      </c>
      <c r="P331" s="4" t="s">
        <v>190</v>
      </c>
    </row>
    <row r="332" spans="2:16" s="4" customFormat="1" ht="12.75" customHeight="1">
      <c r="B332" s="9"/>
      <c r="E332" s="4" t="s">
        <v>195</v>
      </c>
      <c r="L332" s="4">
        <v>5607161</v>
      </c>
      <c r="M332" s="4">
        <v>3</v>
      </c>
      <c r="N332" s="4">
        <v>1</v>
      </c>
    </row>
    <row r="333" spans="2:16" s="4" customFormat="1" ht="12.75" customHeight="1">
      <c r="B333" s="9"/>
    </row>
    <row r="334" spans="2:16" s="4" customFormat="1" ht="12.75" customHeight="1">
      <c r="B334" s="9"/>
      <c r="C334" s="4" t="s">
        <v>532</v>
      </c>
    </row>
    <row r="335" spans="2:16" s="4" customFormat="1" ht="12.75" customHeight="1">
      <c r="B335" s="9"/>
      <c r="C335" s="4" t="s">
        <v>533</v>
      </c>
      <c r="D335" s="4" t="s">
        <v>534</v>
      </c>
    </row>
    <row r="336" spans="2:16" s="4" customFormat="1" ht="12.75" customHeight="1">
      <c r="B336" s="9"/>
      <c r="C336" s="4" t="s">
        <v>13</v>
      </c>
      <c r="D336" s="4">
        <v>500</v>
      </c>
    </row>
    <row r="337" spans="1:14" s="4" customFormat="1" ht="12.75" customHeight="1">
      <c r="B337" s="9"/>
      <c r="C337" s="4" t="s">
        <v>535</v>
      </c>
      <c r="D337" s="5">
        <v>1</v>
      </c>
      <c r="E337" s="5"/>
      <c r="F337" s="5"/>
    </row>
    <row r="338" spans="1:14" s="4" customFormat="1" ht="12.75" customHeight="1">
      <c r="B338" s="9"/>
      <c r="D338" s="5"/>
      <c r="E338" s="5"/>
      <c r="F338" s="5"/>
    </row>
    <row r="339" spans="1:14" s="4" customFormat="1" ht="12.75" customHeight="1">
      <c r="B339" s="9"/>
      <c r="C339" s="4" t="s">
        <v>536</v>
      </c>
      <c r="D339" s="5"/>
      <c r="E339" s="5"/>
      <c r="F339" s="5"/>
    </row>
    <row r="340" spans="1:14" s="4" customFormat="1" ht="12.75" customHeight="1">
      <c r="B340" s="9"/>
      <c r="D340" s="5"/>
      <c r="E340" s="5"/>
      <c r="F340" s="5"/>
    </row>
    <row r="341" spans="1:14" s="4" customFormat="1" ht="12.75" customHeight="1">
      <c r="B341" s="9"/>
      <c r="C341" s="4" t="s">
        <v>537</v>
      </c>
      <c r="D341" s="9"/>
      <c r="E341" s="9"/>
      <c r="F341" s="9"/>
      <c r="G341" s="9"/>
      <c r="H341" s="9"/>
    </row>
    <row r="342" spans="1:14" s="4" customFormat="1" ht="12.75" customHeight="1">
      <c r="B342" s="9"/>
      <c r="C342" s="4" t="s">
        <v>538</v>
      </c>
      <c r="D342" s="9">
        <v>685</v>
      </c>
      <c r="E342" s="9"/>
      <c r="F342" s="9"/>
      <c r="G342" s="9"/>
    </row>
    <row r="343" spans="1:14" s="4" customFormat="1" ht="12.75" customHeight="1">
      <c r="B343" s="9"/>
      <c r="C343" s="4" t="s">
        <v>539</v>
      </c>
      <c r="D343" s="9" t="s">
        <v>540</v>
      </c>
      <c r="E343" s="9"/>
      <c r="F343" s="9"/>
      <c r="G343" s="9"/>
    </row>
    <row r="344" spans="1:14" s="45" customFormat="1" ht="12.75" customHeight="1">
      <c r="A344" s="5"/>
      <c r="B344" s="5"/>
      <c r="C344" s="4" t="s">
        <v>541</v>
      </c>
      <c r="D344" s="5">
        <v>1</v>
      </c>
      <c r="E344" s="5"/>
      <c r="F344" s="5"/>
      <c r="G344" s="4"/>
      <c r="H344" s="4"/>
      <c r="I344" s="4"/>
      <c r="J344" s="4"/>
      <c r="K344" s="4"/>
      <c r="L344" s="4"/>
      <c r="M344" s="4"/>
      <c r="N344" s="4"/>
    </row>
    <row r="345" spans="1:14" s="4" customFormat="1" ht="12.75" customHeight="1">
      <c r="B345" s="9"/>
      <c r="C345" s="4" t="s">
        <v>1</v>
      </c>
      <c r="D345" s="5"/>
      <c r="E345" s="5"/>
      <c r="F345" s="5"/>
    </row>
    <row r="346" spans="1:14" s="4" customFormat="1" ht="12.75" customHeight="1">
      <c r="B346" s="9"/>
      <c r="C346" s="4" t="s">
        <v>542</v>
      </c>
      <c r="D346" s="5"/>
      <c r="E346" s="5"/>
      <c r="F346" s="5"/>
    </row>
    <row r="347" spans="1:14" s="4" customFormat="1" ht="12.75" customHeight="1">
      <c r="B347" s="9"/>
      <c r="C347" s="4" t="s">
        <v>543</v>
      </c>
      <c r="D347" s="9"/>
      <c r="E347" s="9"/>
      <c r="F347" s="9"/>
      <c r="G347" s="9"/>
      <c r="H347" s="9"/>
    </row>
    <row r="348" spans="1:14" s="4" customFormat="1" ht="12.75" customHeight="1">
      <c r="B348" s="9"/>
      <c r="C348" s="4" t="s">
        <v>544</v>
      </c>
      <c r="D348" s="9" t="s">
        <v>545</v>
      </c>
      <c r="E348" s="9"/>
      <c r="F348" s="9"/>
      <c r="G348" s="9"/>
    </row>
    <row r="349" spans="1:14" s="4" customFormat="1" ht="12.75" customHeight="1">
      <c r="B349" s="9"/>
      <c r="C349" s="4" t="s">
        <v>546</v>
      </c>
      <c r="D349" s="9" t="s">
        <v>151</v>
      </c>
      <c r="E349" s="9"/>
      <c r="F349" s="9"/>
      <c r="G349" s="9"/>
    </row>
    <row r="350" spans="1:14" s="45" customFormat="1" ht="12.75" customHeight="1">
      <c r="A350" s="5"/>
      <c r="B350" s="5"/>
      <c r="C350" s="4" t="s">
        <v>547</v>
      </c>
      <c r="D350" s="5" t="s">
        <v>548</v>
      </c>
      <c r="E350" s="5"/>
      <c r="F350" s="5"/>
      <c r="G350" s="4"/>
      <c r="H350" s="4"/>
      <c r="I350" s="4"/>
      <c r="J350" s="4"/>
      <c r="K350" s="4"/>
      <c r="L350" s="4"/>
      <c r="M350" s="4"/>
      <c r="N350" s="4"/>
    </row>
    <row r="351" spans="1:14" s="4" customFormat="1" ht="12.75" customHeight="1">
      <c r="B351" s="9"/>
      <c r="C351" s="4" t="s">
        <v>549</v>
      </c>
      <c r="D351" s="5" t="s">
        <v>193</v>
      </c>
      <c r="E351" s="5"/>
      <c r="F351" s="5"/>
    </row>
    <row r="352" spans="1:14" s="4" customFormat="1" ht="12.75" customHeight="1">
      <c r="B352" s="9"/>
      <c r="C352" s="4" t="s">
        <v>550</v>
      </c>
      <c r="D352" s="5" t="s">
        <v>551</v>
      </c>
      <c r="E352" s="5"/>
      <c r="F352" s="5"/>
    </row>
    <row r="353" spans="1:14" s="4" customFormat="1" ht="12.75" customHeight="1">
      <c r="B353" s="9"/>
      <c r="C353" s="4" t="s">
        <v>552</v>
      </c>
      <c r="D353" s="9" t="s">
        <v>551</v>
      </c>
      <c r="E353" s="9"/>
      <c r="F353" s="9"/>
      <c r="G353" s="9"/>
      <c r="H353" s="9"/>
    </row>
    <row r="354" spans="1:14" s="4" customFormat="1" ht="12.75" customHeight="1">
      <c r="B354" s="9"/>
      <c r="C354" s="4" t="s">
        <v>553</v>
      </c>
      <c r="D354" s="9" t="s">
        <v>554</v>
      </c>
      <c r="E354" s="9"/>
      <c r="F354" s="9"/>
      <c r="G354" s="9"/>
    </row>
    <row r="355" spans="1:14" s="4" customFormat="1" ht="12.75" customHeight="1">
      <c r="B355" s="9"/>
      <c r="C355" s="4" t="s">
        <v>555</v>
      </c>
      <c r="D355" s="9" t="s">
        <v>556</v>
      </c>
      <c r="E355" s="9"/>
      <c r="F355" s="9"/>
      <c r="G355" s="9"/>
    </row>
    <row r="356" spans="1:14" s="45" customFormat="1" ht="12.75" customHeight="1">
      <c r="A356" s="5"/>
      <c r="B356" s="5"/>
      <c r="C356" s="4" t="s">
        <v>557</v>
      </c>
      <c r="D356" s="5" t="s">
        <v>558</v>
      </c>
      <c r="E356" s="5"/>
      <c r="F356" s="5"/>
      <c r="G356" s="4"/>
      <c r="H356" s="4"/>
      <c r="I356" s="4"/>
      <c r="J356" s="4"/>
      <c r="K356" s="4"/>
      <c r="L356" s="4"/>
      <c r="M356" s="4"/>
      <c r="N356" s="4"/>
    </row>
    <row r="357" spans="1:14" s="4" customFormat="1" ht="12.75" customHeight="1">
      <c r="B357" s="9"/>
      <c r="C357" s="4" t="s">
        <v>559</v>
      </c>
      <c r="D357" s="5" t="s">
        <v>151</v>
      </c>
      <c r="E357" s="5"/>
      <c r="F357" s="5"/>
    </row>
    <row r="358" spans="1:14" s="4" customFormat="1" ht="12.75" customHeight="1">
      <c r="B358" s="9"/>
      <c r="C358" s="4" t="s">
        <v>560</v>
      </c>
      <c r="D358" s="5" t="s">
        <v>561</v>
      </c>
      <c r="E358" s="5"/>
      <c r="F358" s="5"/>
    </row>
    <row r="359" spans="1:14" s="4" customFormat="1" ht="12.75" customHeight="1">
      <c r="B359" s="9"/>
      <c r="C359" s="4" t="s">
        <v>1</v>
      </c>
      <c r="D359" s="9"/>
      <c r="E359" s="9"/>
      <c r="F359" s="9"/>
      <c r="G359" s="9"/>
      <c r="H359" s="9"/>
    </row>
    <row r="360" spans="1:14" s="4" customFormat="1" ht="12.75" customHeight="1">
      <c r="B360" s="9"/>
      <c r="C360" s="4" t="s">
        <v>562</v>
      </c>
      <c r="D360" s="9" t="s">
        <v>563</v>
      </c>
      <c r="E360" s="9" t="s">
        <v>564</v>
      </c>
      <c r="F360" s="9" t="s">
        <v>565</v>
      </c>
      <c r="G360" s="9" t="s">
        <v>566</v>
      </c>
      <c r="H360" s="4" t="s">
        <v>567</v>
      </c>
      <c r="I360" s="4" t="s">
        <v>568</v>
      </c>
    </row>
    <row r="361" spans="1:14" s="4" customFormat="1" ht="12.75" customHeight="1">
      <c r="B361" s="9"/>
      <c r="C361" s="4">
        <v>329.2</v>
      </c>
      <c r="D361" s="9">
        <v>161.9</v>
      </c>
      <c r="E361" s="9">
        <v>15</v>
      </c>
      <c r="F361" s="9" t="s">
        <v>569</v>
      </c>
      <c r="G361" s="9">
        <v>60</v>
      </c>
      <c r="H361" s="4">
        <v>60</v>
      </c>
      <c r="I361" s="4" t="s">
        <v>570</v>
      </c>
    </row>
    <row r="362" spans="1:14" s="45" customFormat="1" ht="12.75" customHeight="1">
      <c r="A362" s="5"/>
      <c r="B362" s="5"/>
      <c r="C362" s="4" t="s">
        <v>1</v>
      </c>
      <c r="D362" s="5" t="s">
        <v>1</v>
      </c>
      <c r="E362" s="5" t="s">
        <v>1</v>
      </c>
      <c r="F362" s="5" t="s">
        <v>571</v>
      </c>
      <c r="G362" s="4">
        <v>26</v>
      </c>
      <c r="H362" s="4">
        <v>26</v>
      </c>
      <c r="I362" s="4"/>
      <c r="J362" s="4"/>
      <c r="K362" s="4"/>
      <c r="L362" s="4"/>
      <c r="M362" s="4"/>
      <c r="N362" s="4"/>
    </row>
    <row r="363" spans="1:14" s="4" customFormat="1" ht="12.75" customHeight="1">
      <c r="B363" s="9"/>
      <c r="D363" s="5"/>
      <c r="E363" s="5"/>
      <c r="F363" s="5"/>
    </row>
    <row r="364" spans="1:14" s="4" customFormat="1" ht="12.75" customHeight="1">
      <c r="B364" s="9"/>
      <c r="C364" s="4" t="s">
        <v>1</v>
      </c>
      <c r="D364" s="5"/>
      <c r="E364" s="5"/>
      <c r="F364" s="5"/>
    </row>
    <row r="365" spans="1:14" s="4" customFormat="1" ht="12.75" customHeight="1">
      <c r="B365" s="9"/>
      <c r="C365" s="4" t="s">
        <v>1</v>
      </c>
      <c r="D365" s="9"/>
      <c r="E365" s="9"/>
      <c r="F365" s="9"/>
      <c r="G365" s="9"/>
      <c r="H365" s="9"/>
    </row>
    <row r="366" spans="1:14" s="4" customFormat="1" ht="12.75" customHeight="1">
      <c r="B366" s="9"/>
      <c r="C366" s="4" t="s">
        <v>562</v>
      </c>
      <c r="D366" s="9" t="s">
        <v>563</v>
      </c>
      <c r="E366" s="9" t="s">
        <v>564</v>
      </c>
      <c r="F366" s="9" t="s">
        <v>565</v>
      </c>
      <c r="G366" s="9" t="s">
        <v>566</v>
      </c>
      <c r="H366" s="4" t="s">
        <v>567</v>
      </c>
      <c r="I366" s="4" t="s">
        <v>568</v>
      </c>
    </row>
    <row r="367" spans="1:14" s="4" customFormat="1" ht="12.75" customHeight="1">
      <c r="B367" s="9"/>
      <c r="C367" s="4">
        <v>271.10000000000002</v>
      </c>
      <c r="D367" s="9">
        <v>155.1</v>
      </c>
      <c r="E367" s="9">
        <v>15</v>
      </c>
      <c r="F367" s="9" t="s">
        <v>569</v>
      </c>
      <c r="G367" s="9">
        <v>60</v>
      </c>
      <c r="H367" s="4">
        <v>60</v>
      </c>
      <c r="I367" s="4" t="s">
        <v>572</v>
      </c>
    </row>
    <row r="368" spans="1:14" s="45" customFormat="1" ht="12.75" customHeight="1">
      <c r="A368" s="5"/>
      <c r="B368" s="5"/>
      <c r="C368" s="4" t="s">
        <v>1</v>
      </c>
      <c r="D368" s="5" t="s">
        <v>1</v>
      </c>
      <c r="E368" s="5" t="s">
        <v>1</v>
      </c>
      <c r="F368" s="5" t="s">
        <v>571</v>
      </c>
      <c r="G368" s="4">
        <v>26</v>
      </c>
      <c r="H368" s="4">
        <v>26</v>
      </c>
      <c r="I368" s="4"/>
      <c r="J368" s="4"/>
      <c r="K368" s="4"/>
      <c r="L368" s="4"/>
      <c r="M368" s="4"/>
      <c r="N368" s="4"/>
    </row>
    <row r="369" spans="1:14" s="4" customFormat="1" ht="12.75" customHeight="1">
      <c r="B369" s="9"/>
      <c r="D369" s="5"/>
      <c r="E369" s="5"/>
      <c r="F369" s="5"/>
    </row>
    <row r="370" spans="1:14" s="4" customFormat="1" ht="12.75" customHeight="1">
      <c r="B370" s="9"/>
      <c r="C370" s="4" t="s">
        <v>1</v>
      </c>
      <c r="D370" s="5"/>
      <c r="E370" s="5"/>
      <c r="F370" s="5"/>
    </row>
    <row r="371" spans="1:14" s="4" customFormat="1" ht="12.75" customHeight="1">
      <c r="B371" s="9"/>
      <c r="C371" s="4" t="s">
        <v>1</v>
      </c>
      <c r="D371" s="9"/>
      <c r="E371" s="9"/>
      <c r="F371" s="9"/>
      <c r="G371" s="9"/>
      <c r="H371" s="9"/>
    </row>
    <row r="372" spans="1:14" s="4" customFormat="1" ht="12.75" customHeight="1">
      <c r="B372" s="9"/>
      <c r="C372" s="4" t="s">
        <v>562</v>
      </c>
      <c r="D372" s="9" t="s">
        <v>563</v>
      </c>
      <c r="E372" s="9" t="s">
        <v>564</v>
      </c>
      <c r="F372" s="9" t="s">
        <v>565</v>
      </c>
      <c r="G372" s="9" t="s">
        <v>566</v>
      </c>
      <c r="H372" s="4" t="s">
        <v>567</v>
      </c>
      <c r="I372" s="4" t="s">
        <v>568</v>
      </c>
    </row>
    <row r="373" spans="1:14" s="4" customFormat="1" ht="12.75" customHeight="1">
      <c r="B373" s="9"/>
      <c r="C373" s="4">
        <v>455.2</v>
      </c>
      <c r="D373" s="9">
        <v>164.9</v>
      </c>
      <c r="E373" s="9">
        <v>15</v>
      </c>
      <c r="F373" s="9" t="s">
        <v>569</v>
      </c>
      <c r="G373" s="9">
        <v>80</v>
      </c>
      <c r="H373" s="4">
        <v>80</v>
      </c>
      <c r="I373" s="4" t="s">
        <v>573</v>
      </c>
    </row>
    <row r="374" spans="1:14" s="45" customFormat="1" ht="12.75" customHeight="1">
      <c r="A374" s="5"/>
      <c r="B374" s="5"/>
      <c r="C374" s="4" t="s">
        <v>1</v>
      </c>
      <c r="D374" s="5" t="s">
        <v>1</v>
      </c>
      <c r="E374" s="5" t="s">
        <v>1</v>
      </c>
      <c r="F374" s="5" t="s">
        <v>571</v>
      </c>
      <c r="G374" s="4">
        <v>40</v>
      </c>
      <c r="H374" s="4">
        <v>40</v>
      </c>
      <c r="I374" s="4"/>
      <c r="J374" s="4"/>
      <c r="K374" s="4"/>
      <c r="L374" s="4"/>
      <c r="M374" s="4"/>
      <c r="N374" s="4"/>
    </row>
    <row r="375" spans="1:14" s="4" customFormat="1" ht="12.75" customHeight="1">
      <c r="B375" s="9"/>
      <c r="D375" s="5"/>
      <c r="E375" s="5"/>
      <c r="F375" s="5"/>
    </row>
    <row r="376" spans="1:14" s="4" customFormat="1" ht="12.75" customHeight="1">
      <c r="B376" s="9"/>
      <c r="C376" s="4" t="s">
        <v>1</v>
      </c>
      <c r="D376" s="5"/>
      <c r="E376" s="5"/>
      <c r="F376" s="5"/>
    </row>
    <row r="377" spans="1:14" s="4" customFormat="1" ht="12.75" customHeight="1">
      <c r="B377" s="9"/>
      <c r="C377" s="4" t="s">
        <v>1</v>
      </c>
      <c r="D377" s="9"/>
      <c r="E377" s="9"/>
      <c r="F377" s="9"/>
      <c r="G377" s="9"/>
      <c r="H377" s="9"/>
    </row>
    <row r="378" spans="1:14" s="4" customFormat="1" ht="12.75" customHeight="1">
      <c r="B378" s="9"/>
      <c r="C378" s="4" t="s">
        <v>562</v>
      </c>
      <c r="D378" s="9" t="s">
        <v>563</v>
      </c>
      <c r="E378" s="9" t="s">
        <v>564</v>
      </c>
      <c r="F378" s="9" t="s">
        <v>565</v>
      </c>
      <c r="G378" s="9" t="s">
        <v>566</v>
      </c>
      <c r="H378" s="9" t="s">
        <v>567</v>
      </c>
      <c r="I378" s="4" t="s">
        <v>568</v>
      </c>
    </row>
    <row r="379" spans="1:14" s="4" customFormat="1" ht="12.75" customHeight="1">
      <c r="B379" s="9"/>
      <c r="C379" s="4">
        <v>494.2</v>
      </c>
      <c r="D379" s="9">
        <v>169.1</v>
      </c>
      <c r="E379" s="9">
        <v>15</v>
      </c>
      <c r="F379" s="9" t="s">
        <v>569</v>
      </c>
      <c r="G379" s="9">
        <v>60</v>
      </c>
      <c r="H379" s="4">
        <v>60</v>
      </c>
      <c r="I379" s="4" t="s">
        <v>574</v>
      </c>
    </row>
    <row r="380" spans="1:14" s="45" customFormat="1" ht="12.75" customHeight="1">
      <c r="A380" s="5"/>
      <c r="B380" s="5"/>
      <c r="C380" s="4" t="s">
        <v>1</v>
      </c>
      <c r="D380" s="5" t="s">
        <v>1</v>
      </c>
      <c r="E380" s="5" t="s">
        <v>1</v>
      </c>
      <c r="F380" s="5" t="s">
        <v>571</v>
      </c>
      <c r="G380" s="4">
        <v>47</v>
      </c>
      <c r="H380" s="4">
        <v>47</v>
      </c>
      <c r="I380" s="4"/>
      <c r="J380" s="4"/>
      <c r="K380" s="4"/>
      <c r="L380" s="4"/>
      <c r="M380" s="4"/>
      <c r="N380" s="4"/>
    </row>
    <row r="381" spans="1:14" s="4" customFormat="1" ht="12.75" customHeight="1">
      <c r="B381" s="9"/>
      <c r="D381" s="5"/>
      <c r="E381" s="5"/>
      <c r="F381" s="5"/>
    </row>
    <row r="382" spans="1:14" s="4" customFormat="1" ht="12.75" customHeight="1">
      <c r="B382" s="9"/>
      <c r="C382" s="4" t="s">
        <v>1</v>
      </c>
      <c r="D382" s="5"/>
      <c r="E382" s="5"/>
      <c r="F382" s="5"/>
    </row>
    <row r="383" spans="1:14" s="4" customFormat="1" ht="12.75" customHeight="1">
      <c r="B383" s="9"/>
      <c r="C383" s="4" t="s">
        <v>1</v>
      </c>
      <c r="D383" s="9"/>
      <c r="E383" s="9"/>
      <c r="F383" s="9"/>
      <c r="G383" s="9"/>
      <c r="H383" s="9"/>
    </row>
    <row r="384" spans="1:14" s="4" customFormat="1" ht="12.75" customHeight="1">
      <c r="B384" s="9"/>
      <c r="C384" s="4" t="s">
        <v>562</v>
      </c>
      <c r="D384" s="9" t="s">
        <v>563</v>
      </c>
      <c r="E384" s="9" t="s">
        <v>564</v>
      </c>
      <c r="F384" s="9" t="s">
        <v>565</v>
      </c>
      <c r="G384" s="9" t="s">
        <v>566</v>
      </c>
      <c r="H384" s="4" t="s">
        <v>567</v>
      </c>
      <c r="I384" s="4" t="s">
        <v>568</v>
      </c>
    </row>
    <row r="385" spans="1:14" s="4" customFormat="1" ht="12.75" customHeight="1">
      <c r="B385" s="9"/>
      <c r="C385" s="4">
        <v>284.2</v>
      </c>
      <c r="D385" s="9">
        <v>140</v>
      </c>
      <c r="E385" s="9">
        <v>15</v>
      </c>
      <c r="F385" s="9" t="s">
        <v>569</v>
      </c>
      <c r="G385" s="9">
        <v>60</v>
      </c>
      <c r="H385" s="4">
        <v>60</v>
      </c>
      <c r="I385" s="4" t="s">
        <v>13</v>
      </c>
    </row>
    <row r="386" spans="1:14" s="45" customFormat="1" ht="12.75" customHeight="1">
      <c r="A386" s="5"/>
      <c r="B386" s="5"/>
      <c r="C386" s="4" t="s">
        <v>1</v>
      </c>
      <c r="D386" s="5" t="s">
        <v>1</v>
      </c>
      <c r="E386" s="5" t="s">
        <v>1</v>
      </c>
      <c r="F386" s="5" t="s">
        <v>571</v>
      </c>
      <c r="G386" s="4">
        <v>29</v>
      </c>
      <c r="H386" s="4">
        <v>29</v>
      </c>
      <c r="I386" s="4"/>
      <c r="J386" s="4"/>
      <c r="K386" s="4"/>
      <c r="L386" s="4"/>
      <c r="M386" s="4"/>
      <c r="N386" s="4"/>
    </row>
    <row r="387" spans="1:14" s="4" customFormat="1" ht="12.75" customHeight="1">
      <c r="B387" s="9"/>
      <c r="D387" s="5"/>
      <c r="E387" s="5"/>
      <c r="F387" s="5"/>
    </row>
    <row r="388" spans="1:14" s="4" customFormat="1" ht="12.75" customHeight="1">
      <c r="B388" s="9"/>
      <c r="C388" s="4" t="s">
        <v>1</v>
      </c>
      <c r="D388" s="5"/>
      <c r="E388" s="5"/>
      <c r="F388" s="5"/>
    </row>
    <row r="389" spans="1:14" s="4" customFormat="1" ht="12.75" customHeight="1">
      <c r="B389" s="9"/>
      <c r="C389" s="4" t="s">
        <v>1</v>
      </c>
      <c r="D389" s="9"/>
      <c r="E389" s="9"/>
      <c r="F389" s="9"/>
      <c r="G389" s="9"/>
      <c r="H389" s="9"/>
    </row>
    <row r="390" spans="1:14" s="4" customFormat="1" ht="12.75" customHeight="1">
      <c r="B390" s="9"/>
      <c r="C390" s="4" t="s">
        <v>562</v>
      </c>
      <c r="D390" s="9" t="s">
        <v>563</v>
      </c>
      <c r="E390" s="9" t="s">
        <v>564</v>
      </c>
      <c r="F390" s="9" t="s">
        <v>565</v>
      </c>
      <c r="G390" s="9" t="s">
        <v>566</v>
      </c>
      <c r="H390" s="4" t="s">
        <v>567</v>
      </c>
      <c r="I390" s="4" t="s">
        <v>568</v>
      </c>
    </row>
    <row r="391" spans="1:14" s="4" customFormat="1" ht="12.75" customHeight="1">
      <c r="B391" s="9"/>
      <c r="C391" s="4">
        <v>284.2</v>
      </c>
      <c r="D391" s="9">
        <v>194.1</v>
      </c>
      <c r="E391" s="9">
        <v>15</v>
      </c>
      <c r="F391" s="9" t="s">
        <v>569</v>
      </c>
      <c r="G391" s="9">
        <v>60</v>
      </c>
      <c r="H391" s="4">
        <v>60</v>
      </c>
      <c r="I391" s="4" t="s">
        <v>13</v>
      </c>
    </row>
    <row r="392" spans="1:14" s="45" customFormat="1" ht="12.75" customHeight="1">
      <c r="A392" s="5"/>
      <c r="B392" s="5"/>
      <c r="C392" s="4" t="s">
        <v>1</v>
      </c>
      <c r="D392" s="5" t="s">
        <v>1</v>
      </c>
      <c r="E392" s="5" t="s">
        <v>1</v>
      </c>
      <c r="F392" s="5" t="s">
        <v>571</v>
      </c>
      <c r="G392" s="4">
        <v>32</v>
      </c>
      <c r="H392" s="4">
        <v>32</v>
      </c>
      <c r="I392" s="4"/>
      <c r="J392" s="4"/>
      <c r="K392" s="4"/>
      <c r="L392" s="4"/>
      <c r="M392" s="4"/>
      <c r="N392" s="4"/>
    </row>
    <row r="393" spans="1:14" s="4" customFormat="1" ht="12.75" customHeight="1">
      <c r="B393" s="9"/>
      <c r="D393" s="5"/>
      <c r="E393" s="5"/>
      <c r="F393" s="5"/>
    </row>
    <row r="394" spans="1:14" s="4" customFormat="1" ht="12.75" customHeight="1">
      <c r="B394" s="9"/>
      <c r="C394" s="4" t="s">
        <v>1</v>
      </c>
      <c r="D394" s="5"/>
      <c r="E394" s="5"/>
      <c r="F394" s="5"/>
    </row>
    <row r="395" spans="1:14" s="4" customFormat="1" ht="12.75" customHeight="1">
      <c r="B395" s="9"/>
      <c r="C395" s="4" t="s">
        <v>1</v>
      </c>
      <c r="D395" s="5"/>
      <c r="E395" s="5"/>
      <c r="F395" s="5"/>
    </row>
    <row r="396" spans="1:14" s="4" customFormat="1" ht="12.75" customHeight="1">
      <c r="B396" s="9"/>
      <c r="C396" s="4" t="s">
        <v>562</v>
      </c>
      <c r="D396" s="5" t="s">
        <v>563</v>
      </c>
      <c r="E396" s="5" t="s">
        <v>564</v>
      </c>
      <c r="F396" s="5" t="s">
        <v>565</v>
      </c>
      <c r="G396" s="4" t="s">
        <v>566</v>
      </c>
      <c r="H396" s="4" t="s">
        <v>567</v>
      </c>
      <c r="I396" s="4" t="s">
        <v>568</v>
      </c>
    </row>
    <row r="397" spans="1:14" s="4" customFormat="1" ht="12.75" customHeight="1">
      <c r="B397" s="9"/>
      <c r="C397" s="4">
        <v>284.2</v>
      </c>
      <c r="D397" s="5">
        <v>178.3</v>
      </c>
      <c r="E397" s="5">
        <v>15</v>
      </c>
      <c r="F397" s="5" t="s">
        <v>569</v>
      </c>
      <c r="G397" s="4">
        <v>60</v>
      </c>
      <c r="H397" s="4">
        <v>60</v>
      </c>
      <c r="I397" s="4" t="s">
        <v>13</v>
      </c>
    </row>
    <row r="398" spans="1:14" s="4" customFormat="1" ht="12.75" customHeight="1">
      <c r="B398" s="9"/>
      <c r="C398" s="4" t="s">
        <v>1</v>
      </c>
      <c r="D398" s="5" t="s">
        <v>1</v>
      </c>
      <c r="E398" s="5" t="s">
        <v>1</v>
      </c>
      <c r="F398" s="5" t="s">
        <v>571</v>
      </c>
      <c r="G398" s="4">
        <v>40</v>
      </c>
      <c r="H398" s="4">
        <v>40</v>
      </c>
    </row>
    <row r="399" spans="1:14" s="4" customFormat="1" ht="12.75" customHeight="1">
      <c r="B399" s="9"/>
      <c r="D399" s="5"/>
      <c r="E399" s="5"/>
      <c r="F399" s="5"/>
    </row>
    <row r="400" spans="1:14" s="4" customFormat="1" ht="12.75" customHeight="1">
      <c r="B400" s="9"/>
      <c r="C400" s="4" t="s">
        <v>575</v>
      </c>
      <c r="D400" s="5"/>
      <c r="E400" s="5"/>
      <c r="F400" s="5"/>
    </row>
    <row r="401" spans="1:14" s="4" customFormat="1" ht="12.75" customHeight="1">
      <c r="B401" s="9"/>
      <c r="C401" s="4" t="s">
        <v>576</v>
      </c>
      <c r="D401" s="5">
        <v>40</v>
      </c>
      <c r="E401" s="5"/>
    </row>
    <row r="402" spans="1:14" s="45" customFormat="1" ht="12.75" customHeight="1">
      <c r="A402" s="5"/>
      <c r="B402" s="5"/>
      <c r="C402" s="4" t="s">
        <v>577</v>
      </c>
      <c r="D402" s="5">
        <v>12</v>
      </c>
      <c r="E402" s="5"/>
      <c r="F402" s="5"/>
      <c r="G402" s="4"/>
      <c r="H402" s="4"/>
      <c r="I402" s="4"/>
      <c r="J402" s="4"/>
      <c r="K402" s="4"/>
      <c r="L402" s="4"/>
      <c r="M402" s="4"/>
      <c r="N402" s="4"/>
    </row>
    <row r="403" spans="1:14" s="45" customFormat="1" ht="12.75" customHeight="1">
      <c r="A403" s="5"/>
      <c r="B403" s="5"/>
      <c r="C403" s="4" t="s">
        <v>578</v>
      </c>
      <c r="D403" s="5">
        <v>5500</v>
      </c>
      <c r="E403" s="5"/>
      <c r="F403" s="5"/>
      <c r="G403" s="4"/>
      <c r="H403" s="4"/>
      <c r="I403" s="4"/>
      <c r="J403" s="4"/>
      <c r="K403" s="4"/>
      <c r="L403" s="4"/>
      <c r="M403" s="4"/>
      <c r="N403" s="4"/>
    </row>
    <row r="404" spans="1:14" s="45" customFormat="1" ht="12.75" customHeight="1">
      <c r="A404" s="5"/>
      <c r="B404" s="5"/>
      <c r="C404" s="4" t="s">
        <v>579</v>
      </c>
      <c r="D404" s="5">
        <v>550</v>
      </c>
      <c r="E404" s="5"/>
      <c r="F404" s="5"/>
      <c r="G404" s="4"/>
      <c r="H404" s="4"/>
      <c r="I404" s="4"/>
      <c r="J404" s="4"/>
      <c r="K404" s="4"/>
      <c r="L404" s="4"/>
      <c r="M404" s="4"/>
      <c r="N404" s="4"/>
    </row>
    <row r="405" spans="1:14" s="4" customFormat="1" ht="12.75" customHeight="1">
      <c r="B405" s="9"/>
      <c r="C405" s="4" t="s">
        <v>580</v>
      </c>
      <c r="D405" s="5">
        <v>50</v>
      </c>
      <c r="E405" s="5"/>
    </row>
    <row r="406" spans="1:14" s="4" customFormat="1" ht="12.75" customHeight="1">
      <c r="B406" s="9"/>
      <c r="C406" s="4" t="s">
        <v>581</v>
      </c>
      <c r="D406" s="9">
        <v>55</v>
      </c>
      <c r="E406" s="9"/>
    </row>
    <row r="407" spans="1:14" s="4" customFormat="1" ht="12.75" customHeight="1">
      <c r="B407" s="9"/>
      <c r="C407" s="4" t="s">
        <v>582</v>
      </c>
      <c r="D407" s="5">
        <v>10</v>
      </c>
      <c r="E407" s="5"/>
    </row>
    <row r="408" spans="1:14" s="45" customFormat="1" ht="12.75" customHeight="1">
      <c r="A408" s="5"/>
      <c r="B408" s="5"/>
      <c r="C408" s="4" t="s">
        <v>583</v>
      </c>
      <c r="D408" s="5">
        <v>10</v>
      </c>
      <c r="E408" s="5"/>
      <c r="F408" s="5"/>
      <c r="G408" s="4"/>
      <c r="H408" s="4"/>
      <c r="I408" s="4"/>
      <c r="J408" s="4"/>
      <c r="K408" s="4"/>
      <c r="L408" s="4"/>
      <c r="M408" s="4"/>
      <c r="N408" s="4"/>
    </row>
    <row r="409" spans="1:14" s="4" customFormat="1" ht="12.75" customHeight="1">
      <c r="B409" s="9"/>
      <c r="D409" s="5"/>
      <c r="E409" s="5"/>
    </row>
    <row r="410" spans="1:14" s="4" customFormat="1" ht="12.75" customHeight="1">
      <c r="B410" s="9"/>
      <c r="D410" s="5"/>
      <c r="E410" s="5"/>
    </row>
    <row r="411" spans="1:14" s="4" customFormat="1" ht="12.75" customHeight="1">
      <c r="B411" s="9"/>
      <c r="D411" s="5"/>
      <c r="E411" s="5"/>
    </row>
    <row r="412" spans="1:14" s="4" customFormat="1" ht="12.75" customHeight="1">
      <c r="B412" s="9"/>
      <c r="C412" s="4" t="s">
        <v>584</v>
      </c>
      <c r="D412" s="5"/>
      <c r="E412" s="5"/>
    </row>
    <row r="413" spans="1:14" s="4" customFormat="1" ht="12.75" customHeight="1">
      <c r="B413" s="9"/>
      <c r="C413" s="4" t="s">
        <v>585</v>
      </c>
      <c r="D413" s="5" t="s">
        <v>586</v>
      </c>
      <c r="E413" s="5" t="s">
        <v>551</v>
      </c>
      <c r="F413" s="4" t="s">
        <v>587</v>
      </c>
    </row>
    <row r="414" spans="1:14" s="4" customFormat="1" ht="12.75" customHeight="1">
      <c r="B414" s="9"/>
      <c r="C414" s="4" t="s">
        <v>588</v>
      </c>
      <c r="D414" s="5"/>
      <c r="E414" s="5"/>
    </row>
    <row r="415" spans="1:14" s="4" customFormat="1" ht="12.75" customHeight="1">
      <c r="B415" s="9"/>
      <c r="D415" s="5"/>
      <c r="E415" s="5"/>
    </row>
    <row r="416" spans="1:14" s="4" customFormat="1" ht="12.75" customHeight="1">
      <c r="B416" s="9"/>
      <c r="C416" s="4" t="s">
        <v>589</v>
      </c>
      <c r="D416" s="5">
        <v>1.6</v>
      </c>
      <c r="E416" s="5"/>
    </row>
    <row r="417" spans="1:14" s="4" customFormat="1" ht="12.75" customHeight="1">
      <c r="B417" s="9"/>
      <c r="C417" s="4" t="s">
        <v>590</v>
      </c>
      <c r="D417" s="5" t="s">
        <v>591</v>
      </c>
      <c r="E417" s="5"/>
    </row>
    <row r="418" spans="1:14" s="45" customFormat="1" ht="12.75" customHeight="1">
      <c r="A418" s="5"/>
      <c r="B418" s="5"/>
      <c r="C418" s="4">
        <v>59.05</v>
      </c>
      <c r="D418" s="5">
        <v>0.04</v>
      </c>
      <c r="E418" s="5"/>
      <c r="F418" s="5"/>
      <c r="G418" s="4"/>
      <c r="H418" s="4"/>
      <c r="I418" s="4"/>
      <c r="J418" s="4"/>
      <c r="K418" s="4"/>
      <c r="L418" s="4"/>
      <c r="M418" s="4"/>
      <c r="N418" s="4"/>
    </row>
    <row r="419" spans="1:14" s="45" customFormat="1" ht="12.75" customHeight="1">
      <c r="A419" s="5"/>
      <c r="B419" s="5"/>
      <c r="C419" s="4">
        <v>175.13300000000001</v>
      </c>
      <c r="D419" s="5">
        <v>8.5000000000000006E-2</v>
      </c>
      <c r="E419" s="5"/>
      <c r="F419" s="5"/>
      <c r="G419" s="4"/>
      <c r="H419" s="4"/>
      <c r="I419" s="4"/>
      <c r="J419" s="4"/>
      <c r="K419" s="4"/>
      <c r="L419" s="4"/>
      <c r="M419" s="4"/>
      <c r="N419" s="4"/>
    </row>
    <row r="420" spans="1:14" s="4" customFormat="1" ht="12.75" customHeight="1">
      <c r="B420" s="9"/>
      <c r="C420" s="4">
        <v>500.38</v>
      </c>
      <c r="D420" s="9">
        <v>0.182</v>
      </c>
      <c r="E420" s="9"/>
    </row>
    <row r="421" spans="1:14" s="4" customFormat="1" ht="12.75" customHeight="1">
      <c r="B421" s="9"/>
      <c r="C421" s="4">
        <v>616.46400000000006</v>
      </c>
      <c r="D421" s="5">
        <v>0.214</v>
      </c>
      <c r="E421" s="5"/>
    </row>
    <row r="422" spans="1:14" s="45" customFormat="1" ht="12.75" customHeight="1">
      <c r="A422" s="5"/>
      <c r="B422" s="5"/>
      <c r="C422" s="4">
        <v>906.673</v>
      </c>
      <c r="D422" s="5">
        <v>0.28599999999999998</v>
      </c>
      <c r="E422" s="5"/>
      <c r="F422" s="5"/>
      <c r="G422" s="4"/>
      <c r="H422" s="4"/>
      <c r="I422" s="4"/>
      <c r="J422" s="4"/>
      <c r="K422" s="4"/>
      <c r="L422" s="4"/>
      <c r="M422" s="4"/>
      <c r="N422" s="4"/>
    </row>
    <row r="423" spans="1:14" s="4" customFormat="1" ht="12.75" customHeight="1">
      <c r="B423" s="9"/>
      <c r="D423" s="5"/>
      <c r="E423" s="5"/>
    </row>
    <row r="424" spans="1:14" s="4" customFormat="1" ht="12.75" customHeight="1">
      <c r="B424" s="9"/>
      <c r="D424" s="5"/>
      <c r="E424" s="5"/>
    </row>
    <row r="425" spans="1:14" s="4" customFormat="1" ht="12.75" customHeight="1">
      <c r="B425" s="9"/>
      <c r="C425" s="4" t="s">
        <v>592</v>
      </c>
      <c r="D425" s="5" t="s">
        <v>586</v>
      </c>
      <c r="E425" s="5" t="s">
        <v>551</v>
      </c>
      <c r="F425" s="4" t="s">
        <v>587</v>
      </c>
    </row>
    <row r="426" spans="1:14" s="4" customFormat="1" ht="12.75" customHeight="1">
      <c r="B426" s="9"/>
      <c r="C426" s="4" t="s">
        <v>593</v>
      </c>
      <c r="D426" s="5"/>
      <c r="E426" s="5"/>
    </row>
    <row r="427" spans="1:14" s="4" customFormat="1" ht="12.75" customHeight="1">
      <c r="B427" s="9"/>
      <c r="D427" s="5"/>
      <c r="E427" s="5"/>
    </row>
    <row r="428" spans="1:14" s="4" customFormat="1" ht="12.75" customHeight="1">
      <c r="B428" s="9"/>
      <c r="C428" s="4" t="s">
        <v>594</v>
      </c>
      <c r="D428" s="5">
        <v>1.5</v>
      </c>
      <c r="E428" s="5"/>
    </row>
    <row r="429" spans="1:14" s="4" customFormat="1" ht="12.75" customHeight="1">
      <c r="B429" s="9"/>
      <c r="C429" s="4" t="s">
        <v>590</v>
      </c>
      <c r="D429" s="5" t="s">
        <v>591</v>
      </c>
      <c r="E429" s="5"/>
    </row>
    <row r="430" spans="1:14" s="4" customFormat="1" ht="12.75" customHeight="1">
      <c r="B430" s="9"/>
      <c r="C430" s="4">
        <v>59.05</v>
      </c>
      <c r="D430" s="5">
        <v>7.5999999999999998E-2</v>
      </c>
      <c r="E430" s="5"/>
    </row>
    <row r="431" spans="1:14" s="4" customFormat="1" ht="12.75" customHeight="1">
      <c r="B431" s="9"/>
      <c r="C431" s="4">
        <v>175.13300000000001</v>
      </c>
      <c r="D431" s="5">
        <v>0.122</v>
      </c>
      <c r="E431" s="5"/>
    </row>
    <row r="432" spans="1:14" s="45" customFormat="1" ht="12.75" customHeight="1">
      <c r="A432" s="5"/>
      <c r="B432" s="5"/>
      <c r="C432" s="4">
        <v>500.38</v>
      </c>
      <c r="D432" s="5">
        <v>0.20499999999999999</v>
      </c>
      <c r="E432" s="5"/>
      <c r="F432" s="5"/>
      <c r="G432" s="4"/>
      <c r="H432" s="4"/>
      <c r="I432" s="4"/>
      <c r="J432" s="4"/>
      <c r="K432" s="4"/>
      <c r="L432" s="4"/>
      <c r="M432" s="4"/>
      <c r="N432" s="4"/>
    </row>
    <row r="433" spans="1:14" s="4" customFormat="1" ht="12.75" customHeight="1">
      <c r="B433" s="9"/>
      <c r="C433" s="4">
        <v>616.46400000000006</v>
      </c>
      <c r="D433" s="5">
        <v>0.23599999999999999</v>
      </c>
      <c r="E433" s="5"/>
    </row>
    <row r="434" spans="1:14" s="4" customFormat="1" ht="12.75" customHeight="1">
      <c r="B434" s="9"/>
      <c r="C434" s="4">
        <v>906.673</v>
      </c>
      <c r="D434" s="9">
        <v>0.31</v>
      </c>
      <c r="E434" s="9"/>
    </row>
    <row r="435" spans="1:14" s="4" customFormat="1" ht="12.75" customHeight="1">
      <c r="B435" s="9"/>
      <c r="D435" s="5"/>
      <c r="E435" s="5"/>
    </row>
    <row r="436" spans="1:14" s="45" customFormat="1" ht="12.75" customHeight="1">
      <c r="A436" s="5"/>
      <c r="B436" s="5"/>
      <c r="C436" s="4" t="s">
        <v>595</v>
      </c>
      <c r="D436" s="5"/>
      <c r="E436" s="5"/>
      <c r="F436" s="5"/>
      <c r="G436" s="4"/>
      <c r="H436" s="4"/>
      <c r="I436" s="4"/>
      <c r="J436" s="4"/>
      <c r="K436" s="4"/>
      <c r="L436" s="4"/>
      <c r="M436" s="4"/>
      <c r="N436" s="4"/>
    </row>
    <row r="437" spans="1:14" s="4" customFormat="1" ht="12.75" customHeight="1">
      <c r="B437" s="9"/>
      <c r="C437" s="4" t="s">
        <v>585</v>
      </c>
      <c r="D437" s="5" t="s">
        <v>586</v>
      </c>
      <c r="E437" s="5" t="s">
        <v>596</v>
      </c>
      <c r="F437" s="4" t="s">
        <v>587</v>
      </c>
    </row>
    <row r="438" spans="1:14" s="4" customFormat="1" ht="12.75" customHeight="1">
      <c r="B438" s="9"/>
      <c r="C438" s="4" t="s">
        <v>597</v>
      </c>
      <c r="D438" s="5"/>
      <c r="E438" s="5"/>
    </row>
    <row r="439" spans="1:14" s="4" customFormat="1" ht="12.75" customHeight="1">
      <c r="B439" s="9"/>
      <c r="D439" s="5"/>
      <c r="E439" s="5"/>
    </row>
    <row r="440" spans="1:14" s="4" customFormat="1" ht="12.75" customHeight="1">
      <c r="B440" s="9"/>
      <c r="C440" s="4" t="s">
        <v>590</v>
      </c>
      <c r="D440" s="5" t="s">
        <v>598</v>
      </c>
      <c r="E440" s="5"/>
    </row>
    <row r="441" spans="1:14" s="4" customFormat="1" ht="12.75" customHeight="1">
      <c r="B441" s="9"/>
      <c r="C441" s="4">
        <v>59.05</v>
      </c>
      <c r="D441" s="5">
        <v>10640</v>
      </c>
      <c r="E441" s="5"/>
    </row>
    <row r="442" spans="1:14" s="4" customFormat="1" ht="12.75" customHeight="1">
      <c r="B442" s="9"/>
      <c r="C442" s="4">
        <v>175.13300000000001</v>
      </c>
      <c r="D442" s="5">
        <v>31951</v>
      </c>
      <c r="E442" s="5"/>
    </row>
    <row r="443" spans="1:14" s="4" customFormat="1" ht="12.75" customHeight="1">
      <c r="B443" s="9"/>
      <c r="C443" s="4">
        <v>500.38</v>
      </c>
      <c r="D443" s="5">
        <v>91688</v>
      </c>
      <c r="E443" s="5"/>
    </row>
    <row r="444" spans="1:14" s="4" customFormat="1" ht="12.75" customHeight="1">
      <c r="B444" s="9"/>
      <c r="C444" s="4">
        <v>616.46400000000006</v>
      </c>
      <c r="D444" s="5">
        <v>113014</v>
      </c>
      <c r="E444" s="5"/>
    </row>
    <row r="445" spans="1:14" s="45" customFormat="1" ht="12.75" customHeight="1">
      <c r="A445" s="5"/>
      <c r="B445" s="5"/>
      <c r="C445" s="4">
        <v>906.673</v>
      </c>
      <c r="D445" s="5">
        <v>166315</v>
      </c>
      <c r="E445" s="5"/>
      <c r="F445" s="5"/>
      <c r="G445" s="4"/>
      <c r="H445" s="4"/>
      <c r="I445" s="4"/>
      <c r="J445" s="4"/>
      <c r="K445" s="4"/>
      <c r="L445" s="4"/>
      <c r="M445" s="4"/>
      <c r="N445" s="4"/>
    </row>
    <row r="446" spans="1:14" s="45" customFormat="1" ht="12.75" customHeight="1">
      <c r="A446" s="5"/>
      <c r="B446" s="5"/>
      <c r="C446" s="4"/>
      <c r="D446" s="5"/>
      <c r="E446" s="5"/>
      <c r="F446" s="5"/>
      <c r="G446" s="4"/>
      <c r="H446" s="4"/>
      <c r="I446" s="4"/>
      <c r="J446" s="4"/>
      <c r="K446" s="4"/>
      <c r="L446" s="4"/>
      <c r="M446" s="4"/>
      <c r="N446" s="4"/>
    </row>
    <row r="447" spans="1:14" s="4" customFormat="1" ht="12.75" customHeight="1">
      <c r="B447" s="9"/>
      <c r="D447" s="9"/>
      <c r="E447" s="9"/>
    </row>
    <row r="448" spans="1:14" s="4" customFormat="1" ht="12.75" customHeight="1">
      <c r="B448" s="9"/>
      <c r="C448" s="4" t="s">
        <v>592</v>
      </c>
      <c r="D448" s="5" t="s">
        <v>586</v>
      </c>
      <c r="E448" s="5" t="s">
        <v>596</v>
      </c>
      <c r="F448" s="4" t="s">
        <v>587</v>
      </c>
    </row>
    <row r="449" spans="1:14" s="45" customFormat="1" ht="12.75" customHeight="1">
      <c r="A449" s="5"/>
      <c r="B449" s="5"/>
      <c r="C449" s="4" t="s">
        <v>599</v>
      </c>
      <c r="D449" s="5"/>
      <c r="E449" s="5"/>
      <c r="F449" s="5"/>
      <c r="G449" s="4"/>
      <c r="H449" s="4"/>
      <c r="I449" s="4"/>
      <c r="J449" s="4"/>
      <c r="K449" s="4"/>
      <c r="L449" s="4"/>
      <c r="M449" s="4"/>
      <c r="N449" s="4"/>
    </row>
    <row r="450" spans="1:14" s="4" customFormat="1" ht="12.75" customHeight="1">
      <c r="B450" s="9"/>
    </row>
    <row r="451" spans="1:14" s="4" customFormat="1" ht="12.75" customHeight="1">
      <c r="B451" s="9"/>
      <c r="C451" s="4" t="s">
        <v>590</v>
      </c>
      <c r="D451" s="4" t="s">
        <v>598</v>
      </c>
    </row>
    <row r="452" spans="1:14" s="4" customFormat="1" ht="12.75" customHeight="1">
      <c r="B452" s="9"/>
      <c r="C452" s="4">
        <v>59.05</v>
      </c>
      <c r="D452" s="4">
        <v>10599</v>
      </c>
    </row>
    <row r="453" spans="1:14" s="4" customFormat="1" ht="12.75" customHeight="1">
      <c r="B453" s="9"/>
      <c r="C453" s="4">
        <v>175.13300000000001</v>
      </c>
      <c r="D453" s="4">
        <v>31835</v>
      </c>
    </row>
    <row r="454" spans="1:14" s="4" customFormat="1" ht="12.75" customHeight="1">
      <c r="B454" s="9"/>
      <c r="C454" s="4">
        <v>500.38</v>
      </c>
      <c r="D454" s="4">
        <v>91355</v>
      </c>
    </row>
    <row r="455" spans="1:14" s="4" customFormat="1" ht="12.75" customHeight="1">
      <c r="B455" s="9"/>
      <c r="C455" s="4">
        <v>616.46400000000006</v>
      </c>
      <c r="D455" s="4">
        <v>112606</v>
      </c>
    </row>
    <row r="456" spans="1:14" s="4" customFormat="1" ht="12.75" customHeight="1">
      <c r="B456" s="9"/>
      <c r="C456" s="4">
        <v>906.673</v>
      </c>
      <c r="D456" s="4">
        <v>165728</v>
      </c>
    </row>
    <row r="457" spans="1:14" s="4" customFormat="1" ht="12.75" customHeight="1">
      <c r="B457" s="9"/>
    </row>
    <row r="458" spans="1:14" s="45" customFormat="1" ht="12.75" customHeight="1">
      <c r="A458" s="5"/>
      <c r="B458" s="5"/>
      <c r="C458" s="4"/>
      <c r="D458" s="5"/>
      <c r="E458" s="5"/>
      <c r="F458" s="5"/>
      <c r="G458" s="4"/>
      <c r="H458" s="4"/>
      <c r="I458" s="4"/>
      <c r="J458" s="4"/>
      <c r="K458" s="4"/>
      <c r="L458" s="4"/>
      <c r="M458" s="4"/>
      <c r="N458" s="4"/>
    </row>
    <row r="459" spans="1:14" s="45" customFormat="1" ht="12.75" customHeight="1">
      <c r="A459" s="5"/>
      <c r="B459" s="5"/>
      <c r="C459" s="4" t="s">
        <v>600</v>
      </c>
      <c r="D459" s="5"/>
      <c r="E459" s="5"/>
      <c r="F459" s="5"/>
      <c r="G459" s="4"/>
      <c r="H459" s="4"/>
      <c r="I459" s="4"/>
      <c r="J459" s="4"/>
      <c r="K459" s="4"/>
      <c r="L459" s="4"/>
      <c r="M459" s="4"/>
      <c r="N459" s="4"/>
    </row>
    <row r="460" spans="1:14" s="4" customFormat="1" ht="12.75" customHeight="1">
      <c r="B460" s="9"/>
      <c r="C460" s="4" t="s">
        <v>601</v>
      </c>
    </row>
    <row r="461" spans="1:14" s="4" customFormat="1" ht="12.75" customHeight="1">
      <c r="B461" s="9"/>
      <c r="C461" s="4" t="s">
        <v>602</v>
      </c>
      <c r="D461" s="4">
        <v>1600</v>
      </c>
    </row>
    <row r="462" spans="1:14" s="4" customFormat="1" ht="12.75" customHeight="1">
      <c r="B462" s="9"/>
      <c r="C462" s="4" t="s">
        <v>1</v>
      </c>
    </row>
    <row r="463" spans="1:14" s="4" customFormat="1" ht="12.75" customHeight="1">
      <c r="B463" s="9"/>
    </row>
    <row r="464" spans="1:14" s="45" customFormat="1" ht="12.75" customHeight="1">
      <c r="A464" s="5"/>
      <c r="B464" s="5"/>
      <c r="C464" s="4"/>
      <c r="D464" s="5"/>
      <c r="E464" s="5"/>
      <c r="F464" s="5"/>
      <c r="G464" s="4"/>
      <c r="H464" s="4"/>
      <c r="I464" s="4"/>
      <c r="J464" s="4"/>
      <c r="K464" s="4"/>
      <c r="L464" s="4"/>
      <c r="M464" s="4"/>
      <c r="N464" s="4"/>
    </row>
    <row r="465" spans="1:14" s="45" customFormat="1" ht="12.75" customHeight="1">
      <c r="A465" s="5"/>
      <c r="B465" s="5"/>
      <c r="C465" s="4"/>
      <c r="D465" s="5"/>
      <c r="E465" s="5"/>
      <c r="F465" s="5"/>
      <c r="G465" s="4"/>
      <c r="H465" s="4"/>
      <c r="I465" s="4"/>
      <c r="J465" s="4"/>
      <c r="K465" s="4"/>
      <c r="L465" s="4"/>
      <c r="M465" s="4"/>
      <c r="N465" s="4"/>
    </row>
    <row r="466" spans="1:14" s="45" customFormat="1" ht="12.75" customHeight="1">
      <c r="A466" s="5"/>
      <c r="B466" s="5"/>
      <c r="C466" s="4"/>
      <c r="D466" s="5"/>
      <c r="E466" s="5"/>
      <c r="F466" s="5"/>
      <c r="G466" s="4"/>
      <c r="H466" s="4"/>
      <c r="I466" s="4"/>
      <c r="J466" s="4"/>
      <c r="K466" s="4"/>
      <c r="L466" s="4"/>
      <c r="M466" s="4"/>
      <c r="N466" s="4"/>
    </row>
    <row r="467" spans="1:14" s="45" customFormat="1" ht="12.75" customHeight="1">
      <c r="A467" s="5"/>
      <c r="B467" s="5"/>
      <c r="C467" s="4" t="s">
        <v>603</v>
      </c>
      <c r="D467" s="5"/>
      <c r="E467" s="5"/>
      <c r="F467" s="5"/>
      <c r="G467" s="4"/>
      <c r="H467" s="4"/>
      <c r="I467" s="4"/>
      <c r="J467" s="4"/>
      <c r="K467" s="4"/>
      <c r="L467" s="4"/>
      <c r="M467" s="4"/>
      <c r="N467" s="4"/>
    </row>
    <row r="468" spans="1:14" s="4" customFormat="1" ht="12.75" customHeight="1">
      <c r="B468" s="9"/>
      <c r="C468" s="4" t="s">
        <v>604</v>
      </c>
      <c r="D468" s="5"/>
      <c r="E468" s="5"/>
      <c r="F468" s="5"/>
    </row>
    <row r="469" spans="1:14" s="4" customFormat="1" ht="12.75" customHeight="1">
      <c r="B469" s="9"/>
      <c r="D469" s="5"/>
      <c r="E469" s="5"/>
      <c r="F469" s="5"/>
    </row>
    <row r="470" spans="1:14" s="45" customFormat="1" ht="12.75" customHeight="1">
      <c r="A470" s="5"/>
      <c r="B470" s="5"/>
      <c r="C470" s="4"/>
      <c r="D470" s="5"/>
      <c r="E470" s="5"/>
      <c r="F470" s="5"/>
      <c r="G470" s="4"/>
      <c r="H470" s="4"/>
      <c r="I470" s="4"/>
      <c r="J470" s="4"/>
      <c r="K470" s="4"/>
      <c r="L470" s="4"/>
      <c r="M470" s="4"/>
      <c r="N470" s="4"/>
    </row>
    <row r="471" spans="1:14" s="45" customFormat="1" ht="12.75" customHeight="1">
      <c r="A471" s="5"/>
      <c r="B471" s="5"/>
      <c r="C471" s="9"/>
      <c r="D471" s="5"/>
      <c r="E471" s="5"/>
      <c r="F471" s="5"/>
      <c r="G471" s="4"/>
      <c r="H471" s="4"/>
      <c r="I471" s="4"/>
      <c r="J471" s="4"/>
      <c r="K471" s="4"/>
      <c r="L471" s="4"/>
      <c r="M471" s="4"/>
      <c r="N471" s="4"/>
    </row>
    <row r="472" spans="1:14" ht="12.75" customHeight="1">
      <c r="C472" s="9"/>
    </row>
    <row r="473" spans="1:14" s="4" customFormat="1" ht="12.75" customHeight="1">
      <c r="B473" s="3"/>
      <c r="C473" s="5"/>
    </row>
    <row r="474" spans="1:14" s="4" customFormat="1" ht="12.75" customHeight="1">
      <c r="B474" s="3"/>
      <c r="C474" s="9"/>
    </row>
    <row r="475" spans="1:14" s="4" customFormat="1" ht="12.75" customHeight="1">
      <c r="B475" s="3"/>
      <c r="C475" s="9"/>
    </row>
    <row r="476" spans="1:14" s="4" customFormat="1" ht="12.75" customHeight="1">
      <c r="B476" s="3"/>
      <c r="C476" s="9"/>
    </row>
    <row r="477" spans="1:14" s="4" customFormat="1" ht="12.75" customHeight="1">
      <c r="B477" s="3"/>
      <c r="C477" s="9"/>
    </row>
    <row r="478" spans="1:14" s="4" customFormat="1" ht="12.75" customHeight="1">
      <c r="B478" s="3"/>
      <c r="C478" s="5"/>
    </row>
    <row r="479" spans="1:14" s="4" customFormat="1" ht="12.75" customHeight="1">
      <c r="B479" s="3"/>
      <c r="C479" s="5"/>
    </row>
    <row r="480" spans="1:14" s="4" customFormat="1" ht="12.75" customHeight="1">
      <c r="B480" s="3"/>
      <c r="C480" s="9"/>
    </row>
    <row r="481" spans="2:3" s="4" customFormat="1" ht="12.75" customHeight="1">
      <c r="B481" s="3"/>
      <c r="C481" s="5"/>
    </row>
    <row r="482" spans="2:3" s="4" customFormat="1" ht="12.75" customHeight="1">
      <c r="B482" s="3"/>
      <c r="C482" s="5"/>
    </row>
    <row r="483" spans="2:3" s="4" customFormat="1" ht="12.75" customHeight="1">
      <c r="B483" s="3"/>
      <c r="C483" s="9"/>
    </row>
    <row r="484" spans="2:3" s="4" customFormat="1" ht="12.75" customHeight="1">
      <c r="B484" s="3"/>
      <c r="C484" s="9"/>
    </row>
    <row r="485" spans="2:3" s="4" customFormat="1" ht="12.75" customHeight="1">
      <c r="B485" s="3"/>
      <c r="C485" s="9"/>
    </row>
    <row r="486" spans="2:3" s="4" customFormat="1" ht="12.75" customHeight="1">
      <c r="B486" s="3"/>
      <c r="C486" s="9"/>
    </row>
    <row r="487" spans="2:3" s="4" customFormat="1" ht="12.75" customHeight="1">
      <c r="B487" s="3"/>
      <c r="C487" s="9"/>
    </row>
    <row r="488" spans="2:3" s="4" customFormat="1" ht="12.75" customHeight="1">
      <c r="B488" s="3"/>
      <c r="C488" s="9"/>
    </row>
    <row r="489" spans="2:3" s="4" customFormat="1" ht="12.75" customHeight="1">
      <c r="B489" s="3"/>
      <c r="C489" s="9"/>
    </row>
    <row r="490" spans="2:3" s="4" customFormat="1" ht="12.75" customHeight="1">
      <c r="B490" s="3"/>
      <c r="C490" s="9"/>
    </row>
    <row r="491" spans="2:3" s="4" customFormat="1" ht="12.75" customHeight="1">
      <c r="B491" s="3"/>
      <c r="C491" s="5"/>
    </row>
    <row r="492" spans="2:3" s="4" customFormat="1" ht="12.75" customHeight="1">
      <c r="B492" s="3"/>
      <c r="C492" s="5"/>
    </row>
    <row r="493" spans="2:3" s="4" customFormat="1" ht="12.75" customHeight="1">
      <c r="B493" s="3"/>
      <c r="C493" s="9"/>
    </row>
    <row r="494" spans="2:3" s="4" customFormat="1" ht="12.75" customHeight="1">
      <c r="B494" s="3"/>
      <c r="C494" s="5"/>
    </row>
    <row r="495" spans="2:3" s="4" customFormat="1" ht="12.75" customHeight="1">
      <c r="B495" s="3"/>
      <c r="C495" s="5"/>
    </row>
    <row r="496" spans="2:3" s="4" customFormat="1" ht="12.75" customHeight="1">
      <c r="B496" s="3"/>
      <c r="C496" s="9"/>
    </row>
    <row r="497" spans="2:3" s="4" customFormat="1" ht="12.75" customHeight="1">
      <c r="B497" s="3"/>
      <c r="C497" s="5"/>
    </row>
    <row r="498" spans="2:3" s="4" customFormat="1" ht="12.75" customHeight="1">
      <c r="B498" s="3"/>
      <c r="C498" s="5"/>
    </row>
    <row r="499" spans="2:3" s="4" customFormat="1" ht="12.75" customHeight="1">
      <c r="B499" s="3"/>
      <c r="C499" s="5"/>
    </row>
    <row r="500" spans="2:3" s="4" customFormat="1" ht="12.75" customHeight="1">
      <c r="B500" s="3"/>
      <c r="C500" s="5"/>
    </row>
    <row r="501" spans="2:3" s="4" customFormat="1" ht="12.75" customHeight="1">
      <c r="B501" s="3"/>
      <c r="C501" s="5"/>
    </row>
    <row r="502" spans="2:3" s="4" customFormat="1" ht="12.75" customHeight="1">
      <c r="B502" s="3"/>
      <c r="C502" s="9"/>
    </row>
    <row r="503" spans="2:3" s="4" customFormat="1" ht="12.75" customHeight="1">
      <c r="B503" s="3"/>
      <c r="C503" s="9"/>
    </row>
    <row r="504" spans="2:3" s="4" customFormat="1" ht="12.75" customHeight="1">
      <c r="B504" s="3"/>
      <c r="C504" s="5"/>
    </row>
    <row r="505" spans="2:3" s="4" customFormat="1" ht="12.75" customHeight="1">
      <c r="B505" s="3"/>
      <c r="C505" s="9"/>
    </row>
    <row r="506" spans="2:3" s="4" customFormat="1" ht="12.75" customHeight="1">
      <c r="B506" s="3"/>
      <c r="C506" s="5"/>
    </row>
    <row r="507" spans="2:3" s="4" customFormat="1" ht="12.75" customHeight="1">
      <c r="B507" s="3"/>
      <c r="C507" s="5"/>
    </row>
    <row r="508" spans="2:3" s="4" customFormat="1" ht="12.75" customHeight="1">
      <c r="B508" s="3"/>
      <c r="C508" s="5"/>
    </row>
    <row r="509" spans="2:3" s="4" customFormat="1" ht="12.75" customHeight="1">
      <c r="B509" s="3"/>
      <c r="C509" s="9"/>
    </row>
    <row r="510" spans="2:3" s="4" customFormat="1" ht="12.75" customHeight="1">
      <c r="B510" s="3"/>
      <c r="C510" s="5"/>
    </row>
    <row r="511" spans="2:3" s="4" customFormat="1" ht="12.75" customHeight="1">
      <c r="B511" s="3"/>
      <c r="C511" s="9"/>
    </row>
    <row r="512" spans="2:3" s="4" customFormat="1" ht="12.75" customHeight="1">
      <c r="B512" s="3"/>
      <c r="C512" s="5"/>
    </row>
    <row r="513" spans="2:3" s="4" customFormat="1" ht="12.75" customHeight="1">
      <c r="B513" s="3"/>
      <c r="C513" s="9"/>
    </row>
    <row r="514" spans="2:3" s="4" customFormat="1" ht="12.75" customHeight="1">
      <c r="B514" s="3"/>
      <c r="C514" s="5"/>
    </row>
    <row r="515" spans="2:3" s="4" customFormat="1" ht="12.75" customHeight="1">
      <c r="B515" s="3"/>
      <c r="C515" s="5"/>
    </row>
    <row r="516" spans="2:3" s="4" customFormat="1" ht="12.75" customHeight="1">
      <c r="B516" s="3"/>
      <c r="C516" s="9"/>
    </row>
    <row r="517" spans="2:3" s="4" customFormat="1" ht="12.75" customHeight="1">
      <c r="B517" s="3"/>
      <c r="C517" s="9"/>
    </row>
    <row r="518" spans="2:3" s="4" customFormat="1" ht="12.75" customHeight="1">
      <c r="B518" s="3"/>
      <c r="C518" s="5"/>
    </row>
    <row r="519" spans="2:3" s="4" customFormat="1" ht="12.75" customHeight="1">
      <c r="B519" s="3"/>
      <c r="C519" s="9"/>
    </row>
    <row r="520" spans="2:3" s="4" customFormat="1" ht="12.75" customHeight="1">
      <c r="B520" s="3"/>
      <c r="C520" s="9"/>
    </row>
    <row r="521" spans="2:3" s="4" customFormat="1" ht="12.75" customHeight="1">
      <c r="B521" s="3"/>
      <c r="C521" s="9"/>
    </row>
    <row r="522" spans="2:3" s="4" customFormat="1" ht="12.75" customHeight="1">
      <c r="B522" s="3"/>
      <c r="C522" s="9"/>
    </row>
    <row r="523" spans="2:3" s="4" customFormat="1" ht="12.75" customHeight="1">
      <c r="B523" s="3"/>
      <c r="C523" s="9"/>
    </row>
    <row r="524" spans="2:3" s="4" customFormat="1" ht="12.75" customHeight="1">
      <c r="B524" s="3"/>
      <c r="C524" s="5"/>
    </row>
    <row r="525" spans="2:3" s="4" customFormat="1" ht="12.75" customHeight="1">
      <c r="B525" s="3"/>
      <c r="C525" s="5"/>
    </row>
    <row r="526" spans="2:3" s="4" customFormat="1" ht="12.75" customHeight="1">
      <c r="B526" s="3"/>
      <c r="C526" s="5"/>
    </row>
    <row r="527" spans="2:3" s="4" customFormat="1" ht="12.75" customHeight="1">
      <c r="B527" s="3"/>
      <c r="C527" s="9"/>
    </row>
    <row r="528" spans="2:3" s="4" customFormat="1" ht="12.75" customHeight="1">
      <c r="B528" s="3"/>
      <c r="C528" s="9"/>
    </row>
    <row r="529" spans="2:3" s="4" customFormat="1" ht="12.75" customHeight="1">
      <c r="B529" s="3"/>
      <c r="C529" s="9"/>
    </row>
    <row r="530" spans="2:3" s="4" customFormat="1" ht="12.75" customHeight="1">
      <c r="B530" s="3"/>
      <c r="C530" s="9"/>
    </row>
    <row r="531" spans="2:3" s="4" customFormat="1" ht="12.75" customHeight="1">
      <c r="B531" s="3"/>
      <c r="C531" s="9"/>
    </row>
    <row r="532" spans="2:3" s="4" customFormat="1" ht="12.75" customHeight="1">
      <c r="B532" s="3"/>
      <c r="C532" s="9"/>
    </row>
    <row r="533" spans="2:3" s="4" customFormat="1" ht="12.75" customHeight="1">
      <c r="B533" s="3"/>
      <c r="C533" s="9"/>
    </row>
    <row r="534" spans="2:3" s="4" customFormat="1" ht="12.75" customHeight="1">
      <c r="B534" s="3"/>
      <c r="C534" s="9"/>
    </row>
    <row r="535" spans="2:3" s="4" customFormat="1" ht="12.75" customHeight="1">
      <c r="B535" s="3"/>
      <c r="C535" s="9"/>
    </row>
    <row r="536" spans="2:3" s="4" customFormat="1" ht="12.75" customHeight="1">
      <c r="B536" s="3"/>
      <c r="C536" s="9"/>
    </row>
    <row r="537" spans="2:3" s="4" customFormat="1" ht="12.75" customHeight="1">
      <c r="B537" s="3"/>
      <c r="C537" s="9"/>
    </row>
    <row r="538" spans="2:3" s="4" customFormat="1" ht="12.75" customHeight="1">
      <c r="B538" s="3"/>
      <c r="C538" s="9"/>
    </row>
    <row r="539" spans="2:3" s="4" customFormat="1" ht="12.75" customHeight="1">
      <c r="B539" s="3"/>
      <c r="C539" s="9"/>
    </row>
    <row r="540" spans="2:3" s="4" customFormat="1" ht="12.75" customHeight="1">
      <c r="B540" s="3"/>
      <c r="C540" s="9"/>
    </row>
    <row r="541" spans="2:3" s="4" customFormat="1" ht="12.75" customHeight="1">
      <c r="B541" s="3"/>
      <c r="C541" s="9"/>
    </row>
    <row r="542" spans="2:3" s="4" customFormat="1" ht="12.75" customHeight="1">
      <c r="B542" s="3"/>
      <c r="C542" s="9"/>
    </row>
    <row r="543" spans="2:3" s="4" customFormat="1" ht="12.75" customHeight="1">
      <c r="B543" s="3"/>
      <c r="C543" s="9"/>
    </row>
    <row r="544" spans="2:3" s="4" customFormat="1" ht="12.75" customHeight="1">
      <c r="B544" s="3"/>
      <c r="C544" s="9"/>
    </row>
    <row r="545" spans="2:3" s="4" customFormat="1" ht="12.75" customHeight="1">
      <c r="B545" s="3"/>
      <c r="C545" s="9"/>
    </row>
    <row r="546" spans="2:3" s="4" customFormat="1" ht="12.75" customHeight="1">
      <c r="B546" s="3"/>
      <c r="C546" s="9"/>
    </row>
    <row r="547" spans="2:3" s="4" customFormat="1" ht="12.75" customHeight="1">
      <c r="B547" s="3"/>
      <c r="C547" s="9"/>
    </row>
    <row r="548" spans="2:3" s="4" customFormat="1" ht="12.75" customHeight="1">
      <c r="B548" s="3"/>
      <c r="C548" s="5"/>
    </row>
    <row r="549" spans="2:3" s="4" customFormat="1" ht="12.75" customHeight="1">
      <c r="B549" s="3"/>
      <c r="C549" s="9"/>
    </row>
    <row r="550" spans="2:3" s="4" customFormat="1" ht="12.75" customHeight="1">
      <c r="B550" s="3"/>
      <c r="C550" s="9"/>
    </row>
    <row r="551" spans="2:3" s="4" customFormat="1" ht="12.75" customHeight="1">
      <c r="B551" s="3"/>
      <c r="C551" s="9"/>
    </row>
    <row r="552" spans="2:3" s="4" customFormat="1" ht="12.75" customHeight="1">
      <c r="B552" s="3"/>
      <c r="C552" s="9"/>
    </row>
    <row r="553" spans="2:3" s="4" customFormat="1" ht="12.75" customHeight="1">
      <c r="B553" s="3"/>
      <c r="C553" s="9"/>
    </row>
    <row r="554" spans="2:3" s="4" customFormat="1" ht="12.75" customHeight="1">
      <c r="B554" s="3"/>
      <c r="C554" s="9"/>
    </row>
    <row r="555" spans="2:3" s="4" customFormat="1" ht="12.75" customHeight="1">
      <c r="B555" s="3"/>
      <c r="C555" s="9"/>
    </row>
    <row r="556" spans="2:3" s="4" customFormat="1" ht="12.75" customHeight="1">
      <c r="B556" s="3"/>
      <c r="C556" s="9"/>
    </row>
    <row r="557" spans="2:3" s="4" customFormat="1" ht="12.75" customHeight="1">
      <c r="B557" s="3"/>
      <c r="C557" s="9"/>
    </row>
    <row r="558" spans="2:3" s="4" customFormat="1" ht="12.75" customHeight="1">
      <c r="B558" s="3"/>
      <c r="C558" s="9"/>
    </row>
    <row r="559" spans="2:3" s="4" customFormat="1" ht="12.75" customHeight="1">
      <c r="B559" s="3"/>
      <c r="C559" s="5"/>
    </row>
    <row r="560" spans="2:3" s="4" customFormat="1" ht="12.75" customHeight="1">
      <c r="B560" s="3"/>
      <c r="C560" s="9"/>
    </row>
    <row r="561" spans="2:3" s="4" customFormat="1" ht="12.75" customHeight="1">
      <c r="B561" s="3"/>
      <c r="C561" s="9"/>
    </row>
    <row r="562" spans="2:3" s="4" customFormat="1" ht="12.75" customHeight="1">
      <c r="B562" s="3"/>
      <c r="C562" s="5"/>
    </row>
    <row r="563" spans="2:3" s="4" customFormat="1" ht="12.75" customHeight="1">
      <c r="B563" s="3"/>
      <c r="C563" s="5"/>
    </row>
    <row r="564" spans="2:3" s="4" customFormat="1" ht="12.75" customHeight="1">
      <c r="B564" s="3"/>
      <c r="C564" s="5"/>
    </row>
    <row r="565" spans="2:3" s="4" customFormat="1" ht="12.75" customHeight="1">
      <c r="B565" s="3"/>
      <c r="C565" s="9"/>
    </row>
    <row r="566" spans="2:3" s="4" customFormat="1" ht="12.75" customHeight="1">
      <c r="B566" s="3"/>
      <c r="C566" s="9"/>
    </row>
    <row r="567" spans="2:3" s="4" customFormat="1" ht="12.75" customHeight="1">
      <c r="B567" s="3"/>
      <c r="C567" s="9"/>
    </row>
    <row r="568" spans="2:3" s="4" customFormat="1" ht="12.75" customHeight="1">
      <c r="B568" s="3"/>
      <c r="C568" s="9"/>
    </row>
    <row r="569" spans="2:3" s="4" customFormat="1" ht="12.75" customHeight="1">
      <c r="B569" s="3"/>
      <c r="C569" s="9"/>
    </row>
    <row r="570" spans="2:3" s="4" customFormat="1" ht="12.75" customHeight="1">
      <c r="B570" s="3"/>
      <c r="C570" s="9"/>
    </row>
    <row r="571" spans="2:3" s="4" customFormat="1" ht="12.75" customHeight="1">
      <c r="B571" s="3"/>
      <c r="C571" s="9"/>
    </row>
    <row r="572" spans="2:3" s="4" customFormat="1" ht="12.75" customHeight="1">
      <c r="B572" s="3"/>
      <c r="C572" s="9"/>
    </row>
    <row r="573" spans="2:3" s="4" customFormat="1" ht="12.75" customHeight="1">
      <c r="B573" s="3"/>
      <c r="C573" s="9"/>
    </row>
    <row r="574" spans="2:3" s="4" customFormat="1" ht="12.75" customHeight="1">
      <c r="B574" s="3"/>
      <c r="C574" s="9"/>
    </row>
    <row r="575" spans="2:3" s="4" customFormat="1" ht="12.75" customHeight="1">
      <c r="B575" s="3"/>
      <c r="C575" s="9"/>
    </row>
    <row r="576" spans="2:3" s="4" customFormat="1" ht="12.75" customHeight="1">
      <c r="B576" s="3"/>
      <c r="C576" s="9"/>
    </row>
    <row r="577" spans="2:3" s="4" customFormat="1" ht="12.75" customHeight="1">
      <c r="B577" s="3"/>
      <c r="C577" s="9"/>
    </row>
    <row r="578" spans="2:3" s="4" customFormat="1" ht="12.75" customHeight="1">
      <c r="B578" s="3"/>
      <c r="C578" s="9"/>
    </row>
    <row r="579" spans="2:3" s="4" customFormat="1" ht="12.75" customHeight="1">
      <c r="B579" s="3"/>
      <c r="C579" s="9"/>
    </row>
    <row r="580" spans="2:3" s="4" customFormat="1" ht="12.75" customHeight="1">
      <c r="B580" s="3"/>
      <c r="C580" s="9"/>
    </row>
    <row r="581" spans="2:3" s="4" customFormat="1" ht="12.75" customHeight="1">
      <c r="B581" s="3"/>
      <c r="C581" s="9"/>
    </row>
    <row r="582" spans="2:3" s="4" customFormat="1" ht="12.75" customHeight="1">
      <c r="B582" s="3"/>
      <c r="C582" s="9"/>
    </row>
    <row r="583" spans="2:3" s="4" customFormat="1" ht="12.75" customHeight="1">
      <c r="B583" s="3"/>
      <c r="C583" s="9"/>
    </row>
    <row r="584" spans="2:3" s="4" customFormat="1" ht="12.75" customHeight="1">
      <c r="B584" s="3"/>
      <c r="C584" s="9"/>
    </row>
    <row r="585" spans="2:3" s="4" customFormat="1" ht="12.75" customHeight="1">
      <c r="B585" s="3"/>
      <c r="C585" s="9"/>
    </row>
    <row r="586" spans="2:3" s="4" customFormat="1" ht="12.75" customHeight="1">
      <c r="B586" s="3"/>
      <c r="C586" s="9"/>
    </row>
    <row r="587" spans="2:3" s="4" customFormat="1" ht="12.75" customHeight="1">
      <c r="B587" s="3"/>
      <c r="C587" s="9"/>
    </row>
    <row r="588" spans="2:3" s="4" customFormat="1" ht="12.75" customHeight="1">
      <c r="B588" s="3"/>
      <c r="C588" s="5"/>
    </row>
    <row r="589" spans="2:3" s="4" customFormat="1" ht="12.75" customHeight="1">
      <c r="B589" s="3"/>
      <c r="C589" s="5"/>
    </row>
    <row r="590" spans="2:3" s="4" customFormat="1" ht="12.75" customHeight="1">
      <c r="B590" s="3"/>
      <c r="C590" s="5"/>
    </row>
    <row r="591" spans="2:3" s="4" customFormat="1" ht="12.75" customHeight="1">
      <c r="B591" s="3"/>
      <c r="C591" s="5"/>
    </row>
    <row r="592" spans="2:3" s="4" customFormat="1" ht="12.75" customHeight="1">
      <c r="B592" s="3"/>
      <c r="C592" s="5"/>
    </row>
    <row r="593" spans="2:3" s="4" customFormat="1" ht="12.75" customHeight="1">
      <c r="B593" s="3"/>
      <c r="C593" s="5"/>
    </row>
    <row r="594" spans="2:3" s="4" customFormat="1" ht="12.75" customHeight="1">
      <c r="B594" s="3"/>
      <c r="C594" s="5"/>
    </row>
    <row r="595" spans="2:3" s="4" customFormat="1" ht="12.75" customHeight="1">
      <c r="B595" s="3"/>
      <c r="C595" s="5"/>
    </row>
    <row r="596" spans="2:3" s="4" customFormat="1" ht="12.75" customHeight="1">
      <c r="B596" s="3"/>
      <c r="C596" s="5"/>
    </row>
    <row r="597" spans="2:3" s="4" customFormat="1" ht="12.75" customHeight="1">
      <c r="B597" s="3"/>
      <c r="C597" s="5"/>
    </row>
    <row r="598" spans="2:3" s="4" customFormat="1" ht="12.75" customHeight="1">
      <c r="B598" s="3"/>
      <c r="C598" s="9"/>
    </row>
    <row r="599" spans="2:3" s="4" customFormat="1" ht="12.75" customHeight="1">
      <c r="B599" s="3"/>
      <c r="C599" s="5"/>
    </row>
    <row r="600" spans="2:3" s="4" customFormat="1" ht="12.75" customHeight="1">
      <c r="B600" s="3"/>
      <c r="C600" s="5"/>
    </row>
    <row r="601" spans="2:3" s="4" customFormat="1" ht="12.75" customHeight="1">
      <c r="B601" s="3"/>
      <c r="C601" s="5"/>
    </row>
    <row r="602" spans="2:3" s="4" customFormat="1" ht="12.75" customHeight="1">
      <c r="B602" s="3"/>
      <c r="C602" s="9"/>
    </row>
    <row r="603" spans="2:3" s="4" customFormat="1" ht="12.75" customHeight="1">
      <c r="B603" s="3"/>
      <c r="C603" s="5"/>
    </row>
    <row r="604" spans="2:3" s="4" customFormat="1" ht="12.75" customHeight="1">
      <c r="B604" s="3"/>
      <c r="C604" s="5"/>
    </row>
    <row r="605" spans="2:3" s="4" customFormat="1" ht="12.75" customHeight="1">
      <c r="B605" s="3"/>
      <c r="C605" s="9"/>
    </row>
    <row r="606" spans="2:3" s="4" customFormat="1" ht="12.75" customHeight="1">
      <c r="B606" s="3"/>
      <c r="C606" s="5"/>
    </row>
    <row r="607" spans="2:3" s="4" customFormat="1" ht="12.75" customHeight="1">
      <c r="B607" s="3"/>
      <c r="C607" s="5"/>
    </row>
    <row r="608" spans="2:3" s="4" customFormat="1" ht="12.75" customHeight="1">
      <c r="B608" s="3"/>
      <c r="C608" s="5"/>
    </row>
    <row r="609" spans="2:3" s="4" customFormat="1" ht="12.75" customHeight="1">
      <c r="B609" s="3"/>
      <c r="C609" s="5"/>
    </row>
    <row r="610" spans="2:3" s="4" customFormat="1" ht="12.75" customHeight="1">
      <c r="B610" s="3"/>
      <c r="C610" s="5"/>
    </row>
    <row r="611" spans="2:3" s="4" customFormat="1" ht="12.75" customHeight="1">
      <c r="B611" s="3"/>
      <c r="C611" s="9"/>
    </row>
    <row r="612" spans="2:3" s="4" customFormat="1" ht="12.75" customHeight="1">
      <c r="B612" s="3"/>
      <c r="C612" s="9"/>
    </row>
    <row r="613" spans="2:3" s="4" customFormat="1" ht="12.75" customHeight="1">
      <c r="B613" s="3"/>
      <c r="C613" s="5"/>
    </row>
    <row r="614" spans="2:3" s="4" customFormat="1" ht="12.75" customHeight="1">
      <c r="B614" s="3"/>
      <c r="C614" s="9"/>
    </row>
    <row r="615" spans="2:3" s="4" customFormat="1" ht="12.75" customHeight="1">
      <c r="B615" s="3"/>
      <c r="C615" s="5"/>
    </row>
    <row r="616" spans="2:3" s="4" customFormat="1" ht="12.75" customHeight="1">
      <c r="B616" s="3"/>
      <c r="C616" s="5"/>
    </row>
    <row r="617" spans="2:3" s="4" customFormat="1" ht="12.75" customHeight="1">
      <c r="B617" s="3"/>
      <c r="C617" s="5"/>
    </row>
    <row r="618" spans="2:3" s="4" customFormat="1" ht="12.75" customHeight="1">
      <c r="B618" s="3"/>
      <c r="C618" s="9"/>
    </row>
    <row r="619" spans="2:3" s="4" customFormat="1" ht="12.75" customHeight="1">
      <c r="B619" s="3"/>
      <c r="C619" s="5"/>
    </row>
    <row r="620" spans="2:3" s="4" customFormat="1" ht="12.75" customHeight="1">
      <c r="B620" s="3"/>
      <c r="C620" s="9"/>
    </row>
    <row r="621" spans="2:3" s="4" customFormat="1" ht="12.75" customHeight="1">
      <c r="B621" s="3"/>
      <c r="C621" s="9"/>
    </row>
    <row r="622" spans="2:3" s="4" customFormat="1" ht="12.75" customHeight="1">
      <c r="B622" s="3"/>
      <c r="C622" s="9"/>
    </row>
    <row r="623" spans="2:3" s="4" customFormat="1" ht="12.75" customHeight="1">
      <c r="B623" s="3"/>
      <c r="C623" s="9"/>
    </row>
    <row r="624" spans="2:3" s="4" customFormat="1" ht="12.75" customHeight="1">
      <c r="B624" s="3"/>
      <c r="C624" s="9"/>
    </row>
    <row r="625" spans="2:3" s="4" customFormat="1" ht="12.75" customHeight="1">
      <c r="B625" s="3"/>
      <c r="C625" s="9"/>
    </row>
    <row r="626" spans="2:3" s="4" customFormat="1" ht="12.75" customHeight="1">
      <c r="B626" s="3"/>
      <c r="C626" s="9"/>
    </row>
    <row r="627" spans="2:3" s="4" customFormat="1" ht="12.75" customHeight="1">
      <c r="B627" s="3"/>
      <c r="C627" s="9"/>
    </row>
    <row r="628" spans="2:3" s="4" customFormat="1" ht="12.75" customHeight="1">
      <c r="B628" s="3"/>
      <c r="C628" s="9"/>
    </row>
    <row r="629" spans="2:3" s="4" customFormat="1" ht="12.75" customHeight="1">
      <c r="B629" s="3"/>
      <c r="C629" s="9"/>
    </row>
    <row r="630" spans="2:3" s="4" customFormat="1" ht="12.75" customHeight="1">
      <c r="B630" s="3"/>
      <c r="C630" s="9"/>
    </row>
    <row r="631" spans="2:3" s="4" customFormat="1" ht="12.75" customHeight="1">
      <c r="B631" s="3"/>
      <c r="C631" s="9"/>
    </row>
    <row r="632" spans="2:3" s="4" customFormat="1" ht="12.75" customHeight="1">
      <c r="B632" s="3"/>
      <c r="C632" s="9"/>
    </row>
    <row r="633" spans="2:3" s="4" customFormat="1" ht="12.75" customHeight="1">
      <c r="B633" s="3"/>
      <c r="C633" s="9"/>
    </row>
    <row r="634" spans="2:3" s="4" customFormat="1" ht="12.75" customHeight="1">
      <c r="B634" s="3"/>
      <c r="C634" s="5"/>
    </row>
    <row r="635" spans="2:3" s="4" customFormat="1" ht="12.75" customHeight="1">
      <c r="B635" s="3"/>
      <c r="C635" s="9"/>
    </row>
    <row r="636" spans="2:3" s="4" customFormat="1" ht="12.75" customHeight="1">
      <c r="B636" s="3"/>
      <c r="C636" s="9"/>
    </row>
    <row r="637" spans="2:3" s="4" customFormat="1" ht="12.75" customHeight="1">
      <c r="B637" s="3"/>
      <c r="C637" s="9"/>
    </row>
    <row r="638" spans="2:3" s="4" customFormat="1" ht="12.75" customHeight="1">
      <c r="B638" s="3"/>
      <c r="C638" s="9"/>
    </row>
    <row r="639" spans="2:3" s="4" customFormat="1" ht="12.75" customHeight="1">
      <c r="B639" s="3"/>
      <c r="C639" s="9"/>
    </row>
    <row r="640" spans="2:3" s="4" customFormat="1" ht="12.75" customHeight="1">
      <c r="B640" s="3"/>
      <c r="C640" s="9"/>
    </row>
    <row r="641" spans="2:3" s="4" customFormat="1" ht="12.75" customHeight="1">
      <c r="B641" s="3"/>
      <c r="C641" s="9"/>
    </row>
    <row r="642" spans="2:3" s="4" customFormat="1" ht="12.75" customHeight="1">
      <c r="B642" s="3"/>
      <c r="C642" s="9"/>
    </row>
    <row r="643" spans="2:3" s="4" customFormat="1" ht="12.75" customHeight="1">
      <c r="B643" s="3"/>
      <c r="C643" s="9"/>
    </row>
    <row r="644" spans="2:3" s="4" customFormat="1" ht="12.75" customHeight="1">
      <c r="B644" s="3"/>
      <c r="C644" s="9"/>
    </row>
    <row r="645" spans="2:3" s="4" customFormat="1" ht="12.75" customHeight="1">
      <c r="B645" s="3"/>
      <c r="C645" s="5"/>
    </row>
    <row r="646" spans="2:3" s="4" customFormat="1" ht="12.75" customHeight="1">
      <c r="B646" s="3"/>
      <c r="C646" s="5"/>
    </row>
    <row r="647" spans="2:3" s="4" customFormat="1" ht="12.75" customHeight="1">
      <c r="B647" s="3"/>
      <c r="C647" s="5"/>
    </row>
    <row r="648" spans="2:3" s="4" customFormat="1" ht="12.75" customHeight="1">
      <c r="B648" s="3"/>
      <c r="C648" s="5"/>
    </row>
    <row r="649" spans="2:3" s="4" customFormat="1" ht="12.75" customHeight="1">
      <c r="B649" s="3"/>
      <c r="C649" s="5"/>
    </row>
    <row r="650" spans="2:3" s="4" customFormat="1" ht="12.75" customHeight="1">
      <c r="B650" s="3"/>
      <c r="C650" s="9"/>
    </row>
    <row r="651" spans="2:3" s="4" customFormat="1" ht="12.75" customHeight="1">
      <c r="B651" s="3"/>
      <c r="C651" s="9"/>
    </row>
    <row r="652" spans="2:3" s="4" customFormat="1" ht="12.75" customHeight="1">
      <c r="B652" s="3"/>
      <c r="C652" s="9"/>
    </row>
    <row r="653" spans="2:3" s="4" customFormat="1" ht="12.75" customHeight="1">
      <c r="B653" s="3"/>
      <c r="C653" s="5"/>
    </row>
    <row r="654" spans="2:3" s="4" customFormat="1" ht="12.75" customHeight="1">
      <c r="B654" s="3"/>
      <c r="C654" s="5"/>
    </row>
    <row r="655" spans="2:3" s="4" customFormat="1" ht="12.75" customHeight="1">
      <c r="B655" s="3"/>
      <c r="C655" s="5"/>
    </row>
    <row r="656" spans="2:3" s="4" customFormat="1" ht="12.75" customHeight="1">
      <c r="B656" s="3"/>
      <c r="C656" s="5"/>
    </row>
    <row r="657" spans="2:3" s="4" customFormat="1" ht="12.75" customHeight="1">
      <c r="B657" s="3"/>
      <c r="C657" s="5"/>
    </row>
    <row r="658" spans="2:3" s="4" customFormat="1" ht="12.75" customHeight="1">
      <c r="B658" s="3"/>
      <c r="C658" s="5"/>
    </row>
    <row r="659" spans="2:3" s="4" customFormat="1" ht="12.75" customHeight="1">
      <c r="B659" s="3"/>
      <c r="C659" s="5"/>
    </row>
    <row r="660" spans="2:3" s="4" customFormat="1" ht="12.75" customHeight="1">
      <c r="B660" s="3"/>
      <c r="C660" s="5"/>
    </row>
    <row r="661" spans="2:3" s="4" customFormat="1" ht="12.75" customHeight="1">
      <c r="B661" s="3"/>
      <c r="C661" s="5"/>
    </row>
    <row r="662" spans="2:3" s="4" customFormat="1" ht="12.75" customHeight="1">
      <c r="B662" s="3"/>
      <c r="C662" s="5"/>
    </row>
    <row r="663" spans="2:3" s="4" customFormat="1" ht="12.75" customHeight="1">
      <c r="B663" s="3"/>
      <c r="C663" s="5"/>
    </row>
    <row r="664" spans="2:3" s="4" customFormat="1" ht="12.75" customHeight="1">
      <c r="B664" s="3"/>
      <c r="C664" s="5"/>
    </row>
    <row r="665" spans="2:3" s="4" customFormat="1" ht="12.75" customHeight="1">
      <c r="B665" s="3"/>
      <c r="C665" s="5"/>
    </row>
    <row r="666" spans="2:3" s="4" customFormat="1" ht="12.75" customHeight="1">
      <c r="B666" s="3"/>
      <c r="C666" s="5"/>
    </row>
    <row r="667" spans="2:3" s="4" customFormat="1" ht="12.75" customHeight="1">
      <c r="B667" s="3"/>
      <c r="C667" s="5"/>
    </row>
    <row r="668" spans="2:3" s="4" customFormat="1" ht="12.75" customHeight="1">
      <c r="B668" s="3"/>
      <c r="C668" s="5"/>
    </row>
    <row r="669" spans="2:3" s="4" customFormat="1" ht="12.75" customHeight="1">
      <c r="B669" s="3"/>
      <c r="C669" s="5"/>
    </row>
    <row r="670" spans="2:3" s="4" customFormat="1" ht="12.75" customHeight="1">
      <c r="B670" s="3"/>
      <c r="C670" s="5"/>
    </row>
    <row r="671" spans="2:3" s="4" customFormat="1" ht="12.75" customHeight="1">
      <c r="B671" s="3"/>
      <c r="C671" s="5"/>
    </row>
    <row r="672" spans="2:3" s="4" customFormat="1" ht="12.75" customHeight="1">
      <c r="B672" s="3"/>
      <c r="C672" s="5"/>
    </row>
    <row r="673" spans="2:3" s="4" customFormat="1" ht="12.75" customHeight="1">
      <c r="B673" s="3"/>
      <c r="C673" s="5"/>
    </row>
    <row r="674" spans="2:3" s="4" customFormat="1" ht="12.75" customHeight="1">
      <c r="B674" s="3"/>
      <c r="C674" s="5"/>
    </row>
    <row r="675" spans="2:3" s="4" customFormat="1" ht="12.75" customHeight="1">
      <c r="B675" s="3"/>
      <c r="C675" s="5"/>
    </row>
    <row r="676" spans="2:3" s="4" customFormat="1" ht="12.75" customHeight="1">
      <c r="B676" s="3"/>
      <c r="C676" s="5"/>
    </row>
    <row r="677" spans="2:3" s="4" customFormat="1" ht="12.75" customHeight="1">
      <c r="B677" s="3"/>
      <c r="C677" s="5"/>
    </row>
    <row r="678" spans="2:3" s="4" customFormat="1" ht="12.75" customHeight="1">
      <c r="B678" s="3"/>
      <c r="C678" s="5"/>
    </row>
    <row r="679" spans="2:3" s="4" customFormat="1" ht="12.75" customHeight="1">
      <c r="B679" s="3"/>
      <c r="C679" s="5"/>
    </row>
    <row r="680" spans="2:3" s="4" customFormat="1" ht="12.75" customHeight="1">
      <c r="B680" s="3"/>
      <c r="C680" s="5"/>
    </row>
    <row r="681" spans="2:3" s="4" customFormat="1" ht="12.75" customHeight="1">
      <c r="B681" s="3"/>
      <c r="C681" s="5"/>
    </row>
    <row r="682" spans="2:3" s="4" customFormat="1" ht="12.75" customHeight="1">
      <c r="B682" s="3"/>
      <c r="C682" s="5"/>
    </row>
    <row r="683" spans="2:3" s="4" customFormat="1" ht="12.75" customHeight="1">
      <c r="B683" s="3"/>
      <c r="C683" s="5"/>
    </row>
    <row r="684" spans="2:3" s="4" customFormat="1" ht="12.75" customHeight="1">
      <c r="B684" s="3"/>
      <c r="C684" s="5"/>
    </row>
    <row r="685" spans="2:3" s="4" customFormat="1" ht="12.75" customHeight="1">
      <c r="B685" s="3"/>
      <c r="C685" s="5"/>
    </row>
    <row r="686" spans="2:3" s="4" customFormat="1" ht="12.75" customHeight="1">
      <c r="B686" s="3"/>
      <c r="C686" s="5"/>
    </row>
    <row r="687" spans="2:3" s="4" customFormat="1" ht="12.75" customHeight="1">
      <c r="B687" s="3"/>
      <c r="C687" s="5"/>
    </row>
    <row r="688" spans="2:3" s="4" customFormat="1" ht="12.75" customHeight="1">
      <c r="B688" s="3"/>
      <c r="C688" s="5"/>
    </row>
    <row r="689" spans="2:3" s="4" customFormat="1" ht="12.75" customHeight="1">
      <c r="B689" s="3"/>
      <c r="C689" s="5"/>
    </row>
    <row r="690" spans="2:3" s="4" customFormat="1" ht="12.75" customHeight="1">
      <c r="B690" s="3"/>
      <c r="C690" s="5"/>
    </row>
    <row r="691" spans="2:3" s="4" customFormat="1" ht="12.75" customHeight="1">
      <c r="B691" s="3"/>
      <c r="C691" s="5"/>
    </row>
    <row r="692" spans="2:3" s="4" customFormat="1" ht="12.75" customHeight="1">
      <c r="B692" s="3"/>
      <c r="C692" s="5"/>
    </row>
    <row r="693" spans="2:3" s="4" customFormat="1" ht="12.75" customHeight="1">
      <c r="B693" s="3"/>
      <c r="C693" s="5"/>
    </row>
    <row r="694" spans="2:3" s="4" customFormat="1" ht="12.75" customHeight="1">
      <c r="B694" s="3"/>
      <c r="C694" s="5"/>
    </row>
    <row r="695" spans="2:3" s="4" customFormat="1" ht="12.75" customHeight="1">
      <c r="B695" s="3"/>
      <c r="C695" s="5"/>
    </row>
    <row r="696" spans="2:3" s="4" customFormat="1" ht="12.75" customHeight="1">
      <c r="B696" s="3"/>
      <c r="C696" s="5"/>
    </row>
    <row r="697" spans="2:3" s="4" customFormat="1" ht="12.75" customHeight="1">
      <c r="B697" s="3"/>
      <c r="C697" s="5"/>
    </row>
    <row r="698" spans="2:3" s="4" customFormat="1" ht="12.75" customHeight="1">
      <c r="B698" s="3"/>
      <c r="C698" s="5"/>
    </row>
    <row r="699" spans="2:3" s="4" customFormat="1" ht="12.75" customHeight="1">
      <c r="B699" s="3"/>
      <c r="C699" s="5"/>
    </row>
    <row r="700" spans="2:3" s="4" customFormat="1" ht="12.75" customHeight="1">
      <c r="B700" s="3"/>
      <c r="C700" s="5"/>
    </row>
    <row r="701" spans="2:3" s="4" customFormat="1" ht="12.75" customHeight="1">
      <c r="B701" s="3"/>
      <c r="C701" s="5"/>
    </row>
    <row r="702" spans="2:3" s="4" customFormat="1" ht="12.75" customHeight="1">
      <c r="B702" s="3"/>
      <c r="C702" s="5"/>
    </row>
    <row r="703" spans="2:3" s="4" customFormat="1" ht="12.75" customHeight="1">
      <c r="B703" s="3"/>
      <c r="C703" s="5"/>
    </row>
    <row r="704" spans="2:3" s="4" customFormat="1" ht="12.75" customHeight="1">
      <c r="B704" s="3"/>
      <c r="C704" s="5"/>
    </row>
    <row r="705" spans="2:3" s="4" customFormat="1" ht="12.75" customHeight="1">
      <c r="B705" s="3"/>
      <c r="C705" s="5"/>
    </row>
    <row r="706" spans="2:3" s="4" customFormat="1" ht="12.75" customHeight="1">
      <c r="B706" s="3"/>
      <c r="C706" s="5"/>
    </row>
    <row r="707" spans="2:3" s="4" customFormat="1" ht="12.75" customHeight="1">
      <c r="B707" s="3"/>
      <c r="C707" s="5"/>
    </row>
    <row r="708" spans="2:3" s="4" customFormat="1" ht="12.75" customHeight="1">
      <c r="B708" s="3"/>
      <c r="C708" s="5"/>
    </row>
    <row r="709" spans="2:3" s="4" customFormat="1" ht="12.75" customHeight="1">
      <c r="B709" s="3"/>
      <c r="C709" s="5"/>
    </row>
    <row r="710" spans="2:3" s="4" customFormat="1" ht="12.75" customHeight="1">
      <c r="B710" s="3"/>
      <c r="C710" s="5"/>
    </row>
    <row r="711" spans="2:3" s="4" customFormat="1" ht="12.75" customHeight="1">
      <c r="B711" s="3"/>
      <c r="C711" s="5"/>
    </row>
    <row r="712" spans="2:3" s="4" customFormat="1" ht="12.75" customHeight="1">
      <c r="B712" s="3"/>
      <c r="C712" s="5"/>
    </row>
    <row r="713" spans="2:3" s="4" customFormat="1" ht="12.75" customHeight="1">
      <c r="B713" s="3"/>
      <c r="C713" s="5"/>
    </row>
    <row r="714" spans="2:3" s="4" customFormat="1" ht="12.75" customHeight="1">
      <c r="B714" s="3"/>
      <c r="C714" s="5"/>
    </row>
    <row r="715" spans="2:3" s="4" customFormat="1" ht="12.75" customHeight="1">
      <c r="B715" s="3"/>
      <c r="C715" s="5"/>
    </row>
    <row r="716" spans="2:3" s="4" customFormat="1" ht="12.75" customHeight="1">
      <c r="B716" s="3"/>
      <c r="C716" s="5"/>
    </row>
    <row r="717" spans="2:3" s="4" customFormat="1" ht="12.75" customHeight="1">
      <c r="B717" s="3"/>
      <c r="C717" s="5"/>
    </row>
    <row r="718" spans="2:3" s="4" customFormat="1" ht="12.75" customHeight="1">
      <c r="B718" s="3"/>
      <c r="C718" s="5"/>
    </row>
    <row r="719" spans="2:3" s="4" customFormat="1" ht="12.75" customHeight="1">
      <c r="B719" s="3"/>
      <c r="C719" s="5"/>
    </row>
    <row r="720" spans="2:3" s="4" customFormat="1" ht="12.75" customHeight="1">
      <c r="B720" s="3"/>
      <c r="C720" s="5"/>
    </row>
    <row r="721" spans="2:3" s="4" customFormat="1" ht="12.75" customHeight="1">
      <c r="B721" s="3"/>
      <c r="C721" s="5"/>
    </row>
    <row r="722" spans="2:3" s="4" customFormat="1" ht="12.75" customHeight="1">
      <c r="B722" s="3"/>
      <c r="C722" s="5"/>
    </row>
    <row r="723" spans="2:3" s="4" customFormat="1" ht="12.75" customHeight="1">
      <c r="B723" s="3"/>
      <c r="C723" s="5"/>
    </row>
    <row r="724" spans="2:3" s="4" customFormat="1" ht="12.75" customHeight="1">
      <c r="B724" s="3"/>
      <c r="C724" s="5"/>
    </row>
    <row r="725" spans="2:3" s="4" customFormat="1" ht="12.75" customHeight="1">
      <c r="B725" s="3"/>
      <c r="C725" s="5"/>
    </row>
    <row r="726" spans="2:3" s="4" customFormat="1" ht="12.75" customHeight="1">
      <c r="B726" s="3"/>
      <c r="C726" s="9"/>
    </row>
    <row r="727" spans="2:3" s="4" customFormat="1" ht="12.75" customHeight="1">
      <c r="B727" s="3"/>
      <c r="C727" s="9"/>
    </row>
    <row r="728" spans="2:3" s="4" customFormat="1" ht="12.75" customHeight="1">
      <c r="B728" s="3"/>
      <c r="C728" s="9"/>
    </row>
    <row r="729" spans="2:3" s="4" customFormat="1" ht="12.75" customHeight="1">
      <c r="B729" s="3"/>
      <c r="C729" s="9"/>
    </row>
    <row r="730" spans="2:3" s="4" customFormat="1" ht="12.75" customHeight="1">
      <c r="B730" s="3"/>
      <c r="C730" s="9"/>
    </row>
    <row r="731" spans="2:3" s="4" customFormat="1" ht="12.75" customHeight="1">
      <c r="B731" s="3"/>
      <c r="C731" s="9"/>
    </row>
    <row r="732" spans="2:3" s="4" customFormat="1" ht="12.75" customHeight="1">
      <c r="B732" s="3"/>
      <c r="C732" s="9"/>
    </row>
    <row r="733" spans="2:3" s="4" customFormat="1" ht="12.75" customHeight="1">
      <c r="B733" s="3"/>
      <c r="C733" s="5"/>
    </row>
    <row r="734" spans="2:3" s="4" customFormat="1" ht="12.75" customHeight="1">
      <c r="B734" s="3"/>
      <c r="C734" s="5"/>
    </row>
    <row r="735" spans="2:3" s="4" customFormat="1" ht="12.75" customHeight="1">
      <c r="B735" s="3"/>
      <c r="C735" s="5"/>
    </row>
    <row r="736" spans="2:3" s="4" customFormat="1" ht="12.75" customHeight="1">
      <c r="B736" s="3"/>
      <c r="C736" s="5"/>
    </row>
    <row r="737" spans="2:3" s="4" customFormat="1" ht="12.75" customHeight="1">
      <c r="B737" s="3"/>
      <c r="C737" s="5"/>
    </row>
    <row r="738" spans="2:3" s="4" customFormat="1" ht="12.75" customHeight="1">
      <c r="B738" s="3"/>
      <c r="C738" s="5"/>
    </row>
    <row r="739" spans="2:3" s="4" customFormat="1" ht="12.75" customHeight="1">
      <c r="B739" s="3"/>
      <c r="C739" s="5"/>
    </row>
    <row r="740" spans="2:3" s="4" customFormat="1" ht="12.75" customHeight="1">
      <c r="B740" s="3"/>
      <c r="C740" s="5"/>
    </row>
    <row r="741" spans="2:3" s="4" customFormat="1" ht="12.75" customHeight="1">
      <c r="B741" s="3"/>
      <c r="C741" s="9"/>
    </row>
    <row r="742" spans="2:3" s="4" customFormat="1" ht="12.75" customHeight="1">
      <c r="B742" s="3"/>
      <c r="C742" s="9"/>
    </row>
    <row r="743" spans="2:3" s="4" customFormat="1" ht="12.75" customHeight="1">
      <c r="B743" s="3"/>
      <c r="C743" s="5"/>
    </row>
    <row r="744" spans="2:3" s="4" customFormat="1" ht="12.75" customHeight="1">
      <c r="B744" s="3"/>
      <c r="C744" s="5"/>
    </row>
    <row r="745" spans="2:3" s="4" customFormat="1" ht="12.75" customHeight="1">
      <c r="B745" s="3"/>
      <c r="C745" s="9"/>
    </row>
    <row r="746" spans="2:3" s="4" customFormat="1" ht="12.75" customHeight="1">
      <c r="B746" s="3"/>
      <c r="C746" s="5"/>
    </row>
    <row r="747" spans="2:3" s="4" customFormat="1" ht="12.75" customHeight="1">
      <c r="B747" s="3"/>
      <c r="C747" s="5"/>
    </row>
    <row r="748" spans="2:3" s="4" customFormat="1" ht="12.75" customHeight="1">
      <c r="B748" s="3"/>
      <c r="C748" s="5"/>
    </row>
    <row r="749" spans="2:3" s="4" customFormat="1" ht="12.75" customHeight="1">
      <c r="B749" s="3"/>
      <c r="C749" s="9"/>
    </row>
    <row r="750" spans="2:3" s="4" customFormat="1" ht="12.75" customHeight="1">
      <c r="B750" s="3"/>
      <c r="C750" s="9"/>
    </row>
    <row r="751" spans="2:3" s="4" customFormat="1" ht="12.75" customHeight="1">
      <c r="B751" s="3"/>
      <c r="C751" s="9"/>
    </row>
    <row r="752" spans="2:3" s="4" customFormat="1" ht="12.75" customHeight="1">
      <c r="B752" s="3"/>
      <c r="C752" s="5"/>
    </row>
    <row r="753" spans="2:3" s="4" customFormat="1" ht="12.75" customHeight="1">
      <c r="B753" s="3"/>
      <c r="C753" s="5"/>
    </row>
    <row r="754" spans="2:3" s="4" customFormat="1" ht="12.75" customHeight="1">
      <c r="B754" s="3"/>
      <c r="C754" s="5"/>
    </row>
    <row r="755" spans="2:3" s="4" customFormat="1" ht="12.75" customHeight="1">
      <c r="B755" s="3"/>
      <c r="C755" s="5"/>
    </row>
    <row r="756" spans="2:3" s="4" customFormat="1" ht="12.75" customHeight="1">
      <c r="B756" s="3"/>
      <c r="C756" s="9"/>
    </row>
    <row r="757" spans="2:3" s="4" customFormat="1" ht="12.75" customHeight="1">
      <c r="B757" s="3"/>
      <c r="C757" s="9"/>
    </row>
    <row r="758" spans="2:3" s="4" customFormat="1" ht="12.75" customHeight="1">
      <c r="B758" s="3"/>
      <c r="C758" s="9"/>
    </row>
    <row r="759" spans="2:3" s="4" customFormat="1" ht="12.75" customHeight="1">
      <c r="B759" s="3"/>
      <c r="C759" s="5"/>
    </row>
    <row r="760" spans="2:3" s="4" customFormat="1" ht="12.75" customHeight="1">
      <c r="B760" s="3"/>
      <c r="C760" s="5"/>
    </row>
    <row r="761" spans="2:3" s="4" customFormat="1" ht="12.75" customHeight="1">
      <c r="B761" s="3"/>
      <c r="C761" s="5"/>
    </row>
    <row r="762" spans="2:3" s="4" customFormat="1" ht="12.75" customHeight="1">
      <c r="B762" s="3"/>
      <c r="C762" s="9"/>
    </row>
    <row r="763" spans="2:3" s="4" customFormat="1" ht="12.75" customHeight="1">
      <c r="B763" s="3"/>
      <c r="C763" s="9"/>
    </row>
    <row r="764" spans="2:3" s="4" customFormat="1" ht="12.75" customHeight="1">
      <c r="B764" s="3"/>
      <c r="C764" s="9"/>
    </row>
    <row r="765" spans="2:3" s="4" customFormat="1" ht="12.75" customHeight="1">
      <c r="B765" s="3"/>
      <c r="C765" s="9"/>
    </row>
    <row r="766" spans="2:3" s="4" customFormat="1" ht="12.75" customHeight="1">
      <c r="B766" s="3"/>
      <c r="C766" s="9"/>
    </row>
    <row r="767" spans="2:3" s="4" customFormat="1" ht="12.75" customHeight="1">
      <c r="B767" s="3"/>
      <c r="C767" s="9"/>
    </row>
    <row r="768" spans="2:3" s="4" customFormat="1" ht="12.75" customHeight="1">
      <c r="B768" s="3"/>
      <c r="C768" s="9"/>
    </row>
    <row r="769" spans="2:3" s="4" customFormat="1" ht="12.75" customHeight="1">
      <c r="B769" s="3"/>
      <c r="C769" s="9"/>
    </row>
    <row r="770" spans="2:3" s="4" customFormat="1" ht="12.75" customHeight="1">
      <c r="B770" s="3"/>
      <c r="C770" s="9"/>
    </row>
    <row r="771" spans="2:3" s="4" customFormat="1" ht="12.75" customHeight="1">
      <c r="B771" s="3"/>
      <c r="C771" s="9"/>
    </row>
    <row r="772" spans="2:3" s="4" customFormat="1" ht="12.75" customHeight="1">
      <c r="B772" s="3"/>
      <c r="C772" s="9"/>
    </row>
    <row r="773" spans="2:3" s="4" customFormat="1" ht="12.75" customHeight="1">
      <c r="B773" s="3"/>
      <c r="C773" s="9"/>
    </row>
    <row r="774" spans="2:3" s="4" customFormat="1" ht="12.75" customHeight="1">
      <c r="B774" s="3"/>
      <c r="C774" s="5"/>
    </row>
    <row r="775" spans="2:3" s="4" customFormat="1" ht="12.75" customHeight="1">
      <c r="B775" s="3"/>
      <c r="C775" s="9"/>
    </row>
    <row r="776" spans="2:3" s="4" customFormat="1" ht="12.75" customHeight="1">
      <c r="B776" s="3"/>
      <c r="C776" s="9"/>
    </row>
    <row r="777" spans="2:3" s="4" customFormat="1" ht="12.75" customHeight="1">
      <c r="B777" s="3"/>
      <c r="C777" s="9"/>
    </row>
    <row r="778" spans="2:3" s="4" customFormat="1" ht="12.75" customHeight="1">
      <c r="B778" s="3"/>
      <c r="C778" s="5"/>
    </row>
    <row r="779" spans="2:3" s="4" customFormat="1" ht="12.75" customHeight="1">
      <c r="B779" s="3"/>
      <c r="C779" s="5"/>
    </row>
    <row r="780" spans="2:3" s="4" customFormat="1" ht="12.75" customHeight="1">
      <c r="B780" s="3"/>
      <c r="C780" s="5"/>
    </row>
    <row r="781" spans="2:3" s="4" customFormat="1" ht="12.75" customHeight="1">
      <c r="B781" s="3"/>
      <c r="C781" s="9"/>
    </row>
    <row r="782" spans="2:3" s="4" customFormat="1" ht="12.75" customHeight="1">
      <c r="B782" s="3"/>
      <c r="C782" s="9"/>
    </row>
    <row r="783" spans="2:3" s="4" customFormat="1" ht="12.75" customHeight="1">
      <c r="B783" s="3"/>
      <c r="C783" s="9"/>
    </row>
    <row r="784" spans="2:3" s="4" customFormat="1" ht="12.75" customHeight="1">
      <c r="B784" s="3"/>
      <c r="C784" s="5"/>
    </row>
    <row r="785" spans="2:3" s="4" customFormat="1" ht="12.75" customHeight="1">
      <c r="B785" s="3"/>
      <c r="C785" s="5"/>
    </row>
    <row r="786" spans="2:3" s="4" customFormat="1" ht="12.75" customHeight="1">
      <c r="B786" s="3"/>
      <c r="C786" s="5"/>
    </row>
    <row r="787" spans="2:3" s="4" customFormat="1" ht="12.75" customHeight="1">
      <c r="B787" s="3"/>
      <c r="C787" s="9"/>
    </row>
    <row r="788" spans="2:3" s="4" customFormat="1" ht="12.75" customHeight="1">
      <c r="B788" s="3"/>
      <c r="C788" s="9"/>
    </row>
    <row r="789" spans="2:3" s="4" customFormat="1" ht="12.75" customHeight="1">
      <c r="B789" s="3"/>
      <c r="C789" s="9"/>
    </row>
    <row r="790" spans="2:3" s="4" customFormat="1" ht="12.75" customHeight="1">
      <c r="B790" s="3"/>
      <c r="C790" s="5"/>
    </row>
    <row r="791" spans="2:3" s="4" customFormat="1" ht="12.75" customHeight="1">
      <c r="B791" s="3"/>
      <c r="C791" s="5"/>
    </row>
    <row r="792" spans="2:3" s="4" customFormat="1" ht="12.75" customHeight="1">
      <c r="B792" s="3"/>
      <c r="C792" s="5"/>
    </row>
    <row r="793" spans="2:3" s="4" customFormat="1" ht="12.75" customHeight="1">
      <c r="B793" s="3"/>
      <c r="C793" s="9"/>
    </row>
    <row r="794" spans="2:3" s="4" customFormat="1" ht="12.75" customHeight="1">
      <c r="B794" s="3"/>
      <c r="C794" s="9"/>
    </row>
    <row r="795" spans="2:3" s="4" customFormat="1" ht="12.75" customHeight="1">
      <c r="B795" s="3"/>
      <c r="C795" s="9"/>
    </row>
    <row r="796" spans="2:3" s="4" customFormat="1" ht="12.75" customHeight="1">
      <c r="B796" s="3"/>
      <c r="C796" s="5"/>
    </row>
    <row r="797" spans="2:3" s="4" customFormat="1" ht="12.75" customHeight="1">
      <c r="B797" s="3"/>
      <c r="C797" s="5"/>
    </row>
    <row r="798" spans="2:3" s="4" customFormat="1" ht="12.75" customHeight="1">
      <c r="B798" s="3"/>
      <c r="C798" s="5"/>
    </row>
    <row r="799" spans="2:3" s="4" customFormat="1" ht="12.75" customHeight="1">
      <c r="B799" s="3"/>
      <c r="C799" s="9"/>
    </row>
    <row r="800" spans="2:3" s="4" customFormat="1" ht="12.75" customHeight="1">
      <c r="B800" s="3"/>
      <c r="C800" s="9"/>
    </row>
    <row r="801" spans="2:3" s="4" customFormat="1" ht="12.75" customHeight="1">
      <c r="B801" s="3"/>
      <c r="C801" s="9"/>
    </row>
    <row r="802" spans="2:3" s="4" customFormat="1" ht="12.75" customHeight="1">
      <c r="B802" s="3"/>
      <c r="C802" s="5"/>
    </row>
    <row r="803" spans="2:3" s="4" customFormat="1" ht="12.75" customHeight="1">
      <c r="B803" s="3"/>
      <c r="C803" s="5"/>
    </row>
    <row r="804" spans="2:3" s="4" customFormat="1" ht="12.75" customHeight="1">
      <c r="B804" s="3"/>
      <c r="C804" s="5"/>
    </row>
    <row r="805" spans="2:3" s="4" customFormat="1" ht="12.75" customHeight="1">
      <c r="B805" s="3"/>
      <c r="C805" s="9"/>
    </row>
    <row r="806" spans="2:3" s="4" customFormat="1" ht="12.75" customHeight="1">
      <c r="B806" s="3"/>
      <c r="C806" s="9"/>
    </row>
    <row r="807" spans="2:3" s="4" customFormat="1" ht="12.75" customHeight="1">
      <c r="B807" s="3"/>
      <c r="C807" s="9"/>
    </row>
    <row r="808" spans="2:3" s="4" customFormat="1" ht="12.75" customHeight="1">
      <c r="B808" s="3"/>
      <c r="C808" s="5"/>
    </row>
    <row r="809" spans="2:3" s="4" customFormat="1" ht="12.75" customHeight="1">
      <c r="B809" s="3"/>
      <c r="C809" s="5"/>
    </row>
    <row r="810" spans="2:3" s="4" customFormat="1" ht="12.75" customHeight="1">
      <c r="B810" s="3"/>
      <c r="C810" s="5"/>
    </row>
    <row r="811" spans="2:3" s="4" customFormat="1" ht="12.75" customHeight="1">
      <c r="B811" s="3"/>
      <c r="C811" s="9"/>
    </row>
    <row r="812" spans="2:3" s="4" customFormat="1" ht="12.75" customHeight="1">
      <c r="B812" s="3"/>
      <c r="C812" s="9"/>
    </row>
    <row r="813" spans="2:3" s="4" customFormat="1" ht="12.75" customHeight="1">
      <c r="B813" s="3"/>
      <c r="C813" s="9"/>
    </row>
    <row r="814" spans="2:3" s="4" customFormat="1" ht="12.75" customHeight="1">
      <c r="B814" s="3"/>
      <c r="C814" s="5"/>
    </row>
    <row r="815" spans="2:3" s="4" customFormat="1" ht="12.75" customHeight="1">
      <c r="B815" s="3"/>
      <c r="C815" s="5"/>
    </row>
    <row r="816" spans="2:3" s="4" customFormat="1" ht="12.75" customHeight="1">
      <c r="B816" s="3"/>
      <c r="C816" s="5"/>
    </row>
    <row r="817" spans="2:3" s="4" customFormat="1" ht="12.75" customHeight="1">
      <c r="B817" s="3"/>
      <c r="C817" s="9"/>
    </row>
    <row r="818" spans="2:3" s="4" customFormat="1" ht="12.75" customHeight="1">
      <c r="B818" s="3"/>
      <c r="C818" s="9"/>
    </row>
    <row r="819" spans="2:3" s="4" customFormat="1" ht="12.75" customHeight="1">
      <c r="B819" s="3"/>
      <c r="C819" s="9"/>
    </row>
    <row r="820" spans="2:3" s="4" customFormat="1" ht="12.75" customHeight="1">
      <c r="B820" s="3"/>
      <c r="C820" s="5"/>
    </row>
    <row r="821" spans="2:3" s="4" customFormat="1" ht="12.75" customHeight="1">
      <c r="B821" s="3"/>
      <c r="C821" s="5"/>
    </row>
    <row r="822" spans="2:3" s="4" customFormat="1" ht="12.75" customHeight="1">
      <c r="B822" s="3"/>
      <c r="C822" s="5"/>
    </row>
    <row r="823" spans="2:3" s="4" customFormat="1" ht="12.75" customHeight="1">
      <c r="B823" s="3"/>
      <c r="C823" s="9"/>
    </row>
    <row r="824" spans="2:3" s="4" customFormat="1" ht="12.75" customHeight="1">
      <c r="B824" s="3"/>
      <c r="C824" s="9"/>
    </row>
    <row r="825" spans="2:3" s="4" customFormat="1" ht="12.75" customHeight="1">
      <c r="B825" s="3"/>
      <c r="C825" s="9"/>
    </row>
    <row r="826" spans="2:3" s="4" customFormat="1" ht="12.75" customHeight="1">
      <c r="B826" s="3"/>
      <c r="C826" s="5"/>
    </row>
    <row r="827" spans="2:3" s="4" customFormat="1" ht="12.75" customHeight="1">
      <c r="B827" s="3"/>
      <c r="C827" s="5"/>
    </row>
    <row r="828" spans="2:3" s="4" customFormat="1" ht="12.75" customHeight="1">
      <c r="B828" s="3"/>
      <c r="C828" s="9"/>
    </row>
    <row r="829" spans="2:3" s="4" customFormat="1" ht="12.75" customHeight="1">
      <c r="B829" s="3"/>
      <c r="C829" s="9"/>
    </row>
    <row r="830" spans="2:3" s="4" customFormat="1" ht="12.75" customHeight="1">
      <c r="B830" s="3"/>
      <c r="C830" s="9"/>
    </row>
    <row r="831" spans="2:3" s="4" customFormat="1" ht="12.75" customHeight="1">
      <c r="B831" s="3"/>
      <c r="C831" s="9"/>
    </row>
    <row r="832" spans="2:3" s="4" customFormat="1" ht="12.75" customHeight="1">
      <c r="B832" s="3"/>
      <c r="C832" s="9"/>
    </row>
    <row r="833" spans="2:3" s="4" customFormat="1" ht="12.75" customHeight="1">
      <c r="B833" s="3"/>
      <c r="C833" s="9"/>
    </row>
    <row r="834" spans="2:3" s="4" customFormat="1" ht="12.75" customHeight="1">
      <c r="B834" s="3"/>
      <c r="C834" s="9"/>
    </row>
    <row r="835" spans="2:3" s="4" customFormat="1" ht="12.75" customHeight="1">
      <c r="B835" s="3"/>
      <c r="C835" s="9"/>
    </row>
    <row r="836" spans="2:3" s="4" customFormat="1" ht="12.75" customHeight="1">
      <c r="B836" s="3"/>
      <c r="C836" s="5"/>
    </row>
    <row r="837" spans="2:3" s="4" customFormat="1" ht="12.75" customHeight="1">
      <c r="B837" s="3"/>
      <c r="C837" s="5"/>
    </row>
    <row r="838" spans="2:3" s="4" customFormat="1" ht="12.75" customHeight="1">
      <c r="B838" s="3"/>
      <c r="C838" s="5"/>
    </row>
    <row r="839" spans="2:3" s="4" customFormat="1" ht="12.75" customHeight="1">
      <c r="B839" s="3"/>
      <c r="C839" s="5"/>
    </row>
    <row r="840" spans="2:3" s="4" customFormat="1" ht="12.75" customHeight="1">
      <c r="B840" s="3"/>
      <c r="C840" s="9"/>
    </row>
    <row r="841" spans="2:3" s="4" customFormat="1" ht="12.75" customHeight="1">
      <c r="B841" s="3"/>
      <c r="C841" s="5"/>
    </row>
    <row r="842" spans="2:3" s="4" customFormat="1" ht="12.75" customHeight="1">
      <c r="B842" s="3"/>
      <c r="C842" s="5"/>
    </row>
    <row r="843" spans="2:3" s="4" customFormat="1" ht="12.75" customHeight="1">
      <c r="B843" s="3"/>
      <c r="C843" s="9"/>
    </row>
    <row r="844" spans="2:3" s="4" customFormat="1" ht="12.75" customHeight="1">
      <c r="B844" s="3"/>
      <c r="C844" s="9"/>
    </row>
    <row r="845" spans="2:3" s="4" customFormat="1" ht="12.75" customHeight="1">
      <c r="B845" s="3"/>
      <c r="C845" s="9"/>
    </row>
    <row r="846" spans="2:3" s="4" customFormat="1" ht="12.75" customHeight="1">
      <c r="B846" s="3"/>
      <c r="C846" s="9"/>
    </row>
    <row r="847" spans="2:3" s="4" customFormat="1" ht="12.75" customHeight="1">
      <c r="B847" s="3"/>
      <c r="C847" s="9"/>
    </row>
    <row r="848" spans="2:3" s="4" customFormat="1" ht="12.75" customHeight="1">
      <c r="B848" s="3"/>
      <c r="C848" s="9"/>
    </row>
    <row r="849" spans="2:3" s="4" customFormat="1" ht="12.75" customHeight="1">
      <c r="B849" s="3"/>
      <c r="C849" s="9"/>
    </row>
    <row r="850" spans="2:3" s="4" customFormat="1" ht="12.75" customHeight="1">
      <c r="B850" s="3"/>
      <c r="C850" s="9"/>
    </row>
    <row r="851" spans="2:3" s="4" customFormat="1" ht="12.75" customHeight="1">
      <c r="B851" s="3"/>
      <c r="C851" s="9"/>
    </row>
    <row r="852" spans="2:3" s="4" customFormat="1" ht="12.75" customHeight="1">
      <c r="B852" s="3"/>
      <c r="C852" s="5"/>
    </row>
    <row r="853" spans="2:3" s="4" customFormat="1" ht="12.75" customHeight="1">
      <c r="B853" s="3"/>
      <c r="C853" s="5"/>
    </row>
    <row r="854" spans="2:3" s="4" customFormat="1" ht="12.75" customHeight="1">
      <c r="B854" s="3"/>
      <c r="C854" s="9"/>
    </row>
    <row r="855" spans="2:3" s="4" customFormat="1" ht="12.75" customHeight="1">
      <c r="B855" s="3"/>
      <c r="C855" s="5"/>
    </row>
    <row r="856" spans="2:3" s="4" customFormat="1" ht="12.75" customHeight="1">
      <c r="B856" s="3"/>
      <c r="C856" s="5"/>
    </row>
    <row r="857" spans="2:3" s="4" customFormat="1" ht="12.75" customHeight="1">
      <c r="B857" s="3"/>
      <c r="C857" s="9"/>
    </row>
    <row r="858" spans="2:3" s="4" customFormat="1" ht="12.75" customHeight="1">
      <c r="B858" s="3"/>
      <c r="C858" s="9"/>
    </row>
    <row r="859" spans="2:3" s="4" customFormat="1" ht="12.75" customHeight="1">
      <c r="B859" s="3"/>
      <c r="C859" s="9"/>
    </row>
    <row r="860" spans="2:3" s="4" customFormat="1" ht="12.75" customHeight="1">
      <c r="B860" s="3"/>
      <c r="C860" s="9"/>
    </row>
    <row r="861" spans="2:3" s="4" customFormat="1" ht="12.75" customHeight="1">
      <c r="B861" s="3"/>
      <c r="C861" s="9"/>
    </row>
    <row r="862" spans="2:3" s="4" customFormat="1" ht="12.75" customHeight="1">
      <c r="B862" s="3"/>
      <c r="C862" s="9"/>
    </row>
    <row r="863" spans="2:3" s="4" customFormat="1" ht="12.75" customHeight="1">
      <c r="B863" s="3"/>
      <c r="C863" s="9"/>
    </row>
    <row r="864" spans="2:3" s="4" customFormat="1" ht="12.75" customHeight="1">
      <c r="B864" s="3"/>
      <c r="C864" s="9"/>
    </row>
    <row r="865" spans="2:3" s="4" customFormat="1" ht="12.75" customHeight="1">
      <c r="B865" s="3"/>
      <c r="C865" s="9"/>
    </row>
    <row r="866" spans="2:3" s="4" customFormat="1" ht="12.75" customHeight="1">
      <c r="B866" s="3"/>
      <c r="C866" s="5"/>
    </row>
    <row r="867" spans="2:3" s="4" customFormat="1" ht="12.75" customHeight="1">
      <c r="B867" s="3"/>
      <c r="C867" s="5"/>
    </row>
    <row r="868" spans="2:3" s="4" customFormat="1" ht="12.75" customHeight="1">
      <c r="B868" s="3"/>
      <c r="C868" s="9"/>
    </row>
    <row r="869" spans="2:3" s="4" customFormat="1" ht="12.75" customHeight="1">
      <c r="B869" s="3"/>
      <c r="C869" s="5"/>
    </row>
    <row r="870" spans="2:3" s="4" customFormat="1" ht="12.75" customHeight="1">
      <c r="B870" s="3"/>
      <c r="C870" s="5"/>
    </row>
    <row r="871" spans="2:3" s="4" customFormat="1" ht="12.75" customHeight="1">
      <c r="B871" s="3"/>
      <c r="C871" s="9"/>
    </row>
    <row r="872" spans="2:3" s="4" customFormat="1" ht="12.75" customHeight="1">
      <c r="B872" s="3"/>
      <c r="C872" s="9"/>
    </row>
    <row r="873" spans="2:3" s="4" customFormat="1" ht="12.75" customHeight="1">
      <c r="B873" s="3"/>
      <c r="C873" s="9"/>
    </row>
    <row r="874" spans="2:3" s="4" customFormat="1" ht="12.75" customHeight="1">
      <c r="B874" s="3"/>
      <c r="C874" s="9"/>
    </row>
    <row r="875" spans="2:3" s="4" customFormat="1" ht="12.75" customHeight="1">
      <c r="B875" s="3"/>
      <c r="C875" s="9"/>
    </row>
    <row r="876" spans="2:3" s="4" customFormat="1" ht="12.75" customHeight="1">
      <c r="B876" s="3"/>
      <c r="C876" s="9"/>
    </row>
    <row r="877" spans="2:3" s="4" customFormat="1" ht="12.75" customHeight="1">
      <c r="B877" s="3"/>
      <c r="C877" s="9"/>
    </row>
    <row r="878" spans="2:3" s="4" customFormat="1" ht="12.75" customHeight="1">
      <c r="B878" s="3"/>
      <c r="C878" s="9"/>
    </row>
    <row r="879" spans="2:3" s="4" customFormat="1" ht="12.75" customHeight="1">
      <c r="B879" s="3"/>
      <c r="C879" s="5"/>
    </row>
    <row r="880" spans="2:3" s="4" customFormat="1" ht="12.75" customHeight="1">
      <c r="B880" s="3"/>
      <c r="C880" s="5"/>
    </row>
    <row r="881" spans="2:3" s="4" customFormat="1" ht="12.75" customHeight="1">
      <c r="B881" s="3"/>
      <c r="C881" s="9"/>
    </row>
    <row r="882" spans="2:3" s="4" customFormat="1" ht="12.75" customHeight="1">
      <c r="B882" s="3"/>
      <c r="C882" s="5"/>
    </row>
    <row r="883" spans="2:3" s="4" customFormat="1" ht="12.75" customHeight="1">
      <c r="B883" s="3"/>
      <c r="C883" s="5"/>
    </row>
    <row r="884" spans="2:3" s="4" customFormat="1" ht="12.75" customHeight="1">
      <c r="B884" s="3"/>
      <c r="C884" s="9"/>
    </row>
    <row r="885" spans="2:3" s="4" customFormat="1" ht="12.75" customHeight="1">
      <c r="B885" s="3"/>
      <c r="C885" s="9"/>
    </row>
    <row r="886" spans="2:3" s="4" customFormat="1" ht="12.75" customHeight="1">
      <c r="B886" s="3"/>
      <c r="C886" s="9"/>
    </row>
    <row r="887" spans="2:3" s="4" customFormat="1" ht="12.75" customHeight="1">
      <c r="B887" s="3"/>
      <c r="C887" s="9"/>
    </row>
    <row r="888" spans="2:3" s="4" customFormat="1" ht="12.75" customHeight="1">
      <c r="B888" s="3"/>
      <c r="C888" s="9"/>
    </row>
    <row r="889" spans="2:3" s="4" customFormat="1" ht="12.75" customHeight="1">
      <c r="B889" s="3"/>
      <c r="C889" s="9"/>
    </row>
    <row r="890" spans="2:3" s="4" customFormat="1" ht="12.75" customHeight="1">
      <c r="B890" s="3"/>
      <c r="C890" s="9"/>
    </row>
    <row r="891" spans="2:3" s="4" customFormat="1" ht="12.75" customHeight="1">
      <c r="B891" s="3"/>
      <c r="C891" s="9"/>
    </row>
    <row r="892" spans="2:3" s="4" customFormat="1" ht="12.75" customHeight="1">
      <c r="B892" s="3"/>
      <c r="C892" s="5"/>
    </row>
    <row r="893" spans="2:3" s="4" customFormat="1" ht="12.75" customHeight="1">
      <c r="B893" s="3"/>
      <c r="C893" s="5"/>
    </row>
    <row r="894" spans="2:3" s="4" customFormat="1" ht="12.75" customHeight="1">
      <c r="B894" s="3"/>
      <c r="C894" s="5"/>
    </row>
    <row r="895" spans="2:3" s="4" customFormat="1" ht="12.75" customHeight="1">
      <c r="B895" s="3"/>
      <c r="C895" s="5"/>
    </row>
    <row r="896" spans="2:3" s="4" customFormat="1" ht="12.75" customHeight="1">
      <c r="B896" s="3"/>
      <c r="C896" s="9"/>
    </row>
    <row r="897" spans="2:3" s="4" customFormat="1" ht="12.75" customHeight="1">
      <c r="B897" s="3"/>
      <c r="C897" s="5"/>
    </row>
    <row r="898" spans="2:3" s="4" customFormat="1" ht="12.75" customHeight="1">
      <c r="B898" s="3"/>
      <c r="C898" s="5"/>
    </row>
    <row r="899" spans="2:3" s="4" customFormat="1" ht="12.75" customHeight="1">
      <c r="B899" s="3"/>
      <c r="C899" s="5"/>
    </row>
    <row r="900" spans="2:3" s="4" customFormat="1" ht="12.75" customHeight="1">
      <c r="B900" s="3"/>
      <c r="C900" s="5"/>
    </row>
    <row r="901" spans="2:3" s="4" customFormat="1" ht="12.75" customHeight="1">
      <c r="B901" s="3"/>
      <c r="C901" s="5"/>
    </row>
    <row r="902" spans="2:3" s="4" customFormat="1" ht="12.75" customHeight="1">
      <c r="B902" s="3"/>
      <c r="C902" s="5"/>
    </row>
    <row r="903" spans="2:3" s="4" customFormat="1" ht="12.75" customHeight="1">
      <c r="B903" s="3"/>
      <c r="C903" s="5"/>
    </row>
    <row r="904" spans="2:3" s="4" customFormat="1" ht="12.75" customHeight="1">
      <c r="B904" s="3"/>
      <c r="C904" s="5"/>
    </row>
    <row r="905" spans="2:3" s="4" customFormat="1" ht="12.75" customHeight="1">
      <c r="B905" s="3"/>
      <c r="C905" s="5"/>
    </row>
    <row r="906" spans="2:3" s="4" customFormat="1" ht="12.75" customHeight="1">
      <c r="B906" s="3"/>
      <c r="C906" s="5"/>
    </row>
    <row r="907" spans="2:3" s="4" customFormat="1" ht="12.75" customHeight="1">
      <c r="B907" s="3"/>
    </row>
    <row r="908" spans="2:3" s="4" customFormat="1" ht="12.75" customHeight="1">
      <c r="B908" s="3"/>
    </row>
    <row r="909" spans="2:3" s="4" customFormat="1" ht="12.75" customHeight="1">
      <c r="B909" s="3"/>
    </row>
    <row r="910" spans="2:3" s="4" customFormat="1" ht="12.75" customHeight="1">
      <c r="B910" s="3"/>
    </row>
    <row r="911" spans="2:3" s="4" customFormat="1" ht="12.75" customHeight="1">
      <c r="B911" s="3"/>
    </row>
    <row r="912" spans="2:3" s="4" customFormat="1" ht="12.75" customHeight="1">
      <c r="B912" s="3"/>
    </row>
    <row r="913" spans="2:2" s="4" customFormat="1" ht="12.75" customHeight="1">
      <c r="B913" s="3"/>
    </row>
    <row r="914" spans="2:2" s="4" customFormat="1" ht="12.75" customHeight="1">
      <c r="B914" s="3"/>
    </row>
    <row r="915" spans="2:2" s="4" customFormat="1" ht="12.75" customHeight="1">
      <c r="B915" s="3"/>
    </row>
    <row r="916" spans="2:2" s="4" customFormat="1" ht="12.75" customHeight="1">
      <c r="B916" s="3"/>
    </row>
    <row r="917" spans="2:2" s="4" customFormat="1" ht="12.75" customHeight="1">
      <c r="B917" s="3"/>
    </row>
    <row r="918" spans="2:2" s="4" customFormat="1" ht="12.75" customHeight="1">
      <c r="B918" s="3"/>
    </row>
    <row r="919" spans="2:2" s="4" customFormat="1" ht="12.75" customHeight="1">
      <c r="B919" s="3"/>
    </row>
    <row r="920" spans="2:2" s="4" customFormat="1" ht="12.75" customHeight="1">
      <c r="B920" s="3"/>
    </row>
    <row r="921" spans="2:2" s="4" customFormat="1" ht="12.75" customHeight="1">
      <c r="B921" s="3"/>
    </row>
    <row r="922" spans="2:2" s="4" customFormat="1" ht="12.75" customHeight="1">
      <c r="B922" s="3"/>
    </row>
    <row r="923" spans="2:2" s="4" customFormat="1" ht="12.75" customHeight="1">
      <c r="B923" s="3"/>
    </row>
    <row r="924" spans="2:2" s="4" customFormat="1" ht="12.75" customHeight="1">
      <c r="B924" s="3"/>
    </row>
    <row r="925" spans="2:2" s="4" customFormat="1" ht="12.75" customHeight="1">
      <c r="B925" s="3"/>
    </row>
    <row r="926" spans="2:2" s="4" customFormat="1" ht="12.75" customHeight="1">
      <c r="B926" s="3"/>
    </row>
    <row r="927" spans="2:2" s="4" customFormat="1" ht="12.75" customHeight="1">
      <c r="B927" s="3"/>
    </row>
    <row r="928" spans="2:2" s="4" customFormat="1" ht="12.75" customHeight="1">
      <c r="B928" s="3"/>
    </row>
    <row r="929" spans="2:2" s="4" customFormat="1" ht="12.75" customHeight="1">
      <c r="B929" s="3"/>
    </row>
    <row r="930" spans="2:2" s="4" customFormat="1" ht="12.75" customHeight="1">
      <c r="B930" s="3"/>
    </row>
    <row r="931" spans="2:2" s="4" customFormat="1" ht="12.75" customHeight="1">
      <c r="B931" s="3"/>
    </row>
    <row r="932" spans="2:2" s="4" customFormat="1" ht="12.75" customHeight="1">
      <c r="B932" s="3"/>
    </row>
    <row r="933" spans="2:2" s="4" customFormat="1" ht="12.75" customHeight="1">
      <c r="B933" s="3"/>
    </row>
    <row r="934" spans="2:2" s="4" customFormat="1" ht="12.75" customHeight="1">
      <c r="B934" s="3"/>
    </row>
    <row r="935" spans="2:2" s="4" customFormat="1" ht="12.75" customHeight="1">
      <c r="B935" s="3"/>
    </row>
    <row r="936" spans="2:2" s="4" customFormat="1" ht="12.75" customHeight="1">
      <c r="B936" s="3"/>
    </row>
    <row r="937" spans="2:2" s="4" customFormat="1" ht="12.75" customHeight="1">
      <c r="B937" s="3"/>
    </row>
    <row r="938" spans="2:2" s="4" customFormat="1" ht="12.75" customHeight="1">
      <c r="B938" s="3"/>
    </row>
    <row r="939" spans="2:2" s="4" customFormat="1" ht="12.75" customHeight="1">
      <c r="B939" s="3"/>
    </row>
    <row r="940" spans="2:2" s="4" customFormat="1" ht="12.75" customHeight="1">
      <c r="B940" s="3"/>
    </row>
    <row r="941" spans="2:2" s="4" customFormat="1" ht="12.75" customHeight="1">
      <c r="B941" s="3"/>
    </row>
    <row r="942" spans="2:2" s="4" customFormat="1" ht="12.75" customHeight="1">
      <c r="B942" s="3"/>
    </row>
    <row r="943" spans="2:2" s="4" customFormat="1" ht="12.75" customHeight="1">
      <c r="B943" s="3"/>
    </row>
    <row r="944" spans="2:2" s="4" customFormat="1" ht="12.75" customHeight="1">
      <c r="B944" s="3"/>
    </row>
    <row r="945" spans="2:2" s="4" customFormat="1" ht="12.75" customHeight="1">
      <c r="B945" s="3"/>
    </row>
    <row r="946" spans="2:2" s="4" customFormat="1" ht="12.75" customHeight="1">
      <c r="B946" s="3"/>
    </row>
    <row r="947" spans="2:2" s="4" customFormat="1" ht="12.75" customHeight="1">
      <c r="B947" s="3"/>
    </row>
    <row r="948" spans="2:2" s="4" customFormat="1" ht="12.75" customHeight="1">
      <c r="B948" s="3"/>
    </row>
    <row r="949" spans="2:2" s="4" customFormat="1" ht="12.75" customHeight="1">
      <c r="B949" s="3"/>
    </row>
    <row r="950" spans="2:2" s="4" customFormat="1" ht="12.75" customHeight="1">
      <c r="B950" s="3"/>
    </row>
    <row r="951" spans="2:2" s="4" customFormat="1" ht="12.75" customHeight="1">
      <c r="B951" s="3"/>
    </row>
    <row r="952" spans="2:2" s="4" customFormat="1" ht="12.75" customHeight="1">
      <c r="B952" s="3"/>
    </row>
    <row r="953" spans="2:2" s="4" customFormat="1" ht="12.75" customHeight="1">
      <c r="B953" s="3"/>
    </row>
    <row r="954" spans="2:2" s="4" customFormat="1" ht="12.75" customHeight="1">
      <c r="B954" s="3"/>
    </row>
    <row r="955" spans="2:2" s="4" customFormat="1" ht="12.75" customHeight="1">
      <c r="B955" s="3"/>
    </row>
    <row r="956" spans="2:2" s="4" customFormat="1" ht="12.75" customHeight="1">
      <c r="B956" s="3"/>
    </row>
    <row r="957" spans="2:2" s="4" customFormat="1" ht="12.75" customHeight="1">
      <c r="B957" s="3"/>
    </row>
    <row r="958" spans="2:2" s="4" customFormat="1" ht="12.75" customHeight="1">
      <c r="B958" s="3"/>
    </row>
    <row r="959" spans="2:2" s="4" customFormat="1" ht="12.75" customHeight="1">
      <c r="B959" s="3"/>
    </row>
    <row r="960" spans="2:2" s="4" customFormat="1" ht="12.75" customHeight="1">
      <c r="B960" s="3"/>
    </row>
    <row r="961" spans="2:2" s="4" customFormat="1" ht="12.75" customHeight="1">
      <c r="B961" s="3"/>
    </row>
    <row r="962" spans="2:2" s="4" customFormat="1" ht="12.75" customHeight="1">
      <c r="B962" s="3"/>
    </row>
    <row r="963" spans="2:2" s="4" customFormat="1" ht="12.75" customHeight="1">
      <c r="B963" s="3"/>
    </row>
    <row r="964" spans="2:2" s="4" customFormat="1" ht="12.75" customHeight="1">
      <c r="B964" s="3"/>
    </row>
    <row r="965" spans="2:2" s="4" customFormat="1" ht="12.75" customHeight="1">
      <c r="B965" s="3"/>
    </row>
    <row r="966" spans="2:2" s="4" customFormat="1" ht="12.75" customHeight="1">
      <c r="B966" s="3"/>
    </row>
    <row r="967" spans="2:2" s="4" customFormat="1" ht="12.75" customHeight="1">
      <c r="B967" s="3"/>
    </row>
    <row r="968" spans="2:2" s="4" customFormat="1" ht="12.75" customHeight="1">
      <c r="B968" s="3"/>
    </row>
    <row r="969" spans="2:2" s="4" customFormat="1" ht="12.75" customHeight="1">
      <c r="B969" s="3"/>
    </row>
    <row r="970" spans="2:2" s="4" customFormat="1" ht="12.75" customHeight="1">
      <c r="B970" s="3"/>
    </row>
    <row r="971" spans="2:2" s="4" customFormat="1" ht="12.75" customHeight="1">
      <c r="B971" s="3"/>
    </row>
    <row r="972" spans="2:2" s="4" customFormat="1" ht="12.75" customHeight="1">
      <c r="B972" s="3"/>
    </row>
    <row r="973" spans="2:2" s="4" customFormat="1" ht="12.75" customHeight="1">
      <c r="B973" s="3"/>
    </row>
    <row r="974" spans="2:2" s="4" customFormat="1" ht="12.75" customHeight="1">
      <c r="B974" s="3"/>
    </row>
    <row r="975" spans="2:2" s="4" customFormat="1" ht="12.75" customHeight="1">
      <c r="B975" s="3"/>
    </row>
    <row r="976" spans="2:2" s="4" customFormat="1" ht="12.75" customHeight="1">
      <c r="B976" s="3"/>
    </row>
    <row r="977" spans="2:2" s="4" customFormat="1" ht="12.75" customHeight="1">
      <c r="B977" s="3"/>
    </row>
    <row r="978" spans="2:2" s="4" customFormat="1" ht="12.75" customHeight="1">
      <c r="B978" s="3"/>
    </row>
    <row r="979" spans="2:2" s="4" customFormat="1" ht="12.75" customHeight="1">
      <c r="B979" s="3"/>
    </row>
    <row r="980" spans="2:2" s="4" customFormat="1" ht="12.75" customHeight="1">
      <c r="B980" s="3"/>
    </row>
    <row r="981" spans="2:2" s="4" customFormat="1" ht="12.75" customHeight="1">
      <c r="B981" s="3"/>
    </row>
    <row r="982" spans="2:2" s="4" customFormat="1" ht="12.75" customHeight="1">
      <c r="B982" s="3"/>
    </row>
    <row r="983" spans="2:2" s="4" customFormat="1" ht="12.75" customHeight="1">
      <c r="B983" s="3"/>
    </row>
    <row r="984" spans="2:2" s="4" customFormat="1" ht="12.75" customHeight="1">
      <c r="B984" s="3"/>
    </row>
    <row r="985" spans="2:2" s="4" customFormat="1" ht="12.75" customHeight="1">
      <c r="B985" s="3"/>
    </row>
    <row r="986" spans="2:2" s="4" customFormat="1" ht="12.75" customHeight="1">
      <c r="B986" s="3"/>
    </row>
    <row r="987" spans="2:2" s="4" customFormat="1" ht="12.75" customHeight="1">
      <c r="B987" s="3"/>
    </row>
    <row r="988" spans="2:2" s="4" customFormat="1" ht="12.75" customHeight="1">
      <c r="B988" s="3"/>
    </row>
    <row r="989" spans="2:2" s="4" customFormat="1" ht="12.75" customHeight="1">
      <c r="B989" s="3"/>
    </row>
    <row r="990" spans="2:2" s="4" customFormat="1" ht="12.75" customHeight="1">
      <c r="B990" s="3"/>
    </row>
    <row r="991" spans="2:2" s="4" customFormat="1" ht="12.75" customHeight="1">
      <c r="B991" s="3"/>
    </row>
    <row r="992" spans="2:2" s="4" customFormat="1" ht="12.75" customHeight="1">
      <c r="B992" s="3"/>
    </row>
    <row r="993" spans="2:2" s="4" customFormat="1" ht="12.75" customHeight="1">
      <c r="B993" s="3"/>
    </row>
    <row r="994" spans="2:2" s="4" customFormat="1" ht="12.75" customHeight="1">
      <c r="B994" s="3"/>
    </row>
    <row r="995" spans="2:2" s="4" customFormat="1" ht="12.75" customHeight="1">
      <c r="B995" s="3"/>
    </row>
    <row r="996" spans="2:2" s="4" customFormat="1" ht="12.75" customHeight="1">
      <c r="B996" s="3"/>
    </row>
    <row r="997" spans="2:2" s="4" customFormat="1" ht="12.75" customHeight="1">
      <c r="B997" s="3"/>
    </row>
    <row r="998" spans="2:2" s="4" customFormat="1" ht="12.75" customHeight="1">
      <c r="B998" s="3"/>
    </row>
    <row r="999" spans="2:2" s="4" customFormat="1" ht="12.75" customHeight="1">
      <c r="B999" s="3"/>
    </row>
    <row r="1000" spans="2:2" s="4" customFormat="1" ht="12.75" customHeight="1">
      <c r="B1000" s="3"/>
    </row>
    <row r="1001" spans="2:2" s="4" customFormat="1" ht="12.75" customHeight="1">
      <c r="B1001" s="3"/>
    </row>
    <row r="1002" spans="2:2" s="4" customFormat="1" ht="12.75" customHeight="1">
      <c r="B1002" s="3"/>
    </row>
    <row r="1003" spans="2:2" s="4" customFormat="1" ht="12.75" customHeight="1">
      <c r="B1003" s="3"/>
    </row>
    <row r="1004" spans="2:2" s="4" customFormat="1" ht="12.75" customHeight="1">
      <c r="B1004" s="3"/>
    </row>
    <row r="1005" spans="2:2" s="4" customFormat="1" ht="12.75" customHeight="1">
      <c r="B1005" s="3"/>
    </row>
    <row r="1006" spans="2:2" s="4" customFormat="1" ht="12.75" customHeight="1">
      <c r="B1006" s="3"/>
    </row>
    <row r="1007" spans="2:2" s="4" customFormat="1" ht="12.75" customHeight="1">
      <c r="B1007" s="3"/>
    </row>
    <row r="1008" spans="2:2" s="4" customFormat="1" ht="12.75" customHeight="1">
      <c r="B1008" s="3"/>
    </row>
    <row r="1009" spans="2:2" s="4" customFormat="1" ht="12.75" customHeight="1">
      <c r="B1009" s="3"/>
    </row>
    <row r="1010" spans="2:2" s="4" customFormat="1" ht="12.75" customHeight="1">
      <c r="B1010" s="3"/>
    </row>
    <row r="1011" spans="2:2" s="4" customFormat="1" ht="12.75" customHeight="1">
      <c r="B1011" s="3"/>
    </row>
    <row r="1012" spans="2:2" s="4" customFormat="1" ht="12.75" customHeight="1">
      <c r="B1012" s="3"/>
    </row>
    <row r="1013" spans="2:2" s="4" customFormat="1" ht="12.75" customHeight="1">
      <c r="B1013" s="3"/>
    </row>
    <row r="1014" spans="2:2" s="4" customFormat="1" ht="12.75" customHeight="1">
      <c r="B1014" s="3"/>
    </row>
    <row r="1015" spans="2:2" s="4" customFormat="1" ht="12.75" customHeight="1">
      <c r="B1015" s="3"/>
    </row>
    <row r="1016" spans="2:2" s="4" customFormat="1" ht="12.75" customHeight="1">
      <c r="B1016" s="3"/>
    </row>
    <row r="1017" spans="2:2" s="4" customFormat="1" ht="12.75" customHeight="1">
      <c r="B1017" s="3"/>
    </row>
    <row r="1018" spans="2:2" s="4" customFormat="1" ht="12.75" customHeight="1">
      <c r="B1018" s="3"/>
    </row>
    <row r="1019" spans="2:2" s="4" customFormat="1" ht="12.75" customHeight="1">
      <c r="B1019" s="3"/>
    </row>
    <row r="1020" spans="2:2" s="4" customFormat="1" ht="12.75" customHeight="1">
      <c r="B1020" s="3"/>
    </row>
    <row r="1021" spans="2:2" s="4" customFormat="1" ht="12.75" customHeight="1">
      <c r="B1021" s="3"/>
    </row>
    <row r="1022" spans="2:2" s="4" customFormat="1" ht="12.75" customHeight="1">
      <c r="B1022" s="3"/>
    </row>
    <row r="1023" spans="2:2" s="4" customFormat="1" ht="12.75" customHeight="1">
      <c r="B1023" s="3"/>
    </row>
    <row r="1024" spans="2:2" s="4" customFormat="1" ht="12.75" customHeight="1">
      <c r="B1024" s="3"/>
    </row>
    <row r="1025" spans="2:2" s="4" customFormat="1" ht="12.75" customHeight="1">
      <c r="B1025" s="3"/>
    </row>
    <row r="1026" spans="2:2" s="4" customFormat="1" ht="12.75" customHeight="1">
      <c r="B1026" s="3"/>
    </row>
    <row r="1027" spans="2:2" s="4" customFormat="1" ht="12.75" customHeight="1">
      <c r="B1027" s="3"/>
    </row>
    <row r="1028" spans="2:2" s="4" customFormat="1" ht="12.75" customHeight="1">
      <c r="B1028" s="3"/>
    </row>
    <row r="1029" spans="2:2" s="4" customFormat="1" ht="12.75" customHeight="1">
      <c r="B1029" s="3"/>
    </row>
    <row r="1030" spans="2:2" s="4" customFormat="1" ht="12.75" customHeight="1">
      <c r="B1030" s="3"/>
    </row>
    <row r="1031" spans="2:2" s="4" customFormat="1" ht="12.75" customHeight="1">
      <c r="B1031" s="3"/>
    </row>
    <row r="1032" spans="2:2" s="4" customFormat="1" ht="12.75" customHeight="1">
      <c r="B1032" s="3"/>
    </row>
    <row r="1033" spans="2:2" s="4" customFormat="1" ht="12.75" customHeight="1">
      <c r="B1033" s="3"/>
    </row>
    <row r="1034" spans="2:2" s="4" customFormat="1" ht="12.75" customHeight="1">
      <c r="B1034" s="3"/>
    </row>
    <row r="1035" spans="2:2" s="4" customFormat="1" ht="12.75" customHeight="1">
      <c r="B1035" s="3"/>
    </row>
    <row r="1036" spans="2:2" s="4" customFormat="1" ht="12.75" customHeight="1">
      <c r="B1036" s="3"/>
    </row>
    <row r="1037" spans="2:2" s="4" customFormat="1" ht="12.75" customHeight="1">
      <c r="B1037" s="3"/>
    </row>
    <row r="1038" spans="2:2" s="4" customFormat="1" ht="12.75" customHeight="1">
      <c r="B1038" s="3"/>
    </row>
    <row r="1039" spans="2:2" s="4" customFormat="1" ht="12.75" customHeight="1">
      <c r="B1039" s="3"/>
    </row>
    <row r="1040" spans="2:2" s="4" customFormat="1" ht="12.75" customHeight="1">
      <c r="B1040" s="3"/>
    </row>
    <row r="1041" spans="2:2" s="4" customFormat="1" ht="12.75" customHeight="1">
      <c r="B1041" s="3"/>
    </row>
    <row r="1042" spans="2:2" s="4" customFormat="1" ht="12.75" customHeight="1">
      <c r="B1042" s="3"/>
    </row>
    <row r="1043" spans="2:2" s="4" customFormat="1" ht="12.75" customHeight="1">
      <c r="B1043" s="3"/>
    </row>
    <row r="1044" spans="2:2" s="4" customFormat="1" ht="12.75" customHeight="1">
      <c r="B1044" s="3"/>
    </row>
    <row r="1045" spans="2:2" s="4" customFormat="1" ht="12.75" customHeight="1">
      <c r="B1045" s="3"/>
    </row>
    <row r="1046" spans="2:2" s="4" customFormat="1" ht="12.75" customHeight="1">
      <c r="B1046" s="3"/>
    </row>
    <row r="1047" spans="2:2" s="4" customFormat="1" ht="12.75" customHeight="1">
      <c r="B1047" s="3"/>
    </row>
    <row r="1048" spans="2:2" s="4" customFormat="1" ht="12.75" customHeight="1">
      <c r="B1048" s="3"/>
    </row>
    <row r="1049" spans="2:2" s="4" customFormat="1" ht="12.75" customHeight="1">
      <c r="B1049" s="3"/>
    </row>
    <row r="1050" spans="2:2" s="4" customFormat="1" ht="12.75" customHeight="1">
      <c r="B1050" s="3"/>
    </row>
    <row r="1051" spans="2:2" s="4" customFormat="1" ht="12.75" customHeight="1">
      <c r="B1051" s="3"/>
    </row>
    <row r="1052" spans="2:2" s="4" customFormat="1" ht="12.75" customHeight="1">
      <c r="B1052" s="3"/>
    </row>
    <row r="1053" spans="2:2" s="4" customFormat="1" ht="12.75" customHeight="1">
      <c r="B1053" s="3"/>
    </row>
    <row r="1054" spans="2:2" s="4" customFormat="1" ht="12.75" customHeight="1">
      <c r="B1054" s="3"/>
    </row>
    <row r="1055" spans="2:2" s="4" customFormat="1" ht="12.75" customHeight="1">
      <c r="B1055" s="3"/>
    </row>
    <row r="1056" spans="2:2" s="4" customFormat="1" ht="12.75" customHeight="1">
      <c r="B1056" s="3"/>
    </row>
    <row r="1057" spans="2:3" s="4" customFormat="1" ht="12.75" customHeight="1">
      <c r="B1057" s="3"/>
    </row>
    <row r="1058" spans="2:3" s="4" customFormat="1" ht="12.75" customHeight="1">
      <c r="B1058" s="3"/>
    </row>
    <row r="1059" spans="2:3" s="4" customFormat="1" ht="12.75" customHeight="1">
      <c r="B1059" s="3"/>
    </row>
    <row r="1060" spans="2:3" s="4" customFormat="1" ht="12.75" customHeight="1">
      <c r="B1060" s="3"/>
    </row>
    <row r="1061" spans="2:3" s="4" customFormat="1" ht="12.75" customHeight="1">
      <c r="B1061" s="3"/>
    </row>
    <row r="1062" spans="2:3" s="4" customFormat="1" ht="12.75" customHeight="1">
      <c r="B1062" s="3"/>
    </row>
    <row r="1063" spans="2:3" s="4" customFormat="1" ht="12.75" customHeight="1">
      <c r="B1063" s="3"/>
    </row>
    <row r="1064" spans="2:3" s="4" customFormat="1" ht="12.75" customHeight="1">
      <c r="B1064" s="3"/>
    </row>
    <row r="1065" spans="2:3" s="4" customFormat="1" ht="12.75" customHeight="1">
      <c r="B1065" s="3"/>
    </row>
    <row r="1066" spans="2:3" s="4" customFormat="1" ht="12.75" customHeight="1">
      <c r="B1066" s="3"/>
    </row>
    <row r="1067" spans="2:3" s="4" customFormat="1" ht="12.75" customHeight="1">
      <c r="B1067" s="3"/>
    </row>
    <row r="1068" spans="2:3" s="4" customFormat="1" ht="12.75" customHeight="1">
      <c r="B1068" s="3"/>
    </row>
    <row r="1069" spans="2:3" s="4" customFormat="1" ht="12.75" customHeight="1">
      <c r="B1069" s="5"/>
    </row>
    <row r="1070" spans="2:3" ht="12.75" customHeight="1">
      <c r="C1070" s="4"/>
    </row>
    <row r="1071" spans="2:3" ht="12.75" customHeight="1">
      <c r="C1071" s="4"/>
    </row>
    <row r="1072" spans="2:3" ht="12.75" customHeight="1">
      <c r="C1072" s="4"/>
    </row>
    <row r="1073" spans="3:3" ht="12.75" customHeight="1">
      <c r="C1073" s="4"/>
    </row>
    <row r="1074" spans="3:3" ht="12.75" customHeight="1">
      <c r="C1074" s="4"/>
    </row>
    <row r="1075" spans="3:3" ht="12.75" customHeight="1">
      <c r="C1075" s="4"/>
    </row>
    <row r="1076" spans="3:3" ht="12.75" customHeight="1">
      <c r="C1076" s="4"/>
    </row>
    <row r="1077" spans="3:3" ht="12.75" customHeight="1">
      <c r="C1077" s="4"/>
    </row>
    <row r="1078" spans="3:3" ht="12.75" customHeight="1">
      <c r="C1078" s="4"/>
    </row>
    <row r="1079" spans="3:3" ht="12.75" customHeight="1">
      <c r="C1079" s="4"/>
    </row>
    <row r="1080" spans="3:3" ht="12.75" customHeight="1">
      <c r="C1080" s="4"/>
    </row>
    <row r="1081" spans="3:3" ht="12.75" customHeight="1">
      <c r="C1081" s="4"/>
    </row>
    <row r="1082" spans="3:3" ht="12.75" customHeight="1">
      <c r="C1082" s="4"/>
    </row>
    <row r="1083" spans="3:3" ht="12.75" customHeight="1">
      <c r="C1083" s="4"/>
    </row>
    <row r="1084" spans="3:3" ht="12.75" customHeight="1">
      <c r="C1084" s="4"/>
    </row>
    <row r="1085" spans="3:3" ht="12.75" customHeight="1">
      <c r="C1085" s="4"/>
    </row>
    <row r="1086" spans="3:3" ht="12.75" customHeight="1">
      <c r="C1086" s="4"/>
    </row>
    <row r="1087" spans="3:3" ht="12.75" customHeight="1">
      <c r="C1087" s="4"/>
    </row>
    <row r="1088" spans="3:3" ht="12.75" customHeight="1">
      <c r="C1088" s="4"/>
    </row>
    <row r="1089" spans="3:3" ht="12.75" customHeight="1">
      <c r="C1089" s="4"/>
    </row>
    <row r="1090" spans="3:3" ht="12.75" customHeight="1">
      <c r="C1090" s="4"/>
    </row>
    <row r="1091" spans="3:3" ht="12.75" customHeight="1">
      <c r="C1091" s="4"/>
    </row>
    <row r="1092" spans="3:3" ht="12.75" customHeight="1">
      <c r="C1092" s="4"/>
    </row>
    <row r="1093" spans="3:3" ht="12.75" customHeight="1">
      <c r="C1093" s="4"/>
    </row>
    <row r="1094" spans="3:3" ht="12.75" customHeight="1">
      <c r="C1094" s="4"/>
    </row>
    <row r="1095" spans="3:3" ht="12.75" customHeight="1">
      <c r="C1095" s="4"/>
    </row>
    <row r="1096" spans="3:3" ht="12.75" customHeight="1">
      <c r="C1096" s="4"/>
    </row>
    <row r="1097" spans="3:3" ht="12.75" customHeight="1">
      <c r="C1097" s="4"/>
    </row>
    <row r="1098" spans="3:3" ht="12.75" customHeight="1">
      <c r="C1098" s="4"/>
    </row>
    <row r="1099" spans="3:3" ht="12.75" customHeight="1">
      <c r="C1099" s="4"/>
    </row>
    <row r="1100" spans="3:3" ht="12.75" customHeight="1">
      <c r="C1100" s="4"/>
    </row>
    <row r="1101" spans="3:3" ht="12.75" customHeight="1">
      <c r="C1101" s="4"/>
    </row>
    <row r="1102" spans="3:3" ht="12.75" customHeight="1">
      <c r="C1102" s="4"/>
    </row>
    <row r="1103" spans="3:3" ht="12.75" customHeight="1">
      <c r="C1103" s="4"/>
    </row>
    <row r="1104" spans="3:3" ht="12.75" customHeight="1">
      <c r="C1104" s="4"/>
    </row>
    <row r="1105" spans="3:3" ht="12.75" customHeight="1">
      <c r="C1105" s="4"/>
    </row>
    <row r="1106" spans="3:3" ht="12.75" customHeight="1">
      <c r="C1106" s="4"/>
    </row>
    <row r="1107" spans="3:3" ht="12.75" customHeight="1">
      <c r="C1107" s="4"/>
    </row>
    <row r="1108" spans="3:3" ht="12.75" customHeight="1">
      <c r="C1108" s="4"/>
    </row>
    <row r="1109" spans="3:3" ht="12.75" customHeight="1">
      <c r="C1109" s="4"/>
    </row>
    <row r="1110" spans="3:3" ht="12.75" customHeight="1">
      <c r="C1110" s="4"/>
    </row>
    <row r="1111" spans="3:3" ht="12.75" customHeight="1">
      <c r="C1111" s="4"/>
    </row>
    <row r="1112" spans="3:3" ht="12.75" customHeight="1">
      <c r="C1112" s="4"/>
    </row>
    <row r="1113" spans="3:3" ht="12.75" customHeight="1">
      <c r="C1113" s="4"/>
    </row>
    <row r="1114" spans="3:3" ht="12.75" customHeight="1">
      <c r="C1114" s="4"/>
    </row>
    <row r="1115" spans="3:3" ht="12.75" customHeight="1">
      <c r="C1115" s="4"/>
    </row>
    <row r="1116" spans="3:3" ht="12.75" customHeight="1">
      <c r="C1116" s="4"/>
    </row>
    <row r="1117" spans="3:3" ht="12.75" customHeight="1">
      <c r="C1117" s="4"/>
    </row>
    <row r="1118" spans="3:3" ht="12.75" customHeight="1">
      <c r="C1118" s="4"/>
    </row>
    <row r="1119" spans="3:3" ht="12.75" customHeight="1">
      <c r="C1119" s="4"/>
    </row>
    <row r="1120" spans="3:3" ht="12.75" customHeight="1">
      <c r="C1120" s="4"/>
    </row>
    <row r="1121" spans="3:3" ht="12.75" customHeight="1">
      <c r="C1121" s="4"/>
    </row>
    <row r="1122" spans="3:3" ht="12.75" customHeight="1">
      <c r="C1122" s="4"/>
    </row>
    <row r="1123" spans="3:3" ht="12.75" customHeight="1">
      <c r="C1123" s="4"/>
    </row>
    <row r="1124" spans="3:3" ht="12.75" customHeight="1">
      <c r="C1124" s="4"/>
    </row>
    <row r="1125" spans="3:3" ht="12.75" customHeight="1">
      <c r="C1125" s="4"/>
    </row>
    <row r="1126" spans="3:3" ht="12.75" customHeight="1">
      <c r="C1126" s="4"/>
    </row>
    <row r="1127" spans="3:3" ht="12.75" customHeight="1">
      <c r="C1127" s="4"/>
    </row>
    <row r="1128" spans="3:3" ht="12.75" customHeight="1">
      <c r="C1128" s="4"/>
    </row>
    <row r="1129" spans="3:3" ht="12.75" customHeight="1">
      <c r="C1129" s="4"/>
    </row>
    <row r="1130" spans="3:3" ht="12.75" customHeight="1">
      <c r="C1130" s="4"/>
    </row>
    <row r="1131" spans="3:3" ht="12.75" customHeight="1">
      <c r="C1131" s="4"/>
    </row>
    <row r="1132" spans="3:3" ht="12.75" customHeight="1">
      <c r="C1132" s="4"/>
    </row>
    <row r="1133" spans="3:3" ht="12.75" customHeight="1">
      <c r="C1133" s="4"/>
    </row>
    <row r="1134" spans="3:3" ht="12.75" customHeight="1">
      <c r="C1134" s="4"/>
    </row>
    <row r="1135" spans="3:3" ht="12.75" customHeight="1">
      <c r="C1135" s="4"/>
    </row>
    <row r="1136" spans="3:3" ht="12.75" customHeight="1">
      <c r="C1136" s="4"/>
    </row>
    <row r="1137" spans="3:3" ht="12.75" customHeight="1">
      <c r="C1137" s="4"/>
    </row>
    <row r="1138" spans="3:3" ht="12.75" customHeight="1">
      <c r="C1138" s="4"/>
    </row>
    <row r="1139" spans="3:3" ht="12.75" customHeight="1">
      <c r="C1139" s="4"/>
    </row>
    <row r="1140" spans="3:3" ht="12.75" customHeight="1">
      <c r="C1140" s="4"/>
    </row>
    <row r="1141" spans="3:3" ht="12.75" customHeight="1">
      <c r="C1141" s="4"/>
    </row>
    <row r="1142" spans="3:3" ht="12.75" customHeight="1">
      <c r="C1142" s="4"/>
    </row>
    <row r="1143" spans="3:3" ht="12.75" customHeight="1">
      <c r="C1143" s="4"/>
    </row>
    <row r="1144" spans="3:3" ht="12.75" customHeight="1">
      <c r="C1144" s="4"/>
    </row>
    <row r="1145" spans="3:3" ht="12.75" customHeight="1">
      <c r="C1145" s="4"/>
    </row>
    <row r="1146" spans="3:3" ht="12.75" customHeight="1">
      <c r="C1146" s="4"/>
    </row>
    <row r="1147" spans="3:3" ht="12.75" customHeight="1">
      <c r="C1147" s="4"/>
    </row>
    <row r="1148" spans="3:3" ht="12.75" customHeight="1">
      <c r="C1148" s="4"/>
    </row>
    <row r="1149" spans="3:3" ht="12.75" customHeight="1">
      <c r="C1149" s="4"/>
    </row>
    <row r="1150" spans="3:3" ht="12.75" customHeight="1">
      <c r="C1150" s="4"/>
    </row>
    <row r="1151" spans="3:3" ht="12.75" customHeight="1">
      <c r="C1151" s="4"/>
    </row>
    <row r="1152" spans="3:3" ht="12.75" customHeight="1">
      <c r="C1152" s="4"/>
    </row>
    <row r="1153" spans="3:3" ht="12.75" customHeight="1">
      <c r="C1153" s="4"/>
    </row>
    <row r="1154" spans="3:3" ht="12.75" customHeight="1">
      <c r="C1154" s="4"/>
    </row>
    <row r="1155" spans="3:3" ht="12.75" customHeight="1">
      <c r="C1155" s="4"/>
    </row>
    <row r="1156" spans="3:3" ht="12.75" customHeight="1">
      <c r="C1156" s="4"/>
    </row>
    <row r="1157" spans="3:3" ht="12.75" customHeight="1">
      <c r="C1157" s="4"/>
    </row>
    <row r="1158" spans="3:3" ht="12.75" customHeight="1">
      <c r="C1158" s="4"/>
    </row>
    <row r="1159" spans="3:3" ht="12.75" customHeight="1">
      <c r="C1159" s="4"/>
    </row>
    <row r="1160" spans="3:3" ht="12.75" customHeight="1">
      <c r="C1160" s="4"/>
    </row>
    <row r="1161" spans="3:3" ht="12.75" customHeight="1">
      <c r="C1161" s="4"/>
    </row>
    <row r="1162" spans="3:3" ht="12.75" customHeight="1">
      <c r="C1162" s="4"/>
    </row>
    <row r="1163" spans="3:3" ht="12.75" customHeight="1">
      <c r="C1163" s="4"/>
    </row>
    <row r="1164" spans="3:3" ht="12.75" customHeight="1">
      <c r="C1164" s="4"/>
    </row>
    <row r="1165" spans="3:3" ht="12.75" customHeight="1">
      <c r="C1165" s="4"/>
    </row>
    <row r="1166" spans="3:3" ht="12.75" customHeight="1">
      <c r="C1166" s="4"/>
    </row>
    <row r="1167" spans="3:3" ht="12.75" customHeight="1">
      <c r="C1167" s="4"/>
    </row>
    <row r="1168" spans="3:3" ht="12.75" customHeight="1">
      <c r="C1168" s="4"/>
    </row>
    <row r="1169" spans="3:3" ht="12.75" customHeight="1">
      <c r="C1169" s="4"/>
    </row>
    <row r="1170" spans="3:3" ht="12.75" customHeight="1">
      <c r="C1170" s="4"/>
    </row>
    <row r="1171" spans="3:3" ht="12.75" customHeight="1">
      <c r="C1171" s="4"/>
    </row>
    <row r="1172" spans="3:3" ht="12.75" customHeight="1">
      <c r="C1172" s="4"/>
    </row>
    <row r="1173" spans="3:3" ht="12.75" customHeight="1">
      <c r="C1173" s="4"/>
    </row>
    <row r="1174" spans="3:3" ht="12.75" customHeight="1">
      <c r="C1174" s="4"/>
    </row>
    <row r="1175" spans="3:3" ht="12.75" customHeight="1">
      <c r="C1175" s="4"/>
    </row>
    <row r="1176" spans="3:3" ht="12.75" customHeight="1">
      <c r="C1176" s="4"/>
    </row>
    <row r="1177" spans="3:3" ht="12.75" customHeight="1">
      <c r="C1177" s="4"/>
    </row>
    <row r="1178" spans="3:3" ht="12.75" customHeight="1">
      <c r="C1178" s="4"/>
    </row>
    <row r="1179" spans="3:3" ht="12.75" customHeight="1">
      <c r="C1179" s="4"/>
    </row>
    <row r="1180" spans="3:3" ht="12.75" customHeight="1">
      <c r="C1180" s="4"/>
    </row>
    <row r="1181" spans="3:3" ht="12.75" customHeight="1">
      <c r="C1181" s="4"/>
    </row>
    <row r="1182" spans="3:3" ht="12.75" customHeight="1">
      <c r="C1182" s="4"/>
    </row>
    <row r="1183" spans="3:3" ht="12.75" customHeight="1">
      <c r="C1183" s="4"/>
    </row>
    <row r="1184" spans="3:3" ht="12.75" customHeight="1">
      <c r="C1184" s="4"/>
    </row>
    <row r="1185" spans="3:3" ht="12.75" customHeight="1">
      <c r="C1185" s="4"/>
    </row>
    <row r="1186" spans="3:3" ht="12.75" customHeight="1">
      <c r="C1186" s="4"/>
    </row>
    <row r="1187" spans="3:3" ht="12.75" customHeight="1">
      <c r="C1187" s="4"/>
    </row>
    <row r="1188" spans="3:3" ht="12.75" customHeight="1">
      <c r="C1188" s="4"/>
    </row>
    <row r="1189" spans="3:3" ht="12.75" customHeight="1">
      <c r="C1189" s="4"/>
    </row>
    <row r="1190" spans="3:3" ht="12.75" customHeight="1">
      <c r="C1190" s="4"/>
    </row>
    <row r="1191" spans="3:3" ht="12.75" customHeight="1">
      <c r="C1191" s="4"/>
    </row>
    <row r="1192" spans="3:3" ht="12.75" customHeight="1">
      <c r="C1192" s="4"/>
    </row>
    <row r="1193" spans="3:3" ht="12.75" customHeight="1">
      <c r="C1193" s="4"/>
    </row>
    <row r="1194" spans="3:3" ht="12.75" customHeight="1">
      <c r="C1194" s="4"/>
    </row>
    <row r="1195" spans="3:3" ht="12.75" customHeight="1">
      <c r="C1195" s="4"/>
    </row>
    <row r="1196" spans="3:3" ht="12.75" customHeight="1">
      <c r="C1196" s="4"/>
    </row>
    <row r="1197" spans="3:3" ht="12.75" customHeight="1">
      <c r="C1197" s="4"/>
    </row>
    <row r="1198" spans="3:3" ht="12.75" customHeight="1">
      <c r="C1198" s="4"/>
    </row>
    <row r="1199" spans="3:3" ht="12.75" customHeight="1">
      <c r="C1199" s="4"/>
    </row>
    <row r="1200" spans="3:3" ht="12.75" customHeight="1">
      <c r="C1200" s="4"/>
    </row>
    <row r="1201" spans="3:3" ht="12.75" customHeight="1">
      <c r="C1201" s="4"/>
    </row>
    <row r="1202" spans="3:3" ht="12.75" customHeight="1">
      <c r="C1202" s="4"/>
    </row>
    <row r="1203" spans="3:3" ht="12.75" customHeight="1">
      <c r="C1203" s="4"/>
    </row>
    <row r="1204" spans="3:3" ht="12.75" customHeight="1">
      <c r="C1204" s="4"/>
    </row>
    <row r="1205" spans="3:3" ht="12.75" customHeight="1">
      <c r="C1205" s="4"/>
    </row>
    <row r="1206" spans="3:3" ht="12.75" customHeight="1">
      <c r="C1206" s="4"/>
    </row>
    <row r="1207" spans="3:3" ht="12.75" customHeight="1">
      <c r="C1207" s="4"/>
    </row>
    <row r="1208" spans="3:3" ht="12.75" customHeight="1">
      <c r="C1208" s="4"/>
    </row>
    <row r="1209" spans="3:3" ht="12.75" customHeight="1">
      <c r="C1209" s="4"/>
    </row>
    <row r="1210" spans="3:3" ht="12.75" customHeight="1">
      <c r="C1210" s="4"/>
    </row>
    <row r="1211" spans="3:3" ht="12.75" customHeight="1">
      <c r="C1211" s="4"/>
    </row>
    <row r="1212" spans="3:3" ht="12.75" customHeight="1">
      <c r="C1212" s="4"/>
    </row>
    <row r="1213" spans="3:3" ht="12.75" customHeight="1">
      <c r="C1213" s="4"/>
    </row>
    <row r="1214" spans="3:3" ht="12.75" customHeight="1">
      <c r="C1214" s="4"/>
    </row>
    <row r="1215" spans="3:3" ht="12.75" customHeight="1">
      <c r="C1215" s="4"/>
    </row>
    <row r="1216" spans="3:3" ht="12.75" customHeight="1">
      <c r="C1216" s="4"/>
    </row>
    <row r="1217" spans="3:3" ht="12.75" customHeight="1">
      <c r="C1217" s="4"/>
    </row>
    <row r="1218" spans="3:3" ht="12.75" customHeight="1">
      <c r="C1218" s="4"/>
    </row>
    <row r="1219" spans="3:3" ht="12.75" customHeight="1">
      <c r="C1219" s="4"/>
    </row>
    <row r="1220" spans="3:3" ht="12.75" customHeight="1">
      <c r="C1220" s="4"/>
    </row>
    <row r="1221" spans="3:3" ht="12.75" customHeight="1">
      <c r="C1221" s="4"/>
    </row>
    <row r="1222" spans="3:3" ht="12.75" customHeight="1">
      <c r="C1222" s="4"/>
    </row>
    <row r="1223" spans="3:3" ht="12.75" customHeight="1">
      <c r="C1223" s="4"/>
    </row>
    <row r="1224" spans="3:3" ht="12.75" customHeight="1">
      <c r="C1224" s="4"/>
    </row>
    <row r="1225" spans="3:3" ht="12.75" customHeight="1">
      <c r="C1225" s="4"/>
    </row>
    <row r="1226" spans="3:3" ht="12.75" customHeight="1">
      <c r="C1226" s="4"/>
    </row>
    <row r="1227" spans="3:3" ht="12.75" customHeight="1">
      <c r="C1227" s="4"/>
    </row>
    <row r="1228" spans="3:3" ht="12.75" customHeight="1">
      <c r="C1228" s="4"/>
    </row>
    <row r="1229" spans="3:3" ht="12.75" customHeight="1">
      <c r="C1229" s="4"/>
    </row>
    <row r="1230" spans="3:3" ht="12.75" customHeight="1">
      <c r="C1230" s="4"/>
    </row>
    <row r="1231" spans="3:3" ht="12.75" customHeight="1">
      <c r="C1231" s="4"/>
    </row>
    <row r="1232" spans="3:3" ht="12.75" customHeight="1">
      <c r="C1232" s="4"/>
    </row>
    <row r="1233" spans="3:3" ht="12.75" customHeight="1">
      <c r="C1233" s="4"/>
    </row>
    <row r="1234" spans="3:3" ht="12.75" customHeight="1">
      <c r="C1234" s="4"/>
    </row>
    <row r="1235" spans="3:3" ht="12.75" customHeight="1">
      <c r="C1235" s="4"/>
    </row>
    <row r="1236" spans="3:3" ht="12.75" customHeight="1">
      <c r="C1236" s="4"/>
    </row>
    <row r="1237" spans="3:3" ht="12.75" customHeight="1">
      <c r="C1237" s="4"/>
    </row>
    <row r="1238" spans="3:3" ht="12.75" customHeight="1">
      <c r="C1238" s="4"/>
    </row>
    <row r="1239" spans="3:3" ht="12.75" customHeight="1">
      <c r="C1239" s="4"/>
    </row>
    <row r="1240" spans="3:3" ht="12.75" customHeight="1">
      <c r="C1240" s="4"/>
    </row>
    <row r="1241" spans="3:3" ht="12.75" customHeight="1">
      <c r="C1241" s="4"/>
    </row>
    <row r="1242" spans="3:3" ht="12.75" customHeight="1">
      <c r="C1242" s="4"/>
    </row>
    <row r="1243" spans="3:3" ht="12.75" customHeight="1">
      <c r="C1243" s="4"/>
    </row>
    <row r="1244" spans="3:3" ht="12.75" customHeight="1">
      <c r="C1244" s="4"/>
    </row>
    <row r="1245" spans="3:3" ht="12.75" customHeight="1">
      <c r="C1245" s="4"/>
    </row>
    <row r="1246" spans="3:3" ht="12.75" customHeight="1">
      <c r="C1246" s="4"/>
    </row>
    <row r="1247" spans="3:3" ht="12.75" customHeight="1">
      <c r="C1247" s="4"/>
    </row>
    <row r="1248" spans="3:3" ht="12.75" customHeight="1">
      <c r="C1248" s="4"/>
    </row>
    <row r="1249" spans="3:3" ht="12.75" customHeight="1">
      <c r="C1249" s="4"/>
    </row>
    <row r="1250" spans="3:3" ht="12.75" customHeight="1">
      <c r="C1250" s="4"/>
    </row>
    <row r="1251" spans="3:3" ht="12.75" customHeight="1">
      <c r="C1251" s="4"/>
    </row>
    <row r="1252" spans="3:3" ht="12.75" customHeight="1">
      <c r="C1252" s="4"/>
    </row>
    <row r="1253" spans="3:3" ht="12.75" customHeight="1">
      <c r="C1253" s="4"/>
    </row>
    <row r="1254" spans="3:3" ht="12.75" customHeight="1">
      <c r="C1254" s="4"/>
    </row>
    <row r="1255" spans="3:3" ht="12.75" customHeight="1">
      <c r="C1255" s="4"/>
    </row>
    <row r="1256" spans="3:3" ht="12.75" customHeight="1">
      <c r="C1256" s="4"/>
    </row>
    <row r="1257" spans="3:3" ht="12.75" customHeight="1">
      <c r="C1257" s="4"/>
    </row>
    <row r="1258" spans="3:3" ht="12.75" customHeight="1">
      <c r="C1258" s="4"/>
    </row>
    <row r="1259" spans="3:3" ht="12.75" customHeight="1">
      <c r="C1259" s="4"/>
    </row>
    <row r="1260" spans="3:3" ht="12.75" customHeight="1">
      <c r="C1260" s="4"/>
    </row>
    <row r="1261" spans="3:3" ht="12.75" customHeight="1">
      <c r="C1261" s="4"/>
    </row>
    <row r="1262" spans="3:3" ht="12.75" customHeight="1">
      <c r="C1262" s="4"/>
    </row>
    <row r="1263" spans="3:3" ht="12.75" customHeight="1">
      <c r="C1263" s="4"/>
    </row>
    <row r="1264" spans="3:3" ht="12.75" customHeight="1">
      <c r="C1264" s="4"/>
    </row>
    <row r="1265" spans="3:3" ht="12.75" customHeight="1">
      <c r="C1265" s="4"/>
    </row>
    <row r="1266" spans="3:3" ht="12.75" customHeight="1">
      <c r="C1266" s="4"/>
    </row>
    <row r="1267" spans="3:3" ht="12.75" customHeight="1">
      <c r="C1267" s="4"/>
    </row>
    <row r="1268" spans="3:3" ht="12.75" customHeight="1">
      <c r="C1268" s="4"/>
    </row>
    <row r="1269" spans="3:3" ht="12.75" customHeight="1">
      <c r="C1269" s="4"/>
    </row>
    <row r="1270" spans="3:3" ht="12.75" customHeight="1">
      <c r="C1270" s="4"/>
    </row>
    <row r="1271" spans="3:3" ht="12.75" customHeight="1">
      <c r="C1271" s="4"/>
    </row>
    <row r="1272" spans="3:3" ht="12.75" customHeight="1">
      <c r="C1272" s="4"/>
    </row>
    <row r="1273" spans="3:3" ht="12.75" customHeight="1">
      <c r="C1273" s="4"/>
    </row>
    <row r="1274" spans="3:3" ht="12.75" customHeight="1">
      <c r="C1274" s="4"/>
    </row>
    <row r="1275" spans="3:3" ht="12.75" customHeight="1">
      <c r="C1275" s="4"/>
    </row>
    <row r="1276" spans="3:3" ht="12.75" customHeight="1">
      <c r="C1276" s="4"/>
    </row>
    <row r="1277" spans="3:3" ht="12.75" customHeight="1">
      <c r="C1277" s="4"/>
    </row>
    <row r="1278" spans="3:3" ht="12.75" customHeight="1">
      <c r="C1278" s="4"/>
    </row>
    <row r="1279" spans="3:3" ht="12.75" customHeight="1">
      <c r="C1279" s="4"/>
    </row>
    <row r="1280" spans="3:3" ht="12.75" customHeight="1">
      <c r="C1280" s="4"/>
    </row>
    <row r="1281" spans="3:3" ht="12.75" customHeight="1">
      <c r="C1281" s="4"/>
    </row>
    <row r="1282" spans="3:3" ht="12.75" customHeight="1">
      <c r="C1282" s="4"/>
    </row>
    <row r="1283" spans="3:3" ht="12.75" customHeight="1">
      <c r="C1283" s="4"/>
    </row>
    <row r="1284" spans="3:3" ht="12.75" customHeight="1">
      <c r="C1284" s="4"/>
    </row>
    <row r="1285" spans="3:3" ht="12.75" customHeight="1">
      <c r="C1285" s="4"/>
    </row>
    <row r="1286" spans="3:3" ht="12.75" customHeight="1">
      <c r="C1286" s="4"/>
    </row>
    <row r="1287" spans="3:3" ht="12.75" customHeight="1">
      <c r="C1287" s="4"/>
    </row>
    <row r="1288" spans="3:3" ht="12.75" customHeight="1">
      <c r="C1288" s="4"/>
    </row>
    <row r="1289" spans="3:3" ht="12.75" customHeight="1">
      <c r="C1289" s="4"/>
    </row>
    <row r="1290" spans="3:3" ht="12.75" customHeight="1">
      <c r="C1290" s="4"/>
    </row>
    <row r="1291" spans="3:3" ht="12.75" customHeight="1">
      <c r="C1291" s="4"/>
    </row>
    <row r="1292" spans="3:3" ht="12.75" customHeight="1">
      <c r="C1292" s="4"/>
    </row>
    <row r="1293" spans="3:3" ht="12.75" customHeight="1">
      <c r="C1293" s="4"/>
    </row>
    <row r="1294" spans="3:3" ht="12.75" customHeight="1">
      <c r="C1294" s="4"/>
    </row>
    <row r="1295" spans="3:3" ht="12.75" customHeight="1">
      <c r="C1295" s="4"/>
    </row>
    <row r="1296" spans="3:3" ht="12.75" customHeight="1">
      <c r="C1296" s="4"/>
    </row>
    <row r="1297" spans="3:3" ht="12.75" customHeight="1">
      <c r="C1297" s="4"/>
    </row>
    <row r="1298" spans="3:3" ht="12.75" customHeight="1">
      <c r="C1298" s="4"/>
    </row>
    <row r="1299" spans="3:3" ht="12.75" customHeight="1">
      <c r="C1299" s="4"/>
    </row>
    <row r="1300" spans="3:3" ht="12.75" customHeight="1">
      <c r="C1300" s="4"/>
    </row>
    <row r="1301" spans="3:3" ht="12.75" customHeight="1">
      <c r="C1301" s="4"/>
    </row>
    <row r="1302" spans="3:3" ht="12.75" customHeight="1">
      <c r="C1302" s="4"/>
    </row>
    <row r="1303" spans="3:3" ht="12.75" customHeight="1">
      <c r="C1303" s="4"/>
    </row>
    <row r="1304" spans="3:3" ht="12.75" customHeight="1">
      <c r="C1304" s="4"/>
    </row>
    <row r="1305" spans="3:3" ht="12.75" customHeight="1">
      <c r="C1305" s="4"/>
    </row>
    <row r="1306" spans="3:3" ht="12.75" customHeight="1">
      <c r="C1306" s="4"/>
    </row>
    <row r="1307" spans="3:3" ht="12.75" customHeight="1">
      <c r="C1307" s="4"/>
    </row>
    <row r="1308" spans="3:3" ht="12.75" customHeight="1">
      <c r="C1308" s="4"/>
    </row>
    <row r="1309" spans="3:3" ht="12.75" customHeight="1">
      <c r="C1309" s="4"/>
    </row>
    <row r="1310" spans="3:3" ht="12.75" customHeight="1">
      <c r="C1310" s="4"/>
    </row>
    <row r="1311" spans="3:3" ht="12.75" customHeight="1">
      <c r="C1311" s="4"/>
    </row>
    <row r="1312" spans="3:3" ht="12.75" customHeight="1">
      <c r="C1312" s="4"/>
    </row>
    <row r="1313" spans="3:3" ht="12.75" customHeight="1">
      <c r="C1313" s="4"/>
    </row>
    <row r="1314" spans="3:3" ht="12.75" customHeight="1">
      <c r="C1314" s="4"/>
    </row>
    <row r="1315" spans="3:3" ht="12.75" customHeight="1">
      <c r="C1315" s="4"/>
    </row>
    <row r="1316" spans="3:3" ht="12.75" customHeight="1">
      <c r="C1316" s="4"/>
    </row>
    <row r="1317" spans="3:3" ht="12.75" customHeight="1">
      <c r="C1317" s="4"/>
    </row>
    <row r="1318" spans="3:3" ht="12.75" customHeight="1">
      <c r="C1318" s="4"/>
    </row>
    <row r="1319" spans="3:3" ht="12.75" customHeight="1">
      <c r="C1319" s="4"/>
    </row>
    <row r="1320" spans="3:3" ht="12.75" customHeight="1">
      <c r="C1320" s="4"/>
    </row>
    <row r="1321" spans="3:3" ht="12.75" customHeight="1">
      <c r="C1321" s="4"/>
    </row>
    <row r="1322" spans="3:3" ht="12.75" customHeight="1">
      <c r="C1322" s="4"/>
    </row>
    <row r="1323" spans="3:3" ht="12.75" customHeight="1">
      <c r="C1323" s="4"/>
    </row>
    <row r="1324" spans="3:3" ht="12.75" customHeight="1">
      <c r="C1324" s="4"/>
    </row>
    <row r="1325" spans="3:3" ht="12.75" customHeight="1">
      <c r="C1325" s="4"/>
    </row>
    <row r="1326" spans="3:3" ht="12.75" customHeight="1">
      <c r="C1326" s="4"/>
    </row>
    <row r="1327" spans="3:3" ht="12.75" customHeight="1">
      <c r="C1327" s="4"/>
    </row>
    <row r="1328" spans="3:3" ht="12.75" customHeight="1">
      <c r="C1328" s="4"/>
    </row>
    <row r="1329" spans="3:3" ht="12.75" customHeight="1">
      <c r="C1329" s="4"/>
    </row>
    <row r="1330" spans="3:3" ht="12.75" customHeight="1">
      <c r="C1330" s="4"/>
    </row>
    <row r="1331" spans="3:3" ht="12.75" customHeight="1">
      <c r="C1331" s="4"/>
    </row>
    <row r="1332" spans="3:3" ht="12.75" customHeight="1">
      <c r="C1332" s="4"/>
    </row>
    <row r="1333" spans="3:3" ht="12.75" customHeight="1">
      <c r="C1333" s="4"/>
    </row>
    <row r="1334" spans="3:3" ht="12.75" customHeight="1">
      <c r="C1334" s="4"/>
    </row>
    <row r="1335" spans="3:3" ht="12.75" customHeight="1">
      <c r="C1335" s="4"/>
    </row>
    <row r="1336" spans="3:3" ht="12.75" customHeight="1">
      <c r="C1336" s="4"/>
    </row>
    <row r="1337" spans="3:3" ht="12.75" customHeight="1">
      <c r="C1337" s="4"/>
    </row>
    <row r="1338" spans="3:3" ht="12.75" customHeight="1">
      <c r="C1338" s="4"/>
    </row>
    <row r="1339" spans="3:3" ht="12.75" customHeight="1">
      <c r="C1339" s="4"/>
    </row>
    <row r="1340" spans="3:3" ht="12.75" customHeight="1">
      <c r="C1340" s="4"/>
    </row>
    <row r="1341" spans="3:3" ht="12.75" customHeight="1">
      <c r="C1341" s="4"/>
    </row>
    <row r="1342" spans="3:3" ht="12.75" customHeight="1">
      <c r="C1342" s="4"/>
    </row>
    <row r="1343" spans="3:3" ht="12.75" customHeight="1">
      <c r="C1343" s="4"/>
    </row>
    <row r="1344" spans="3:3" ht="12.75" customHeight="1">
      <c r="C1344" s="4"/>
    </row>
    <row r="1345" spans="3:3" ht="12.75" customHeight="1">
      <c r="C1345" s="4"/>
    </row>
    <row r="1346" spans="3:3" ht="12.75" customHeight="1">
      <c r="C1346" s="4"/>
    </row>
    <row r="1347" spans="3:3" ht="12.75" customHeight="1">
      <c r="C1347" s="4"/>
    </row>
    <row r="1348" spans="3:3" ht="12.75" customHeight="1">
      <c r="C1348" s="4"/>
    </row>
    <row r="1349" spans="3:3" ht="12.75" customHeight="1">
      <c r="C1349" s="4"/>
    </row>
    <row r="1350" spans="3:3" ht="12.75" customHeight="1">
      <c r="C1350" s="4"/>
    </row>
    <row r="1351" spans="3:3" ht="12.75" customHeight="1">
      <c r="C1351" s="4"/>
    </row>
    <row r="1352" spans="3:3" ht="12.75" customHeight="1">
      <c r="C1352" s="4"/>
    </row>
    <row r="1353" spans="3:3" ht="12.75" customHeight="1">
      <c r="C1353" s="4"/>
    </row>
    <row r="1354" spans="3:3" ht="12.75" customHeight="1">
      <c r="C1354" s="4"/>
    </row>
    <row r="1355" spans="3:3" ht="12.75" customHeight="1">
      <c r="C1355" s="4"/>
    </row>
    <row r="1356" spans="3:3" ht="12.75" customHeight="1">
      <c r="C1356" s="4"/>
    </row>
    <row r="1357" spans="3:3" ht="12.75" customHeight="1">
      <c r="C1357" s="4"/>
    </row>
    <row r="1358" spans="3:3" ht="12.75" customHeight="1">
      <c r="C1358" s="4"/>
    </row>
    <row r="1359" spans="3:3" ht="12.75" customHeight="1">
      <c r="C1359" s="4"/>
    </row>
    <row r="1360" spans="3:3" ht="12.75" customHeight="1">
      <c r="C1360" s="4"/>
    </row>
    <row r="1361" spans="3:3" ht="12.75" customHeight="1">
      <c r="C1361" s="4"/>
    </row>
    <row r="1362" spans="3:3" ht="12.75" customHeight="1">
      <c r="C1362" s="4"/>
    </row>
    <row r="1363" spans="3:3" ht="12.75" customHeight="1">
      <c r="C1363" s="4"/>
    </row>
    <row r="1364" spans="3:3" ht="12.75" customHeight="1">
      <c r="C1364" s="4"/>
    </row>
    <row r="1365" spans="3:3" ht="12.75" customHeight="1">
      <c r="C1365" s="4"/>
    </row>
    <row r="1366" spans="3:3" ht="12.75" customHeight="1">
      <c r="C1366" s="4"/>
    </row>
    <row r="1367" spans="3:3" ht="12.75" customHeight="1">
      <c r="C1367" s="4"/>
    </row>
    <row r="1368" spans="3:3" ht="12.75" customHeight="1">
      <c r="C1368" s="4"/>
    </row>
    <row r="1369" spans="3:3" ht="12.75" customHeight="1">
      <c r="C1369" s="4"/>
    </row>
    <row r="1370" spans="3:3" ht="12.75" customHeight="1">
      <c r="C1370" s="4"/>
    </row>
    <row r="1371" spans="3:3" ht="12.75" customHeight="1">
      <c r="C1371" s="4"/>
    </row>
    <row r="1372" spans="3:3" ht="12.75" customHeight="1">
      <c r="C1372" s="4"/>
    </row>
    <row r="1373" spans="3:3" ht="12.75" customHeight="1">
      <c r="C1373" s="4"/>
    </row>
    <row r="1374" spans="3:3" ht="12.75" customHeight="1">
      <c r="C1374" s="4"/>
    </row>
    <row r="1375" spans="3:3" ht="12.75" customHeight="1">
      <c r="C1375" s="4"/>
    </row>
    <row r="1376" spans="3:3" ht="12.75" customHeight="1">
      <c r="C1376" s="4"/>
    </row>
    <row r="1377" spans="3:3" ht="12.75" customHeight="1">
      <c r="C1377" s="4"/>
    </row>
    <row r="1378" spans="3:3" ht="12.75" customHeight="1">
      <c r="C1378" s="4"/>
    </row>
    <row r="1379" spans="3:3" ht="12.75" customHeight="1">
      <c r="C1379" s="4"/>
    </row>
    <row r="1380" spans="3:3" ht="12.75" customHeight="1">
      <c r="C1380" s="4"/>
    </row>
    <row r="1381" spans="3:3" ht="12.75" customHeight="1">
      <c r="C1381" s="4"/>
    </row>
    <row r="1382" spans="3:3" ht="12.75" customHeight="1">
      <c r="C1382" s="4"/>
    </row>
    <row r="1383" spans="3:3" ht="12.75" customHeight="1">
      <c r="C1383" s="4"/>
    </row>
    <row r="1384" spans="3:3" ht="12.75" customHeight="1">
      <c r="C1384" s="4"/>
    </row>
    <row r="1385" spans="3:3" ht="12.75" customHeight="1">
      <c r="C1385" s="4"/>
    </row>
    <row r="1386" spans="3:3" ht="12.75" customHeight="1">
      <c r="C1386" s="4"/>
    </row>
    <row r="1387" spans="3:3" ht="12.75" customHeight="1">
      <c r="C1387" s="4"/>
    </row>
    <row r="1388" spans="3:3" ht="12.75" customHeight="1">
      <c r="C1388" s="4"/>
    </row>
    <row r="1389" spans="3:3" ht="12.75" customHeight="1">
      <c r="C1389" s="4"/>
    </row>
    <row r="1390" spans="3:3" ht="12.75" customHeight="1">
      <c r="C1390" s="4"/>
    </row>
    <row r="1391" spans="3:3" ht="12.75" customHeight="1">
      <c r="C1391" s="4"/>
    </row>
    <row r="1392" spans="3:3" ht="12.75" customHeight="1">
      <c r="C1392" s="4"/>
    </row>
    <row r="1393" spans="3:3" ht="12.75" customHeight="1">
      <c r="C1393" s="4"/>
    </row>
    <row r="1394" spans="3:3" ht="12.75" customHeight="1">
      <c r="C1394" s="4"/>
    </row>
    <row r="1395" spans="3:3" ht="12.75" customHeight="1">
      <c r="C1395" s="4"/>
    </row>
    <row r="1396" spans="3:3" ht="12.75" customHeight="1">
      <c r="C1396" s="4"/>
    </row>
    <row r="1397" spans="3:3" ht="12.75" customHeight="1">
      <c r="C1397" s="4"/>
    </row>
    <row r="1398" spans="3:3" ht="12.75" customHeight="1">
      <c r="C1398" s="4"/>
    </row>
    <row r="1399" spans="3:3" ht="12.75" customHeight="1">
      <c r="C1399" s="4"/>
    </row>
    <row r="1400" spans="3:3" ht="12.75" customHeight="1">
      <c r="C1400" s="4"/>
    </row>
    <row r="1401" spans="3:3" ht="12.75" customHeight="1">
      <c r="C1401" s="4"/>
    </row>
    <row r="1402" spans="3:3" ht="12.75" customHeight="1">
      <c r="C1402" s="4"/>
    </row>
    <row r="1403" spans="3:3" ht="12.75" customHeight="1">
      <c r="C1403" s="4"/>
    </row>
    <row r="1404" spans="3:3" ht="12.75" customHeight="1">
      <c r="C1404" s="4"/>
    </row>
    <row r="1405" spans="3:3" ht="12.75" customHeight="1">
      <c r="C1405" s="4"/>
    </row>
    <row r="1406" spans="3:3" ht="12.75" customHeight="1">
      <c r="C1406" s="4"/>
    </row>
    <row r="1407" spans="3:3" ht="12.75" customHeight="1">
      <c r="C1407" s="4"/>
    </row>
    <row r="1408" spans="3:3" ht="12.75" customHeight="1">
      <c r="C1408" s="4"/>
    </row>
    <row r="1409" spans="3:3" ht="12.75" customHeight="1">
      <c r="C1409" s="4"/>
    </row>
    <row r="1410" spans="3:3" ht="12.75" customHeight="1">
      <c r="C1410" s="4"/>
    </row>
    <row r="1411" spans="3:3" ht="12.75" customHeight="1">
      <c r="C1411" s="4"/>
    </row>
    <row r="1412" spans="3:3" ht="12.75" customHeight="1">
      <c r="C1412" s="4"/>
    </row>
    <row r="1413" spans="3:3" ht="12.75" customHeight="1">
      <c r="C1413" s="4"/>
    </row>
    <row r="1414" spans="3:3" ht="12.75" customHeight="1">
      <c r="C1414" s="4"/>
    </row>
    <row r="1415" spans="3:3" ht="12.75" customHeight="1">
      <c r="C1415" s="4"/>
    </row>
    <row r="1416" spans="3:3" ht="12.75" customHeight="1">
      <c r="C1416" s="4"/>
    </row>
    <row r="1417" spans="3:3" ht="12.75" customHeight="1">
      <c r="C1417" s="4"/>
    </row>
    <row r="1418" spans="3:3" ht="12.75" customHeight="1">
      <c r="C1418" s="4"/>
    </row>
    <row r="1419" spans="3:3" ht="12.75" customHeight="1">
      <c r="C1419" s="4"/>
    </row>
    <row r="1420" spans="3:3" ht="12.75" customHeight="1">
      <c r="C1420" s="4"/>
    </row>
    <row r="1421" spans="3:3" ht="12.75" customHeight="1">
      <c r="C1421" s="4"/>
    </row>
    <row r="1422" spans="3:3" ht="12.75" customHeight="1">
      <c r="C1422" s="4"/>
    </row>
    <row r="1423" spans="3:3" ht="12.75" customHeight="1">
      <c r="C1423" s="4"/>
    </row>
    <row r="1424" spans="3:3" ht="12.75" customHeight="1">
      <c r="C1424" s="4"/>
    </row>
    <row r="1425" spans="3:3" ht="12.75" customHeight="1">
      <c r="C1425" s="4"/>
    </row>
    <row r="1426" spans="3:3" ht="12.75" customHeight="1">
      <c r="C1426" s="4"/>
    </row>
    <row r="1427" spans="3:3" ht="12.75" customHeight="1">
      <c r="C1427" s="4"/>
    </row>
    <row r="1428" spans="3:3" ht="12.75" customHeight="1">
      <c r="C1428" s="4"/>
    </row>
    <row r="1429" spans="3:3" ht="12.75" customHeight="1">
      <c r="C1429" s="4"/>
    </row>
    <row r="1430" spans="3:3" ht="12.75" customHeight="1">
      <c r="C1430" s="4"/>
    </row>
    <row r="1431" spans="3:3" ht="12.75" customHeight="1">
      <c r="C1431" s="4"/>
    </row>
    <row r="1432" spans="3:3" ht="12.75" customHeight="1">
      <c r="C1432" s="4"/>
    </row>
    <row r="1433" spans="3:3" ht="12.75" customHeight="1">
      <c r="C1433" s="4"/>
    </row>
    <row r="1434" spans="3:3" ht="12.75" customHeight="1">
      <c r="C1434" s="4"/>
    </row>
    <row r="1435" spans="3:3" ht="12.75" customHeight="1">
      <c r="C1435" s="4"/>
    </row>
    <row r="1436" spans="3:3" ht="12.75" customHeight="1">
      <c r="C1436" s="4"/>
    </row>
    <row r="1437" spans="3:3" ht="12.75" customHeight="1">
      <c r="C1437" s="4"/>
    </row>
    <row r="1438" spans="3:3" ht="12.75" customHeight="1">
      <c r="C1438" s="4"/>
    </row>
    <row r="1439" spans="3:3" ht="12.75" customHeight="1">
      <c r="C1439" s="4"/>
    </row>
    <row r="1440" spans="3:3" ht="12.75" customHeight="1">
      <c r="C1440" s="4"/>
    </row>
    <row r="1441" spans="3:3" ht="12.75" customHeight="1">
      <c r="C1441" s="4"/>
    </row>
    <row r="1442" spans="3:3" ht="12.75" customHeight="1">
      <c r="C1442" s="4"/>
    </row>
    <row r="1443" spans="3:3" ht="12.75" customHeight="1">
      <c r="C1443" s="4"/>
    </row>
    <row r="1444" spans="3:3" ht="12.75" customHeight="1">
      <c r="C1444" s="4"/>
    </row>
    <row r="1445" spans="3:3" ht="12.75" customHeight="1">
      <c r="C1445" s="4"/>
    </row>
    <row r="1446" spans="3:3" ht="12.75" customHeight="1">
      <c r="C1446" s="4"/>
    </row>
    <row r="1447" spans="3:3" ht="12.75" customHeight="1">
      <c r="C1447" s="4"/>
    </row>
    <row r="1448" spans="3:3" ht="12.75" customHeight="1">
      <c r="C1448" s="4"/>
    </row>
    <row r="1449" spans="3:3" ht="12.75" customHeight="1">
      <c r="C1449" s="4"/>
    </row>
    <row r="1450" spans="3:3" ht="12.75" customHeight="1">
      <c r="C1450" s="4"/>
    </row>
    <row r="1451" spans="3:3" ht="12.75" customHeight="1">
      <c r="C1451" s="4"/>
    </row>
    <row r="1452" spans="3:3" ht="12.75" customHeight="1">
      <c r="C1452" s="4"/>
    </row>
    <row r="1453" spans="3:3" ht="12.75" customHeight="1">
      <c r="C1453" s="4"/>
    </row>
    <row r="1454" spans="3:3" ht="12.75" customHeight="1">
      <c r="C1454" s="4"/>
    </row>
    <row r="1455" spans="3:3" ht="12.75" customHeight="1">
      <c r="C1455" s="4"/>
    </row>
    <row r="1456" spans="3:3" ht="12.75" customHeight="1">
      <c r="C1456" s="4"/>
    </row>
    <row r="1457" spans="3:3" ht="12.75" customHeight="1">
      <c r="C1457" s="4"/>
    </row>
    <row r="1458" spans="3:3" ht="12.75" customHeight="1">
      <c r="C1458" s="4"/>
    </row>
    <row r="1459" spans="3:3" ht="12.75" customHeight="1">
      <c r="C1459" s="4"/>
    </row>
    <row r="1460" spans="3:3" ht="12.75" customHeight="1">
      <c r="C1460" s="4"/>
    </row>
    <row r="1461" spans="3:3" ht="12.75" customHeight="1">
      <c r="C1461" s="4"/>
    </row>
    <row r="1462" spans="3:3" ht="12.75" customHeight="1">
      <c r="C1462" s="4"/>
    </row>
    <row r="1463" spans="3:3" ht="12.75" customHeight="1">
      <c r="C1463" s="4"/>
    </row>
    <row r="1464" spans="3:3" ht="12.75" customHeight="1">
      <c r="C1464" s="4"/>
    </row>
    <row r="1465" spans="3:3" ht="12.75" customHeight="1">
      <c r="C1465" s="4"/>
    </row>
    <row r="1466" spans="3:3" ht="12.75" customHeight="1">
      <c r="C1466" s="4"/>
    </row>
    <row r="1467" spans="3:3" ht="12.75" customHeight="1">
      <c r="C1467" s="4"/>
    </row>
    <row r="1468" spans="3:3" ht="12.75" customHeight="1">
      <c r="C1468" s="4"/>
    </row>
    <row r="1469" spans="3:3" ht="12.75" customHeight="1">
      <c r="C1469" s="4"/>
    </row>
    <row r="1470" spans="3:3" ht="12.75" customHeight="1">
      <c r="C1470" s="4"/>
    </row>
    <row r="1471" spans="3:3" ht="12.75" customHeight="1">
      <c r="C1471" s="4"/>
    </row>
    <row r="1472" spans="3:3" ht="12.75" customHeight="1">
      <c r="C1472" s="4"/>
    </row>
    <row r="1473" spans="3:3" ht="12.75" customHeight="1">
      <c r="C1473" s="4"/>
    </row>
    <row r="1474" spans="3:3" ht="12.75" customHeight="1">
      <c r="C1474" s="4"/>
    </row>
    <row r="1475" spans="3:3" ht="12.75" customHeight="1">
      <c r="C1475" s="4"/>
    </row>
    <row r="1476" spans="3:3" ht="12.75" customHeight="1">
      <c r="C1476" s="4"/>
    </row>
    <row r="1477" spans="3:3" ht="12.75" customHeight="1">
      <c r="C1477" s="4"/>
    </row>
    <row r="1478" spans="3:3" ht="12.75" customHeight="1">
      <c r="C1478" s="4"/>
    </row>
    <row r="1479" spans="3:3" ht="12.75" customHeight="1">
      <c r="C1479" s="4"/>
    </row>
    <row r="1480" spans="3:3" ht="12.75" customHeight="1">
      <c r="C1480" s="4"/>
    </row>
    <row r="1481" spans="3:3" ht="12.75" customHeight="1">
      <c r="C1481" s="4"/>
    </row>
    <row r="1482" spans="3:3" ht="12.75" customHeight="1">
      <c r="C1482" s="4"/>
    </row>
    <row r="1483" spans="3:3" ht="12.75" customHeight="1">
      <c r="C1483" s="4"/>
    </row>
    <row r="1484" spans="3:3" ht="12.75" customHeight="1">
      <c r="C1484" s="4"/>
    </row>
    <row r="1485" spans="3:3" ht="12.75" customHeight="1">
      <c r="C1485" s="4"/>
    </row>
    <row r="1486" spans="3:3" ht="12.75" customHeight="1">
      <c r="C1486" s="4"/>
    </row>
    <row r="1487" spans="3:3" ht="12.75" customHeight="1">
      <c r="C1487" s="4"/>
    </row>
    <row r="1488" spans="3:3" ht="12.75" customHeight="1">
      <c r="C1488" s="4"/>
    </row>
    <row r="1489" spans="3:3" ht="12.75" customHeight="1">
      <c r="C1489" s="4"/>
    </row>
    <row r="1490" spans="3:3" ht="12.75" customHeight="1">
      <c r="C1490" s="4"/>
    </row>
    <row r="1491" spans="3:3" ht="12.75" customHeight="1">
      <c r="C1491" s="4"/>
    </row>
    <row r="1492" spans="3:3" ht="12.75" customHeight="1">
      <c r="C1492" s="4"/>
    </row>
    <row r="1493" spans="3:3" ht="12.75" customHeight="1">
      <c r="C1493" s="4"/>
    </row>
    <row r="1494" spans="3:3" ht="12.75" customHeight="1">
      <c r="C1494" s="4"/>
    </row>
    <row r="1495" spans="3:3" ht="12.75" customHeight="1">
      <c r="C1495" s="4"/>
    </row>
    <row r="1496" spans="3:3" ht="12.75" customHeight="1">
      <c r="C1496" s="4"/>
    </row>
    <row r="1497" spans="3:3" ht="12.75" customHeight="1">
      <c r="C1497" s="4"/>
    </row>
    <row r="1498" spans="3:3" ht="12.75" customHeight="1">
      <c r="C1498" s="4"/>
    </row>
    <row r="1499" spans="3:3" ht="12.75" customHeight="1">
      <c r="C1499" s="4"/>
    </row>
    <row r="1500" spans="3:3" ht="12.75" customHeight="1">
      <c r="C1500" s="4"/>
    </row>
    <row r="1501" spans="3:3" ht="12.75" customHeight="1">
      <c r="C1501" s="4"/>
    </row>
    <row r="1502" spans="3:3" ht="12.75" customHeight="1">
      <c r="C1502" s="4"/>
    </row>
    <row r="1503" spans="3:3" ht="12.75" customHeight="1">
      <c r="C1503" s="4"/>
    </row>
  </sheetData>
  <mergeCells count="1">
    <mergeCell ref="C33:F33"/>
  </mergeCells>
  <phoneticPr fontId="30"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P1503"/>
  <sheetViews>
    <sheetView showGridLines="0" workbookViewId="0">
      <selection activeCell="G25" sqref="G25"/>
    </sheetView>
  </sheetViews>
  <sheetFormatPr baseColWidth="10" defaultColWidth="9" defaultRowHeight="12.75" customHeight="1"/>
  <cols>
    <col min="1" max="1" width="11.5" style="140" customWidth="1"/>
    <col min="2" max="2" width="18.1640625" style="140" customWidth="1"/>
    <col min="3" max="3" width="19" style="140" customWidth="1"/>
    <col min="4" max="4" width="22.83203125" style="140" customWidth="1"/>
    <col min="5" max="5" width="25.1640625" style="140" customWidth="1"/>
    <col min="6" max="6" width="15.83203125" style="140" customWidth="1"/>
    <col min="7" max="14" width="9" style="139"/>
    <col min="15" max="16384" width="9" style="181"/>
  </cols>
  <sheetData>
    <row r="1" spans="1:7" ht="12.75" customHeight="1">
      <c r="A1" s="149" t="s">
        <v>108</v>
      </c>
      <c r="G1" s="140"/>
    </row>
    <row r="2" spans="1:7" ht="12.75" customHeight="1">
      <c r="B2" s="143"/>
      <c r="G2" s="140"/>
    </row>
    <row r="3" spans="1:7" ht="12.75" customHeight="1">
      <c r="B3" s="143" t="s">
        <v>109</v>
      </c>
      <c r="C3" s="140" t="s">
        <v>110</v>
      </c>
      <c r="G3" s="140"/>
    </row>
    <row r="4" spans="1:7" ht="12.75" customHeight="1">
      <c r="B4" s="143"/>
      <c r="G4" s="140"/>
    </row>
    <row r="5" spans="1:7" ht="12.75" customHeight="1">
      <c r="B5" s="143" t="s">
        <v>55</v>
      </c>
      <c r="C5" s="5" t="s">
        <v>814</v>
      </c>
      <c r="G5" s="140"/>
    </row>
    <row r="6" spans="1:7" ht="12.75" customHeight="1">
      <c r="B6" s="142"/>
      <c r="G6" s="140"/>
    </row>
    <row r="7" spans="1:7" ht="13.5" customHeight="1">
      <c r="B7" s="148" t="s">
        <v>111</v>
      </c>
      <c r="C7" s="140" t="s">
        <v>13</v>
      </c>
    </row>
    <row r="8" spans="1:7" ht="12.75" customHeight="1">
      <c r="B8" s="142"/>
      <c r="G8" s="140"/>
    </row>
    <row r="9" spans="1:7" ht="13.5" customHeight="1">
      <c r="B9" s="148" t="s">
        <v>112</v>
      </c>
      <c r="C9" s="140" t="s">
        <v>113</v>
      </c>
    </row>
    <row r="10" spans="1:7" ht="12.75" customHeight="1">
      <c r="B10" s="142"/>
      <c r="G10" s="140"/>
    </row>
    <row r="11" spans="1:7" ht="12.75" customHeight="1">
      <c r="B11" s="143" t="s">
        <v>114</v>
      </c>
      <c r="C11" s="145" t="s">
        <v>115</v>
      </c>
      <c r="E11" s="1"/>
    </row>
    <row r="12" spans="1:7" ht="12.75" customHeight="1">
      <c r="B12" s="143"/>
      <c r="C12" s="145" t="s">
        <v>116</v>
      </c>
    </row>
    <row r="13" spans="1:7" ht="14.25" customHeight="1">
      <c r="B13" s="143"/>
      <c r="C13" s="140" t="s">
        <v>117</v>
      </c>
    </row>
    <row r="14" spans="1:7" ht="12.75" customHeight="1">
      <c r="C14" s="145" t="s">
        <v>118</v>
      </c>
      <c r="D14" s="145"/>
    </row>
    <row r="15" spans="1:7" ht="12.75" customHeight="1">
      <c r="C15" s="145"/>
      <c r="D15" s="145"/>
    </row>
    <row r="16" spans="1:7" ht="12.75" customHeight="1">
      <c r="B16" s="144" t="s">
        <v>119</v>
      </c>
      <c r="C16" s="142" t="s">
        <v>120</v>
      </c>
    </row>
    <row r="17" spans="2:6" s="139" customFormat="1" ht="12.75" customHeight="1">
      <c r="B17" s="143"/>
      <c r="C17" s="182" t="s">
        <v>803</v>
      </c>
      <c r="D17" s="141"/>
      <c r="E17" s="141"/>
    </row>
    <row r="18" spans="2:6" s="139" customFormat="1" ht="12.75" customHeight="1">
      <c r="B18" s="143"/>
      <c r="C18" s="182" t="s">
        <v>802</v>
      </c>
      <c r="E18" s="141"/>
      <c r="F18" s="147"/>
    </row>
    <row r="19" spans="2:6" s="139" customFormat="1" ht="12.75" customHeight="1">
      <c r="B19" s="143"/>
      <c r="C19" s="146" t="s">
        <v>123</v>
      </c>
      <c r="D19" s="146" t="s">
        <v>124</v>
      </c>
      <c r="E19" s="140"/>
    </row>
    <row r="20" spans="2:6" s="139" customFormat="1" ht="12.75" customHeight="1">
      <c r="B20" s="142"/>
      <c r="C20" s="139" t="s">
        <v>125</v>
      </c>
      <c r="D20" s="139" t="s">
        <v>126</v>
      </c>
      <c r="E20" s="140"/>
    </row>
    <row r="21" spans="2:6" s="139" customFormat="1" ht="12.75" customHeight="1">
      <c r="B21" s="142"/>
      <c r="C21" s="139" t="s">
        <v>127</v>
      </c>
      <c r="D21" s="139" t="s">
        <v>126</v>
      </c>
      <c r="E21" s="140"/>
    </row>
    <row r="22" spans="2:6" s="139" customFormat="1" ht="12.75" customHeight="1">
      <c r="B22" s="142"/>
      <c r="C22" s="139" t="s">
        <v>128</v>
      </c>
      <c r="D22" s="139" t="s">
        <v>52</v>
      </c>
      <c r="E22" s="140"/>
    </row>
    <row r="23" spans="2:6" s="139" customFormat="1" ht="12.75" customHeight="1">
      <c r="B23" s="142"/>
      <c r="C23" s="139" t="s">
        <v>129</v>
      </c>
      <c r="D23" s="139" t="s">
        <v>52</v>
      </c>
      <c r="E23" s="140"/>
    </row>
    <row r="24" spans="2:6" s="139" customFormat="1" ht="12.75" customHeight="1">
      <c r="B24" s="142"/>
      <c r="C24" s="139" t="s">
        <v>130</v>
      </c>
      <c r="D24" s="139" t="s">
        <v>126</v>
      </c>
      <c r="E24" s="140"/>
    </row>
    <row r="25" spans="2:6" s="139" customFormat="1" ht="12.75" customHeight="1">
      <c r="B25" s="142"/>
      <c r="C25" s="139" t="s">
        <v>131</v>
      </c>
      <c r="D25" s="139" t="s">
        <v>126</v>
      </c>
      <c r="E25" s="140"/>
    </row>
    <row r="26" spans="2:6" s="139" customFormat="1" ht="12.75" customHeight="1">
      <c r="B26" s="142"/>
      <c r="C26" s="139" t="s">
        <v>132</v>
      </c>
      <c r="D26" s="140"/>
      <c r="E26" s="140"/>
    </row>
    <row r="27" spans="2:6" s="139" customFormat="1" ht="12.75" customHeight="1">
      <c r="B27" s="142"/>
      <c r="C27" s="38" t="s">
        <v>730</v>
      </c>
      <c r="D27" s="140"/>
      <c r="E27" s="140"/>
    </row>
    <row r="28" spans="2:6" s="139" customFormat="1" ht="12.75" customHeight="1">
      <c r="B28" s="142"/>
      <c r="C28" s="182" t="s">
        <v>133</v>
      </c>
      <c r="D28" s="140"/>
      <c r="E28" s="140"/>
    </row>
    <row r="29" spans="2:6" ht="12.75" customHeight="1">
      <c r="C29" s="140" t="s">
        <v>134</v>
      </c>
    </row>
    <row r="30" spans="2:6" ht="12.75" customHeight="1">
      <c r="C30" s="140" t="s">
        <v>801</v>
      </c>
    </row>
    <row r="31" spans="2:6" ht="12.75" customHeight="1">
      <c r="C31" s="140" t="s">
        <v>800</v>
      </c>
    </row>
    <row r="32" spans="2:6" s="139" customFormat="1" ht="12.75" customHeight="1">
      <c r="B32" s="142"/>
      <c r="E32" s="140"/>
    </row>
    <row r="33" spans="1:14" s="139" customFormat="1" ht="157.5" customHeight="1">
      <c r="B33" s="144" t="s">
        <v>137</v>
      </c>
      <c r="C33" s="233" t="s">
        <v>804</v>
      </c>
      <c r="D33" s="234"/>
      <c r="E33" s="234"/>
      <c r="F33" s="234"/>
    </row>
    <row r="34" spans="1:14" s="139" customFormat="1" ht="12.75" customHeight="1">
      <c r="B34" s="144"/>
    </row>
    <row r="35" spans="1:14" s="139" customFormat="1" ht="15" customHeight="1">
      <c r="B35" s="141" t="s">
        <v>138</v>
      </c>
      <c r="C35" s="4" t="s">
        <v>731</v>
      </c>
      <c r="D35" s="4"/>
      <c r="E35" s="4"/>
    </row>
    <row r="36" spans="1:14" s="139" customFormat="1" ht="15" customHeight="1">
      <c r="B36" s="143"/>
    </row>
    <row r="37" spans="1:14" s="139" customFormat="1" ht="26.25" customHeight="1">
      <c r="B37" s="145" t="s">
        <v>139</v>
      </c>
      <c r="C37" s="139" t="s">
        <v>799</v>
      </c>
    </row>
    <row r="38" spans="1:14" s="139" customFormat="1" ht="12.75" customHeight="1">
      <c r="B38" s="142"/>
      <c r="C38" s="139" t="s">
        <v>245</v>
      </c>
      <c r="D38" s="142" t="s">
        <v>756</v>
      </c>
      <c r="E38" s="140"/>
      <c r="F38" s="140"/>
    </row>
    <row r="39" spans="1:14" s="139" customFormat="1" ht="12.75" customHeight="1">
      <c r="B39" s="142"/>
      <c r="C39" s="139" t="s">
        <v>246</v>
      </c>
      <c r="D39" s="140" t="s">
        <v>798</v>
      </c>
      <c r="E39" s="140"/>
      <c r="F39" s="140"/>
    </row>
    <row r="40" spans="1:14" s="139" customFormat="1" ht="12.75" customHeight="1">
      <c r="B40" s="142"/>
      <c r="C40" s="139" t="s">
        <v>248</v>
      </c>
      <c r="D40" s="140" t="s">
        <v>756</v>
      </c>
      <c r="E40" s="140"/>
      <c r="F40" s="140"/>
    </row>
    <row r="41" spans="1:14" s="139" customFormat="1" ht="12.75" customHeight="1">
      <c r="B41" s="142"/>
      <c r="C41" s="139" t="s">
        <v>249</v>
      </c>
      <c r="D41" s="140" t="s">
        <v>250</v>
      </c>
      <c r="E41" s="140"/>
      <c r="F41" s="140"/>
    </row>
    <row r="42" spans="1:14" s="139" customFormat="1" ht="12.75" customHeight="1">
      <c r="B42" s="142"/>
      <c r="D42" s="140"/>
      <c r="E42" s="140"/>
      <c r="F42" s="140"/>
    </row>
    <row r="43" spans="1:14" s="139" customFormat="1" ht="12.75" customHeight="1">
      <c r="B43" s="142"/>
      <c r="C43" s="139" t="s">
        <v>251</v>
      </c>
      <c r="D43" s="140"/>
      <c r="E43" s="140"/>
      <c r="F43" s="140"/>
    </row>
    <row r="44" spans="1:14" s="183" customFormat="1" ht="12.75" customHeight="1">
      <c r="A44" s="140"/>
      <c r="B44" s="140"/>
      <c r="C44" s="139" t="s">
        <v>252</v>
      </c>
      <c r="D44" s="140" t="s">
        <v>253</v>
      </c>
      <c r="E44" s="140">
        <v>0</v>
      </c>
      <c r="F44" s="140"/>
      <c r="G44" s="139"/>
      <c r="H44" s="139"/>
      <c r="I44" s="139"/>
      <c r="J44" s="139"/>
      <c r="K44" s="139"/>
      <c r="L44" s="139"/>
      <c r="M44" s="139"/>
      <c r="N44" s="139"/>
    </row>
    <row r="45" spans="1:14" s="139" customFormat="1" ht="12.75" customHeight="1">
      <c r="B45" s="142"/>
      <c r="D45" s="140"/>
      <c r="E45" s="140"/>
      <c r="F45" s="140"/>
    </row>
    <row r="46" spans="1:14" s="139" customFormat="1" ht="12.75" customHeight="1">
      <c r="B46" s="142"/>
      <c r="D46" s="142"/>
      <c r="E46" s="140"/>
      <c r="F46" s="140"/>
    </row>
    <row r="47" spans="1:14" s="183" customFormat="1" ht="12.75" customHeight="1">
      <c r="A47" s="140"/>
      <c r="B47" s="140"/>
      <c r="C47" s="139" t="s">
        <v>254</v>
      </c>
      <c r="D47" s="140" t="s">
        <v>1</v>
      </c>
      <c r="E47" s="140"/>
      <c r="F47" s="140"/>
      <c r="G47" s="139"/>
      <c r="H47" s="139"/>
      <c r="I47" s="139"/>
      <c r="J47" s="139"/>
      <c r="K47" s="139"/>
      <c r="L47" s="139"/>
      <c r="M47" s="139"/>
      <c r="N47" s="139"/>
    </row>
    <row r="48" spans="1:14" s="183" customFormat="1" ht="12.75" customHeight="1">
      <c r="A48" s="140"/>
      <c r="B48" s="140"/>
      <c r="C48" s="139" t="s">
        <v>255</v>
      </c>
      <c r="D48" s="140" t="s">
        <v>256</v>
      </c>
      <c r="E48" s="140">
        <v>0</v>
      </c>
      <c r="F48" s="140"/>
      <c r="G48" s="139"/>
      <c r="H48" s="139"/>
      <c r="I48" s="139"/>
      <c r="J48" s="139"/>
      <c r="K48" s="139"/>
      <c r="L48" s="139"/>
      <c r="M48" s="139"/>
      <c r="N48" s="139"/>
    </row>
    <row r="49" spans="1:14" s="139" customFormat="1" ht="12.75" customHeight="1">
      <c r="B49" s="142"/>
      <c r="C49" s="139" t="s">
        <v>257</v>
      </c>
      <c r="D49" s="142">
        <v>1</v>
      </c>
      <c r="E49" s="142"/>
    </row>
    <row r="50" spans="1:14" s="139" customFormat="1" ht="12.75" customHeight="1">
      <c r="B50" s="142"/>
      <c r="C50" s="139" t="s">
        <v>258</v>
      </c>
      <c r="D50" s="140" t="s">
        <v>259</v>
      </c>
      <c r="E50" s="140"/>
    </row>
    <row r="51" spans="1:14" s="139" customFormat="1" ht="12.75" customHeight="1">
      <c r="B51" s="142"/>
      <c r="C51" s="139" t="s">
        <v>260</v>
      </c>
      <c r="D51" s="140" t="s">
        <v>261</v>
      </c>
      <c r="E51" s="140"/>
    </row>
    <row r="52" spans="1:14" s="139" customFormat="1" ht="12.75" customHeight="1">
      <c r="B52" s="142"/>
      <c r="C52" s="139" t="s">
        <v>262</v>
      </c>
      <c r="D52" s="140" t="s">
        <v>263</v>
      </c>
      <c r="E52" s="140"/>
    </row>
    <row r="53" spans="1:14" s="139" customFormat="1" ht="12.75" customHeight="1">
      <c r="B53" s="142"/>
      <c r="C53" s="139" t="s">
        <v>264</v>
      </c>
      <c r="D53" s="140" t="s">
        <v>265</v>
      </c>
      <c r="E53" s="140"/>
    </row>
    <row r="54" spans="1:14" s="139" customFormat="1" ht="12.75" customHeight="1">
      <c r="B54" s="142"/>
      <c r="C54" s="139" t="s">
        <v>23</v>
      </c>
      <c r="D54" s="140" t="s">
        <v>266</v>
      </c>
      <c r="E54" s="140"/>
    </row>
    <row r="55" spans="1:14" s="139" customFormat="1" ht="12.75" customHeight="1">
      <c r="B55" s="142"/>
      <c r="C55" s="139" t="s">
        <v>267</v>
      </c>
      <c r="D55" s="140" t="s">
        <v>268</v>
      </c>
      <c r="E55" s="140"/>
    </row>
    <row r="56" spans="1:14" s="139" customFormat="1" ht="12.75" customHeight="1">
      <c r="B56" s="142"/>
      <c r="D56" s="140"/>
      <c r="E56" s="140"/>
    </row>
    <row r="57" spans="1:14" s="183" customFormat="1" ht="12.75" customHeight="1">
      <c r="A57" s="140"/>
      <c r="B57" s="140"/>
      <c r="C57" s="139"/>
      <c r="D57" s="140"/>
      <c r="E57" s="140"/>
      <c r="F57" s="140"/>
      <c r="G57" s="139"/>
      <c r="H57" s="139"/>
      <c r="I57" s="139"/>
      <c r="J57" s="139"/>
      <c r="K57" s="139"/>
      <c r="L57" s="139"/>
      <c r="M57" s="139"/>
      <c r="N57" s="139"/>
    </row>
    <row r="58" spans="1:14" s="183" customFormat="1" ht="12.75" customHeight="1">
      <c r="A58" s="140"/>
      <c r="B58" s="140"/>
      <c r="C58" s="139" t="s">
        <v>796</v>
      </c>
      <c r="D58" s="140" t="s">
        <v>1</v>
      </c>
      <c r="E58" s="140"/>
      <c r="F58" s="140"/>
      <c r="G58" s="139"/>
      <c r="H58" s="139"/>
      <c r="I58" s="139"/>
      <c r="J58" s="139"/>
      <c r="K58" s="139"/>
      <c r="L58" s="139"/>
      <c r="M58" s="139"/>
      <c r="N58" s="139"/>
    </row>
    <row r="59" spans="1:14" s="139" customFormat="1" ht="12.75" customHeight="1">
      <c r="B59" s="142"/>
      <c r="C59" s="139" t="s">
        <v>255</v>
      </c>
      <c r="D59" s="142" t="s">
        <v>256</v>
      </c>
      <c r="E59" s="142">
        <v>0</v>
      </c>
    </row>
    <row r="60" spans="1:14" s="139" customFormat="1" ht="12.75" customHeight="1">
      <c r="B60" s="142"/>
      <c r="C60" s="139" t="s">
        <v>269</v>
      </c>
      <c r="D60" s="140"/>
      <c r="E60" s="140"/>
    </row>
    <row r="61" spans="1:14" s="139" customFormat="1" ht="12.75" customHeight="1">
      <c r="B61" s="142"/>
      <c r="C61" s="139" t="s">
        <v>270</v>
      </c>
      <c r="D61" s="142"/>
      <c r="E61" s="140" t="s">
        <v>271</v>
      </c>
    </row>
    <row r="62" spans="1:14" s="139" customFormat="1" ht="12.75" customHeight="1">
      <c r="B62" s="142"/>
      <c r="C62" s="139" t="s">
        <v>272</v>
      </c>
      <c r="D62" s="140">
        <v>3.5</v>
      </c>
      <c r="E62" s="140"/>
    </row>
    <row r="63" spans="1:14" s="139" customFormat="1" ht="12.75" customHeight="1">
      <c r="B63" s="142"/>
      <c r="C63" s="139" t="s">
        <v>273</v>
      </c>
      <c r="D63" s="142"/>
      <c r="E63" s="140" t="s">
        <v>274</v>
      </c>
    </row>
    <row r="64" spans="1:14" s="139" customFormat="1" ht="12.75" customHeight="1">
      <c r="B64" s="142"/>
      <c r="C64" s="139" t="s">
        <v>275</v>
      </c>
      <c r="D64" s="142"/>
      <c r="E64" s="140" t="s">
        <v>276</v>
      </c>
    </row>
    <row r="65" spans="1:14" s="139" customFormat="1" ht="12.75" customHeight="1">
      <c r="B65" s="142"/>
      <c r="C65" s="139" t="s">
        <v>277</v>
      </c>
      <c r="D65" s="142"/>
      <c r="E65" s="140" t="s">
        <v>276</v>
      </c>
    </row>
    <row r="66" spans="1:14" s="139" customFormat="1" ht="12.75" customHeight="1">
      <c r="B66" s="142"/>
      <c r="C66" s="139" t="s">
        <v>278</v>
      </c>
      <c r="D66" s="142"/>
      <c r="E66" s="140" t="s">
        <v>279</v>
      </c>
    </row>
    <row r="67" spans="1:14" s="139" customFormat="1" ht="12.75" customHeight="1">
      <c r="B67" s="142"/>
      <c r="C67" s="139" t="s">
        <v>280</v>
      </c>
      <c r="D67" s="142"/>
      <c r="E67" s="140" t="s">
        <v>281</v>
      </c>
    </row>
    <row r="68" spans="1:14" s="139" customFormat="1" ht="12.75" customHeight="1">
      <c r="B68" s="142"/>
      <c r="C68" s="139" t="s">
        <v>282</v>
      </c>
      <c r="D68" s="140" t="s">
        <v>283</v>
      </c>
      <c r="E68" s="140"/>
    </row>
    <row r="69" spans="1:14" s="139" customFormat="1" ht="12.75" customHeight="1">
      <c r="B69" s="142"/>
      <c r="C69" s="139" t="s">
        <v>284</v>
      </c>
      <c r="D69" s="140" t="s">
        <v>285</v>
      </c>
      <c r="E69" s="140"/>
    </row>
    <row r="70" spans="1:14" s="139" customFormat="1" ht="12.75" customHeight="1">
      <c r="B70" s="142"/>
      <c r="C70" s="139" t="s">
        <v>286</v>
      </c>
      <c r="D70" s="142"/>
      <c r="E70" s="140" t="s">
        <v>287</v>
      </c>
    </row>
    <row r="71" spans="1:14" s="139" customFormat="1" ht="12.75" customHeight="1">
      <c r="B71" s="142"/>
      <c r="C71" s="139" t="s">
        <v>288</v>
      </c>
      <c r="D71" s="140" t="s">
        <v>797</v>
      </c>
      <c r="E71" s="140"/>
    </row>
    <row r="72" spans="1:14" s="139" customFormat="1" ht="12.75" customHeight="1">
      <c r="B72" s="142"/>
      <c r="C72" s="139" t="s">
        <v>290</v>
      </c>
      <c r="D72" s="142"/>
      <c r="E72" s="140" t="s">
        <v>285</v>
      </c>
    </row>
    <row r="73" spans="1:14" s="139" customFormat="1" ht="12.75" customHeight="1">
      <c r="B73" s="142"/>
      <c r="C73" s="139" t="s">
        <v>291</v>
      </c>
      <c r="D73" s="142"/>
      <c r="E73" s="140" t="s">
        <v>292</v>
      </c>
    </row>
    <row r="74" spans="1:14" s="183" customFormat="1" ht="12.75" customHeight="1">
      <c r="A74" s="140"/>
      <c r="B74" s="140"/>
      <c r="C74" s="139"/>
      <c r="D74" s="140"/>
      <c r="E74" s="140"/>
      <c r="F74" s="140"/>
      <c r="G74" s="139"/>
      <c r="H74" s="139"/>
      <c r="I74" s="139"/>
      <c r="J74" s="139"/>
      <c r="K74" s="139"/>
      <c r="L74" s="139"/>
      <c r="M74" s="139"/>
      <c r="N74" s="139"/>
    </row>
    <row r="75" spans="1:14" s="139" customFormat="1" ht="12.75" customHeight="1">
      <c r="B75" s="142"/>
      <c r="C75" s="139" t="s">
        <v>796</v>
      </c>
      <c r="D75" s="142" t="s">
        <v>1</v>
      </c>
      <c r="E75" s="142"/>
    </row>
    <row r="76" spans="1:14" s="183" customFormat="1" ht="12.75" customHeight="1">
      <c r="A76" s="140"/>
      <c r="B76" s="140"/>
      <c r="C76" s="139" t="s">
        <v>253</v>
      </c>
      <c r="D76" s="140" t="s">
        <v>293</v>
      </c>
      <c r="E76" s="140" t="s">
        <v>294</v>
      </c>
      <c r="F76" s="140"/>
      <c r="G76" s="139"/>
      <c r="H76" s="139"/>
      <c r="I76" s="139"/>
      <c r="J76" s="139"/>
      <c r="K76" s="139"/>
      <c r="L76" s="139"/>
      <c r="M76" s="139"/>
      <c r="N76" s="139"/>
    </row>
    <row r="77" spans="1:14" s="139" customFormat="1" ht="12.75" customHeight="1">
      <c r="B77" s="142"/>
      <c r="D77" s="140"/>
      <c r="E77" s="140"/>
    </row>
    <row r="78" spans="1:14" s="183" customFormat="1" ht="12.75" customHeight="1">
      <c r="A78" s="140"/>
      <c r="B78" s="140"/>
      <c r="C78" s="139" t="s">
        <v>295</v>
      </c>
      <c r="D78" s="140" t="s">
        <v>296</v>
      </c>
      <c r="E78" s="140"/>
      <c r="F78" s="140"/>
      <c r="G78" s="139"/>
      <c r="H78" s="139"/>
      <c r="I78" s="139"/>
      <c r="J78" s="139"/>
      <c r="K78" s="139"/>
      <c r="L78" s="139"/>
      <c r="M78" s="139"/>
      <c r="N78" s="139"/>
    </row>
    <row r="79" spans="1:14" s="139" customFormat="1" ht="12.75" customHeight="1">
      <c r="B79" s="142"/>
      <c r="D79" s="140"/>
      <c r="E79" s="140"/>
    </row>
    <row r="80" spans="1:14" s="139" customFormat="1" ht="12.75" customHeight="1">
      <c r="B80" s="142"/>
      <c r="C80" s="139" t="s">
        <v>297</v>
      </c>
      <c r="D80" s="140">
        <v>1.6</v>
      </c>
      <c r="E80" s="140"/>
    </row>
    <row r="81" spans="1:14" s="183" customFormat="1" ht="12.75" customHeight="1">
      <c r="A81" s="140"/>
      <c r="B81" s="140"/>
      <c r="C81" s="139" t="s">
        <v>298</v>
      </c>
      <c r="D81" s="140"/>
      <c r="E81" s="140"/>
      <c r="F81" s="140"/>
      <c r="G81" s="139"/>
      <c r="H81" s="139"/>
      <c r="I81" s="139"/>
      <c r="J81" s="139"/>
      <c r="K81" s="139"/>
      <c r="L81" s="139"/>
      <c r="M81" s="139"/>
      <c r="N81" s="139"/>
    </row>
    <row r="82" spans="1:14" s="139" customFormat="1" ht="12.75" customHeight="1">
      <c r="B82" s="142"/>
    </row>
    <row r="83" spans="1:14" s="139" customFormat="1" ht="12.75" customHeight="1">
      <c r="B83" s="142"/>
      <c r="C83" s="139" t="s">
        <v>299</v>
      </c>
      <c r="D83" s="139" t="s">
        <v>300</v>
      </c>
    </row>
    <row r="84" spans="1:14" s="183" customFormat="1" ht="12.75" customHeight="1">
      <c r="A84" s="140"/>
      <c r="B84" s="140"/>
      <c r="C84" s="139" t="s">
        <v>301</v>
      </c>
      <c r="D84" s="140" t="s">
        <v>302</v>
      </c>
      <c r="E84" s="140"/>
      <c r="F84" s="140"/>
      <c r="G84" s="139"/>
      <c r="H84" s="139"/>
      <c r="I84" s="139"/>
      <c r="J84" s="139"/>
      <c r="K84" s="139"/>
      <c r="L84" s="139"/>
      <c r="M84" s="139"/>
      <c r="N84" s="139"/>
    </row>
    <row r="85" spans="1:14" s="139" customFormat="1" ht="12.75" customHeight="1">
      <c r="B85" s="142"/>
      <c r="C85" s="139" t="s">
        <v>303</v>
      </c>
      <c r="D85" s="139" t="s">
        <v>304</v>
      </c>
    </row>
    <row r="86" spans="1:14" s="139" customFormat="1" ht="12.75" customHeight="1">
      <c r="B86" s="142"/>
      <c r="C86" s="139" t="s">
        <v>305</v>
      </c>
      <c r="D86" s="139">
        <v>0.2</v>
      </c>
    </row>
    <row r="87" spans="1:14" s="139" customFormat="1" ht="12.75" customHeight="1">
      <c r="B87" s="142"/>
      <c r="C87" s="139" t="s">
        <v>306</v>
      </c>
      <c r="D87" s="139" t="s">
        <v>307</v>
      </c>
      <c r="E87" s="139" t="s">
        <v>308</v>
      </c>
    </row>
    <row r="88" spans="1:14" s="139" customFormat="1" ht="12.75" customHeight="1">
      <c r="B88" s="142"/>
      <c r="C88" s="139" t="s">
        <v>309</v>
      </c>
      <c r="D88" s="139" t="s">
        <v>310</v>
      </c>
    </row>
    <row r="89" spans="1:14" s="139" customFormat="1" ht="12.75" customHeight="1">
      <c r="B89" s="142"/>
      <c r="C89" s="139" t="s">
        <v>311</v>
      </c>
      <c r="D89" s="139" t="s">
        <v>312</v>
      </c>
      <c r="E89" s="139" t="s">
        <v>313</v>
      </c>
      <c r="F89" s="139" t="s">
        <v>313</v>
      </c>
      <c r="G89" s="139" t="s">
        <v>313</v>
      </c>
    </row>
    <row r="90" spans="1:14" s="183" customFormat="1" ht="12.75" customHeight="1">
      <c r="A90" s="140"/>
      <c r="B90" s="140"/>
      <c r="C90" s="139">
        <v>1</v>
      </c>
      <c r="D90" s="140">
        <v>1</v>
      </c>
      <c r="E90" s="140">
        <v>1</v>
      </c>
      <c r="F90" s="140" t="s">
        <v>314</v>
      </c>
      <c r="G90" s="139"/>
      <c r="H90" s="139"/>
      <c r="I90" s="139"/>
      <c r="J90" s="139"/>
      <c r="K90" s="139"/>
      <c r="L90" s="139"/>
      <c r="M90" s="139"/>
      <c r="N90" s="139"/>
    </row>
    <row r="91" spans="1:14" s="139" customFormat="1" ht="12.75" customHeight="1">
      <c r="B91" s="142"/>
      <c r="C91" s="139" t="s">
        <v>315</v>
      </c>
      <c r="D91" s="139" t="s">
        <v>316</v>
      </c>
    </row>
    <row r="92" spans="1:14" s="183" customFormat="1" ht="12.75" customHeight="1">
      <c r="A92" s="140"/>
      <c r="B92" s="140"/>
      <c r="C92" s="139" t="s">
        <v>317</v>
      </c>
      <c r="D92" s="140" t="s">
        <v>318</v>
      </c>
      <c r="E92" s="140"/>
      <c r="F92" s="140"/>
      <c r="G92" s="139"/>
      <c r="H92" s="139"/>
      <c r="I92" s="139"/>
      <c r="J92" s="139"/>
      <c r="K92" s="139"/>
      <c r="L92" s="139"/>
      <c r="M92" s="139"/>
      <c r="N92" s="139"/>
    </row>
    <row r="93" spans="1:14" s="139" customFormat="1" ht="12.75" customHeight="1">
      <c r="B93" s="142"/>
      <c r="C93" s="139" t="s">
        <v>319</v>
      </c>
      <c r="D93" s="139" t="s">
        <v>320</v>
      </c>
    </row>
    <row r="94" spans="1:14" s="139" customFormat="1" ht="12.75" customHeight="1">
      <c r="B94" s="142"/>
      <c r="C94" s="139" t="s">
        <v>321</v>
      </c>
      <c r="D94" s="139" t="s">
        <v>322</v>
      </c>
    </row>
    <row r="95" spans="1:14" s="139" customFormat="1" ht="12.75" customHeight="1">
      <c r="B95" s="142"/>
      <c r="C95" s="139" t="s">
        <v>323</v>
      </c>
      <c r="D95" s="139" t="s">
        <v>320</v>
      </c>
    </row>
    <row r="96" spans="1:14" s="139" customFormat="1" ht="12.75" customHeight="1">
      <c r="B96" s="142"/>
      <c r="C96" s="139" t="s">
        <v>324</v>
      </c>
      <c r="D96" s="139" t="s">
        <v>325</v>
      </c>
    </row>
    <row r="97" spans="2:4" s="139" customFormat="1" ht="12.75" customHeight="1">
      <c r="B97" s="142"/>
      <c r="C97" s="139" t="s">
        <v>326</v>
      </c>
      <c r="D97" s="139" t="s">
        <v>325</v>
      </c>
    </row>
    <row r="98" spans="2:4" s="139" customFormat="1" ht="12.75" customHeight="1">
      <c r="B98" s="142"/>
      <c r="C98" s="139" t="s">
        <v>327</v>
      </c>
      <c r="D98" s="139">
        <v>0.3</v>
      </c>
    </row>
    <row r="99" spans="2:4" s="139" customFormat="1" ht="12.75" customHeight="1">
      <c r="B99" s="142"/>
      <c r="C99" s="139" t="s">
        <v>328</v>
      </c>
      <c r="D99" s="139" t="s">
        <v>325</v>
      </c>
    </row>
    <row r="100" spans="2:4" s="139" customFormat="1" ht="12.75" customHeight="1">
      <c r="B100" s="142"/>
      <c r="C100" s="139" t="s">
        <v>329</v>
      </c>
      <c r="D100" s="139" t="s">
        <v>325</v>
      </c>
    </row>
    <row r="101" spans="2:4" s="139" customFormat="1" ht="12.75" customHeight="1">
      <c r="B101" s="142"/>
      <c r="C101" s="139" t="s">
        <v>330</v>
      </c>
      <c r="D101" s="139" t="s">
        <v>331</v>
      </c>
    </row>
    <row r="102" spans="2:4" s="139" customFormat="1" ht="12.75" customHeight="1">
      <c r="B102" s="142"/>
      <c r="C102" s="139" t="s">
        <v>332</v>
      </c>
      <c r="D102" s="139" t="s">
        <v>331</v>
      </c>
    </row>
    <row r="103" spans="2:4" s="139" customFormat="1" ht="12.75" customHeight="1">
      <c r="B103" s="142"/>
      <c r="C103" s="139" t="s">
        <v>333</v>
      </c>
      <c r="D103" s="139" t="s">
        <v>331</v>
      </c>
    </row>
    <row r="104" spans="2:4" s="139" customFormat="1" ht="12.75" customHeight="1">
      <c r="B104" s="142"/>
      <c r="C104" s="139" t="s">
        <v>334</v>
      </c>
      <c r="D104" s="139" t="s">
        <v>331</v>
      </c>
    </row>
    <row r="105" spans="2:4" s="139" customFormat="1" ht="12.75" customHeight="1">
      <c r="B105" s="142"/>
      <c r="C105" s="139" t="s">
        <v>335</v>
      </c>
      <c r="D105" s="139" t="s">
        <v>331</v>
      </c>
    </row>
    <row r="106" spans="2:4" s="139" customFormat="1" ht="12.75" customHeight="1">
      <c r="B106" s="142"/>
      <c r="C106" s="139" t="s">
        <v>336</v>
      </c>
      <c r="D106" s="139" t="s">
        <v>337</v>
      </c>
    </row>
    <row r="107" spans="2:4" s="139" customFormat="1" ht="12.75" customHeight="1">
      <c r="B107" s="142"/>
      <c r="C107" s="139" t="s">
        <v>338</v>
      </c>
      <c r="D107" s="139" t="s">
        <v>339</v>
      </c>
    </row>
    <row r="108" spans="2:4" s="139" customFormat="1" ht="12.75" customHeight="1">
      <c r="B108" s="142"/>
      <c r="C108" s="139" t="s">
        <v>340</v>
      </c>
      <c r="D108" s="139" t="s">
        <v>339</v>
      </c>
    </row>
    <row r="109" spans="2:4" s="139" customFormat="1" ht="12.75" customHeight="1">
      <c r="B109" s="142"/>
      <c r="C109" s="139" t="s">
        <v>341</v>
      </c>
      <c r="D109" s="139" t="s">
        <v>339</v>
      </c>
    </row>
    <row r="110" spans="2:4" s="139" customFormat="1" ht="12.75" customHeight="1">
      <c r="B110" s="142"/>
    </row>
    <row r="111" spans="2:4" s="139" customFormat="1" ht="12.75" customHeight="1">
      <c r="B111" s="142"/>
      <c r="C111" s="139" t="s">
        <v>342</v>
      </c>
      <c r="D111" s="139" t="s">
        <v>339</v>
      </c>
    </row>
    <row r="112" spans="2:4" s="139" customFormat="1" ht="12.75" customHeight="1">
      <c r="B112" s="142"/>
      <c r="C112" s="139" t="s">
        <v>343</v>
      </c>
      <c r="D112" s="139" t="s">
        <v>344</v>
      </c>
    </row>
    <row r="113" spans="1:14" s="139" customFormat="1" ht="12.75" customHeight="1">
      <c r="B113" s="142"/>
      <c r="C113" s="139" t="s">
        <v>345</v>
      </c>
      <c r="D113" s="139" t="s">
        <v>320</v>
      </c>
    </row>
    <row r="114" spans="1:14" s="139" customFormat="1" ht="12.75" customHeight="1">
      <c r="B114" s="142"/>
      <c r="C114" s="139" t="s">
        <v>346</v>
      </c>
      <c r="D114" s="139" t="s">
        <v>320</v>
      </c>
    </row>
    <row r="115" spans="1:14" s="139" customFormat="1" ht="12.75" customHeight="1">
      <c r="B115" s="142"/>
      <c r="C115" s="139" t="s">
        <v>347</v>
      </c>
      <c r="D115" s="139" t="s">
        <v>348</v>
      </c>
    </row>
    <row r="116" spans="1:14" s="139" customFormat="1" ht="12.75" customHeight="1">
      <c r="B116" s="142"/>
      <c r="C116" s="139" t="s">
        <v>349</v>
      </c>
      <c r="D116" s="139" t="s">
        <v>320</v>
      </c>
    </row>
    <row r="117" spans="1:14" s="139" customFormat="1" ht="12.75" customHeight="1">
      <c r="B117" s="142"/>
    </row>
    <row r="118" spans="1:14" s="139" customFormat="1" ht="12.75" customHeight="1">
      <c r="B118" s="142"/>
      <c r="C118" s="139" t="s">
        <v>350</v>
      </c>
    </row>
    <row r="119" spans="1:14" s="139" customFormat="1" ht="12.75" customHeight="1">
      <c r="B119" s="142"/>
    </row>
    <row r="120" spans="1:14" s="139" customFormat="1" ht="12.75" customHeight="1">
      <c r="B120" s="142"/>
      <c r="C120" s="139" t="s">
        <v>317</v>
      </c>
      <c r="D120" s="139" t="s">
        <v>351</v>
      </c>
    </row>
    <row r="121" spans="1:14" s="139" customFormat="1" ht="12.75" customHeight="1">
      <c r="B121" s="142"/>
      <c r="C121" s="139" t="s">
        <v>352</v>
      </c>
      <c r="D121" s="139" t="s">
        <v>353</v>
      </c>
    </row>
    <row r="122" spans="1:14" s="139" customFormat="1" ht="12.75" customHeight="1">
      <c r="B122" s="142"/>
      <c r="C122" s="139" t="s">
        <v>354</v>
      </c>
      <c r="D122" s="139" t="s">
        <v>331</v>
      </c>
    </row>
    <row r="123" spans="1:14" s="139" customFormat="1" ht="12.75" customHeight="1">
      <c r="B123" s="142"/>
    </row>
    <row r="124" spans="1:14" s="139" customFormat="1" ht="12.75" customHeight="1">
      <c r="B124" s="142"/>
      <c r="C124" s="139" t="s">
        <v>355</v>
      </c>
      <c r="D124" s="139" t="s">
        <v>356</v>
      </c>
    </row>
    <row r="125" spans="1:14" s="183" customFormat="1" ht="12.75" customHeight="1">
      <c r="A125" s="140"/>
      <c r="B125" s="140"/>
      <c r="C125" s="139" t="s">
        <v>357</v>
      </c>
      <c r="D125" s="140" t="s">
        <v>358</v>
      </c>
      <c r="E125" s="140"/>
      <c r="F125" s="140"/>
      <c r="G125" s="139"/>
      <c r="H125" s="139"/>
      <c r="I125" s="139"/>
      <c r="J125" s="139"/>
      <c r="K125" s="139"/>
      <c r="L125" s="139"/>
      <c r="M125" s="139"/>
      <c r="N125" s="139"/>
    </row>
    <row r="126" spans="1:14" s="139" customFormat="1" ht="12.75" customHeight="1">
      <c r="B126" s="142"/>
      <c r="C126" s="139" t="s">
        <v>349</v>
      </c>
      <c r="D126" s="139" t="s">
        <v>302</v>
      </c>
    </row>
    <row r="127" spans="1:14" s="139" customFormat="1" ht="12.75" customHeight="1">
      <c r="B127" s="142"/>
      <c r="C127" s="139" t="s">
        <v>359</v>
      </c>
      <c r="D127" s="139" t="s">
        <v>339</v>
      </c>
    </row>
    <row r="128" spans="1:14" s="183" customFormat="1" ht="12.75" customHeight="1">
      <c r="A128" s="140"/>
      <c r="B128" s="140"/>
      <c r="C128" s="139" t="s">
        <v>360</v>
      </c>
      <c r="D128" s="140" t="s">
        <v>339</v>
      </c>
      <c r="E128" s="140"/>
      <c r="F128" s="140"/>
      <c r="G128" s="139"/>
      <c r="H128" s="139"/>
      <c r="I128" s="139"/>
      <c r="J128" s="139"/>
      <c r="K128" s="139"/>
      <c r="L128" s="139"/>
      <c r="M128" s="139"/>
      <c r="N128" s="139"/>
    </row>
    <row r="129" spans="1:14" s="139" customFormat="1" ht="12.75" customHeight="1">
      <c r="B129" s="142"/>
      <c r="C129" s="139" t="s">
        <v>361</v>
      </c>
      <c r="D129" s="139" t="s">
        <v>339</v>
      </c>
    </row>
    <row r="130" spans="1:14" s="183" customFormat="1" ht="12.75" customHeight="1">
      <c r="A130" s="140"/>
      <c r="B130" s="140"/>
      <c r="C130" s="139"/>
      <c r="D130" s="140"/>
      <c r="E130" s="140"/>
      <c r="F130" s="140"/>
      <c r="G130" s="139"/>
      <c r="H130" s="139"/>
      <c r="I130" s="139"/>
      <c r="J130" s="139"/>
      <c r="K130" s="139"/>
      <c r="L130" s="139"/>
      <c r="M130" s="139"/>
      <c r="N130" s="139"/>
    </row>
    <row r="131" spans="1:14" s="139" customFormat="1" ht="12.75" customHeight="1">
      <c r="B131" s="142"/>
      <c r="C131" s="139" t="s">
        <v>299</v>
      </c>
      <c r="D131" s="139" t="s">
        <v>300</v>
      </c>
    </row>
    <row r="132" spans="1:14" s="139" customFormat="1" ht="12.75" customHeight="1">
      <c r="B132" s="142"/>
    </row>
    <row r="133" spans="1:14" s="139" customFormat="1" ht="12.75" customHeight="1">
      <c r="B133" s="142"/>
      <c r="C133" s="139" t="s">
        <v>330</v>
      </c>
      <c r="D133" s="139" t="s">
        <v>331</v>
      </c>
    </row>
    <row r="134" spans="1:14" s="139" customFormat="1" ht="12.75" customHeight="1">
      <c r="B134" s="142"/>
      <c r="C134" s="139" t="s">
        <v>362</v>
      </c>
      <c r="D134" s="139" t="s">
        <v>331</v>
      </c>
    </row>
    <row r="135" spans="1:14" s="139" customFormat="1" ht="12.75" customHeight="1">
      <c r="B135" s="142"/>
    </row>
    <row r="136" spans="1:14" s="139" customFormat="1" ht="12.75" customHeight="1">
      <c r="B136" s="142"/>
      <c r="C136" s="139" t="s">
        <v>363</v>
      </c>
    </row>
    <row r="137" spans="1:14" s="139" customFormat="1" ht="12.75" customHeight="1">
      <c r="B137" s="142"/>
    </row>
    <row r="138" spans="1:14" s="139" customFormat="1" ht="12.75" customHeight="1">
      <c r="B138" s="142"/>
      <c r="C138" s="139" t="s">
        <v>299</v>
      </c>
      <c r="D138" s="139" t="s">
        <v>300</v>
      </c>
    </row>
    <row r="139" spans="1:14" s="139" customFormat="1" ht="12.75" customHeight="1">
      <c r="B139" s="142"/>
      <c r="C139" s="139" t="s">
        <v>364</v>
      </c>
      <c r="D139" s="139" t="s">
        <v>365</v>
      </c>
    </row>
    <row r="140" spans="1:14" s="139" customFormat="1" ht="12.75" customHeight="1">
      <c r="B140" s="142"/>
      <c r="C140" s="139" t="s">
        <v>366</v>
      </c>
      <c r="D140" s="139" t="s">
        <v>367</v>
      </c>
    </row>
    <row r="141" spans="1:14" s="139" customFormat="1" ht="12.75" customHeight="1">
      <c r="B141" s="142"/>
      <c r="C141" s="139" t="s">
        <v>368</v>
      </c>
      <c r="D141" s="139" t="s">
        <v>369</v>
      </c>
    </row>
    <row r="142" spans="1:14" s="139" customFormat="1" ht="12.75" customHeight="1">
      <c r="B142" s="142"/>
      <c r="C142" s="139" t="s">
        <v>370</v>
      </c>
      <c r="D142" s="139" t="s">
        <v>369</v>
      </c>
    </row>
    <row r="143" spans="1:14" s="139" customFormat="1" ht="12.75" customHeight="1">
      <c r="B143" s="142"/>
      <c r="C143" s="139" t="s">
        <v>371</v>
      </c>
      <c r="D143" s="139" t="s">
        <v>372</v>
      </c>
    </row>
    <row r="144" spans="1:14" s="139" customFormat="1" ht="12.75" customHeight="1">
      <c r="B144" s="142"/>
      <c r="C144" s="139" t="s">
        <v>373</v>
      </c>
      <c r="D144" s="139" t="s">
        <v>374</v>
      </c>
      <c r="E144" s="139" t="s">
        <v>375</v>
      </c>
    </row>
    <row r="145" spans="1:14" s="139" customFormat="1" ht="12.75" customHeight="1">
      <c r="B145" s="142"/>
      <c r="C145" s="139" t="s">
        <v>338</v>
      </c>
      <c r="D145" s="139" t="s">
        <v>339</v>
      </c>
    </row>
    <row r="146" spans="1:14" s="139" customFormat="1" ht="12.75" customHeight="1">
      <c r="B146" s="142"/>
      <c r="C146" s="139" t="s">
        <v>340</v>
      </c>
      <c r="D146" s="139" t="s">
        <v>339</v>
      </c>
    </row>
    <row r="147" spans="1:14" s="139" customFormat="1" ht="12.75" customHeight="1">
      <c r="B147" s="142"/>
      <c r="C147" s="139" t="s">
        <v>341</v>
      </c>
      <c r="D147" s="139" t="s">
        <v>339</v>
      </c>
    </row>
    <row r="148" spans="1:14" s="139" customFormat="1" ht="12.75" customHeight="1">
      <c r="B148" s="142"/>
      <c r="C148" s="139" t="s">
        <v>376</v>
      </c>
      <c r="D148" s="139" t="s">
        <v>377</v>
      </c>
    </row>
    <row r="149" spans="1:14" s="139" customFormat="1" ht="12.75" customHeight="1">
      <c r="B149" s="142"/>
      <c r="C149" s="139" t="s">
        <v>378</v>
      </c>
      <c r="D149" s="139" t="s">
        <v>379</v>
      </c>
    </row>
    <row r="150" spans="1:14" s="139" customFormat="1" ht="12.75" customHeight="1">
      <c r="B150" s="142"/>
      <c r="C150" s="139" t="s">
        <v>380</v>
      </c>
      <c r="D150" s="139" t="s">
        <v>381</v>
      </c>
    </row>
    <row r="151" spans="1:14" s="139" customFormat="1" ht="12.75" customHeight="1">
      <c r="B151" s="142"/>
      <c r="C151" s="139" t="s">
        <v>382</v>
      </c>
      <c r="D151" s="139" t="s">
        <v>331</v>
      </c>
    </row>
    <row r="152" spans="1:14" s="139" customFormat="1" ht="12.75" customHeight="1">
      <c r="B152" s="142"/>
      <c r="C152" s="139" t="s">
        <v>383</v>
      </c>
      <c r="D152" s="139" t="s">
        <v>331</v>
      </c>
    </row>
    <row r="153" spans="1:14" s="139" customFormat="1" ht="12.75" customHeight="1">
      <c r="B153" s="142"/>
      <c r="C153" s="139" t="s">
        <v>384</v>
      </c>
      <c r="D153" s="139" t="s">
        <v>331</v>
      </c>
    </row>
    <row r="154" spans="1:14" s="183" customFormat="1" ht="12.75" customHeight="1">
      <c r="A154" s="140"/>
      <c r="B154" s="140"/>
      <c r="C154" s="139" t="s">
        <v>385</v>
      </c>
      <c r="D154" s="140" t="s">
        <v>331</v>
      </c>
      <c r="E154" s="140"/>
      <c r="F154" s="140"/>
      <c r="G154" s="139"/>
      <c r="H154" s="139"/>
      <c r="I154" s="139"/>
      <c r="J154" s="139"/>
      <c r="K154" s="139"/>
      <c r="L154" s="139"/>
      <c r="M154" s="139"/>
      <c r="N154" s="139"/>
    </row>
    <row r="155" spans="1:14" s="139" customFormat="1" ht="12.75" customHeight="1">
      <c r="B155" s="142"/>
      <c r="C155" s="139" t="s">
        <v>1</v>
      </c>
    </row>
    <row r="156" spans="1:14" s="139" customFormat="1" ht="12.75" customHeight="1">
      <c r="B156" s="142"/>
      <c r="C156" s="139" t="s">
        <v>386</v>
      </c>
      <c r="D156" s="139" t="s">
        <v>331</v>
      </c>
    </row>
    <row r="157" spans="1:14" s="139" customFormat="1" ht="12.75" customHeight="1">
      <c r="B157" s="142"/>
      <c r="C157" s="139" t="s">
        <v>387</v>
      </c>
      <c r="D157" s="139" t="s">
        <v>331</v>
      </c>
    </row>
    <row r="158" spans="1:14" s="139" customFormat="1" ht="12.75" customHeight="1">
      <c r="B158" s="142"/>
      <c r="C158" s="139" t="s">
        <v>388</v>
      </c>
      <c r="D158" s="139" t="s">
        <v>331</v>
      </c>
    </row>
    <row r="159" spans="1:14" s="139" customFormat="1" ht="12.75" customHeight="1">
      <c r="B159" s="142"/>
      <c r="C159" s="139" t="s">
        <v>389</v>
      </c>
      <c r="D159" s="139" t="s">
        <v>331</v>
      </c>
    </row>
    <row r="160" spans="1:14" s="139" customFormat="1" ht="12.75" customHeight="1">
      <c r="B160" s="142"/>
      <c r="C160" s="139" t="s">
        <v>390</v>
      </c>
      <c r="D160" s="139" t="s">
        <v>331</v>
      </c>
    </row>
    <row r="161" spans="1:14" s="139" customFormat="1" ht="12.75" customHeight="1">
      <c r="B161" s="142"/>
      <c r="D161" s="140"/>
    </row>
    <row r="162" spans="1:14" s="139" customFormat="1" ht="12.75" customHeight="1">
      <c r="B162" s="142"/>
      <c r="C162" s="139" t="s">
        <v>391</v>
      </c>
      <c r="D162" s="140"/>
    </row>
    <row r="163" spans="1:14" s="139" customFormat="1" ht="12.75" customHeight="1">
      <c r="B163" s="142"/>
      <c r="C163" s="139" t="s">
        <v>392</v>
      </c>
      <c r="D163" s="140"/>
    </row>
    <row r="164" spans="1:14" s="139" customFormat="1" ht="12.75" customHeight="1">
      <c r="B164" s="142"/>
      <c r="C164" s="139" t="s">
        <v>393</v>
      </c>
      <c r="D164" s="140"/>
    </row>
    <row r="165" spans="1:14" s="183" customFormat="1" ht="12.75" customHeight="1">
      <c r="A165" s="140"/>
      <c r="B165" s="140"/>
      <c r="C165" s="139" t="s">
        <v>394</v>
      </c>
      <c r="D165" s="140"/>
      <c r="E165" s="140"/>
      <c r="F165" s="140"/>
      <c r="G165" s="139"/>
      <c r="H165" s="139"/>
      <c r="I165" s="139"/>
      <c r="J165" s="139"/>
      <c r="K165" s="139"/>
      <c r="L165" s="139"/>
      <c r="M165" s="139"/>
      <c r="N165" s="139"/>
    </row>
    <row r="166" spans="1:14" s="183" customFormat="1" ht="12.75" customHeight="1">
      <c r="A166" s="140"/>
      <c r="B166" s="140"/>
      <c r="C166" s="139" t="s">
        <v>395</v>
      </c>
      <c r="D166" s="140"/>
      <c r="E166" s="140"/>
      <c r="F166" s="140"/>
      <c r="G166" s="139"/>
      <c r="H166" s="139"/>
      <c r="I166" s="139"/>
      <c r="J166" s="139"/>
      <c r="K166" s="139"/>
      <c r="L166" s="139"/>
      <c r="M166" s="139"/>
      <c r="N166" s="139"/>
    </row>
    <row r="167" spans="1:14" s="183" customFormat="1" ht="12.75" customHeight="1">
      <c r="A167" s="140"/>
      <c r="B167" s="140"/>
      <c r="C167" s="139" t="s">
        <v>396</v>
      </c>
      <c r="D167" s="140"/>
      <c r="E167" s="140"/>
      <c r="F167" s="140"/>
      <c r="G167" s="139"/>
      <c r="H167" s="139"/>
      <c r="I167" s="139"/>
      <c r="J167" s="139"/>
      <c r="K167" s="139"/>
      <c r="L167" s="139"/>
      <c r="M167" s="139"/>
      <c r="N167" s="139"/>
    </row>
    <row r="168" spans="1:14" s="139" customFormat="1" ht="12.75" customHeight="1">
      <c r="B168" s="142"/>
      <c r="C168" s="139" t="s">
        <v>397</v>
      </c>
      <c r="D168" s="142"/>
    </row>
    <row r="169" spans="1:14" s="139" customFormat="1" ht="12.75" customHeight="1">
      <c r="B169" s="142"/>
      <c r="C169" s="139" t="s">
        <v>398</v>
      </c>
      <c r="D169" s="140"/>
    </row>
    <row r="170" spans="1:14" s="139" customFormat="1" ht="12.75" customHeight="1">
      <c r="B170" s="142"/>
      <c r="C170" s="139" t="s">
        <v>347</v>
      </c>
      <c r="D170" s="142" t="s">
        <v>348</v>
      </c>
    </row>
    <row r="171" spans="1:14" s="139" customFormat="1" ht="12.75" customHeight="1">
      <c r="B171" s="142"/>
      <c r="D171" s="140"/>
    </row>
    <row r="172" spans="1:14" s="139" customFormat="1" ht="12.75" customHeight="1">
      <c r="B172" s="142"/>
      <c r="C172" s="139" t="s">
        <v>399</v>
      </c>
      <c r="D172" s="142" t="s">
        <v>400</v>
      </c>
    </row>
    <row r="173" spans="1:14" s="139" customFormat="1" ht="12.75" customHeight="1">
      <c r="B173" s="142"/>
      <c r="C173" s="139" t="s">
        <v>401</v>
      </c>
      <c r="D173" s="142" t="s">
        <v>331</v>
      </c>
    </row>
    <row r="174" spans="1:14" s="139" customFormat="1" ht="12.75" customHeight="1">
      <c r="B174" s="142"/>
      <c r="D174" s="142"/>
    </row>
    <row r="175" spans="1:14" s="139" customFormat="1" ht="12.75" customHeight="1">
      <c r="B175" s="142"/>
      <c r="D175" s="142"/>
    </row>
    <row r="176" spans="1:14" s="139" customFormat="1" ht="12.75" customHeight="1">
      <c r="B176" s="142"/>
      <c r="D176" s="142"/>
    </row>
    <row r="177" spans="1:14" s="139" customFormat="1" ht="12.75" customHeight="1">
      <c r="B177" s="142"/>
      <c r="C177" s="139" t="s">
        <v>255</v>
      </c>
      <c r="D177" s="140" t="s">
        <v>256</v>
      </c>
      <c r="E177" s="139">
        <v>0</v>
      </c>
    </row>
    <row r="178" spans="1:14" s="139" customFormat="1" ht="12.75" customHeight="1">
      <c r="B178" s="142"/>
      <c r="C178" s="139" t="s">
        <v>402</v>
      </c>
      <c r="D178" s="140"/>
    </row>
    <row r="179" spans="1:14" s="139" customFormat="1" ht="12.75" customHeight="1">
      <c r="B179" s="142"/>
      <c r="C179" s="139" t="s">
        <v>270</v>
      </c>
      <c r="D179" s="142"/>
      <c r="E179" s="139" t="s">
        <v>271</v>
      </c>
    </row>
    <row r="180" spans="1:14" s="139" customFormat="1" ht="12.75" customHeight="1">
      <c r="B180" s="142"/>
      <c r="C180" s="139" t="s">
        <v>272</v>
      </c>
      <c r="D180" s="140">
        <v>3.5</v>
      </c>
    </row>
    <row r="181" spans="1:14" s="139" customFormat="1" ht="12.75" customHeight="1">
      <c r="B181" s="142"/>
      <c r="C181" s="139" t="s">
        <v>273</v>
      </c>
      <c r="D181" s="142"/>
      <c r="E181" s="139" t="s">
        <v>274</v>
      </c>
    </row>
    <row r="182" spans="1:14" s="139" customFormat="1" ht="12.75" customHeight="1">
      <c r="B182" s="142"/>
      <c r="C182" s="139" t="s">
        <v>275</v>
      </c>
      <c r="D182" s="142"/>
      <c r="E182" s="139" t="s">
        <v>276</v>
      </c>
    </row>
    <row r="183" spans="1:14" s="183" customFormat="1" ht="12.75" customHeight="1">
      <c r="A183" s="140"/>
      <c r="B183" s="140"/>
      <c r="C183" s="139" t="s">
        <v>277</v>
      </c>
      <c r="D183" s="140"/>
      <c r="E183" s="140" t="s">
        <v>276</v>
      </c>
      <c r="F183" s="140"/>
      <c r="G183" s="139"/>
      <c r="H183" s="139"/>
      <c r="I183" s="139"/>
      <c r="J183" s="139"/>
      <c r="K183" s="139"/>
      <c r="L183" s="139"/>
      <c r="M183" s="139"/>
      <c r="N183" s="139"/>
    </row>
    <row r="184" spans="1:14" s="139" customFormat="1" ht="12.75" customHeight="1">
      <c r="B184" s="142"/>
      <c r="C184" s="139" t="s">
        <v>278</v>
      </c>
      <c r="D184" s="140"/>
      <c r="E184" s="139" t="s">
        <v>279</v>
      </c>
    </row>
    <row r="185" spans="1:14" s="139" customFormat="1" ht="12.75" customHeight="1">
      <c r="B185" s="142"/>
      <c r="C185" s="139" t="s">
        <v>280</v>
      </c>
      <c r="D185" s="140"/>
      <c r="E185" s="139" t="s">
        <v>281</v>
      </c>
    </row>
    <row r="186" spans="1:14" s="139" customFormat="1" ht="12.75" customHeight="1">
      <c r="B186" s="142"/>
      <c r="C186" s="139" t="s">
        <v>282</v>
      </c>
      <c r="D186" s="140" t="s">
        <v>283</v>
      </c>
    </row>
    <row r="187" spans="1:14" s="139" customFormat="1" ht="12.75" customHeight="1">
      <c r="B187" s="142"/>
      <c r="C187" s="139" t="s">
        <v>284</v>
      </c>
      <c r="D187" s="140" t="s">
        <v>285</v>
      </c>
    </row>
    <row r="188" spans="1:14" s="139" customFormat="1" ht="12.75" customHeight="1">
      <c r="B188" s="142"/>
      <c r="C188" s="139" t="s">
        <v>286</v>
      </c>
      <c r="D188" s="140"/>
      <c r="E188" s="139" t="s">
        <v>287</v>
      </c>
    </row>
    <row r="189" spans="1:14" s="139" customFormat="1" ht="12.75" customHeight="1">
      <c r="B189" s="142"/>
      <c r="C189" s="139" t="s">
        <v>288</v>
      </c>
      <c r="D189" s="140" t="s">
        <v>289</v>
      </c>
    </row>
    <row r="190" spans="1:14" s="139" customFormat="1" ht="12.75" customHeight="1">
      <c r="B190" s="142"/>
      <c r="C190" s="139" t="s">
        <v>290</v>
      </c>
      <c r="D190" s="140"/>
      <c r="E190" s="139" t="s">
        <v>285</v>
      </c>
    </row>
    <row r="191" spans="1:14" s="139" customFormat="1" ht="12.75" customHeight="1">
      <c r="B191" s="142"/>
      <c r="C191" s="139" t="s">
        <v>291</v>
      </c>
      <c r="D191" s="140"/>
      <c r="E191" s="139" t="s">
        <v>292</v>
      </c>
    </row>
    <row r="192" spans="1:14" s="139" customFormat="1" ht="12.75" customHeight="1">
      <c r="B192" s="142"/>
      <c r="D192" s="140"/>
    </row>
    <row r="193" spans="2:4" s="139" customFormat="1" ht="12.75" customHeight="1">
      <c r="B193" s="142"/>
      <c r="C193" s="139" t="s">
        <v>795</v>
      </c>
      <c r="D193" s="139" t="s">
        <v>1</v>
      </c>
    </row>
    <row r="194" spans="2:4" s="139" customFormat="1" ht="12.75" customHeight="1">
      <c r="B194" s="142"/>
    </row>
    <row r="195" spans="2:4" s="139" customFormat="1" ht="12.75" customHeight="1">
      <c r="B195" s="142"/>
      <c r="C195" s="139" t="s">
        <v>404</v>
      </c>
    </row>
    <row r="196" spans="2:4" s="139" customFormat="1" ht="12.75" customHeight="1">
      <c r="B196" s="142"/>
      <c r="C196" s="139" t="s">
        <v>405</v>
      </c>
      <c r="D196" s="139" t="s">
        <v>406</v>
      </c>
    </row>
    <row r="197" spans="2:4" s="139" customFormat="1" ht="12.75" customHeight="1">
      <c r="B197" s="142"/>
      <c r="C197" s="139" t="s">
        <v>407</v>
      </c>
      <c r="D197" s="139" t="s">
        <v>794</v>
      </c>
    </row>
    <row r="198" spans="2:4" s="139" customFormat="1" ht="12.75" customHeight="1">
      <c r="B198" s="142"/>
      <c r="C198" s="139" t="s">
        <v>409</v>
      </c>
      <c r="D198" s="139" t="s">
        <v>793</v>
      </c>
    </row>
    <row r="199" spans="2:4" s="139" customFormat="1" ht="12.75" customHeight="1">
      <c r="B199" s="142"/>
      <c r="C199" s="139" t="s">
        <v>411</v>
      </c>
      <c r="D199" s="139" t="s">
        <v>792</v>
      </c>
    </row>
    <row r="200" spans="2:4" s="139" customFormat="1" ht="12.75" customHeight="1">
      <c r="B200" s="142"/>
      <c r="C200" s="139" t="s">
        <v>413</v>
      </c>
      <c r="D200" s="139" t="s">
        <v>791</v>
      </c>
    </row>
    <row r="201" spans="2:4" s="139" customFormat="1" ht="12.75" customHeight="1">
      <c r="B201" s="142"/>
      <c r="C201" s="139" t="s">
        <v>415</v>
      </c>
      <c r="D201" s="139" t="s">
        <v>416</v>
      </c>
    </row>
    <row r="202" spans="2:4" s="139" customFormat="1" ht="12.75" customHeight="1">
      <c r="B202" s="142"/>
      <c r="C202" s="139" t="s">
        <v>417</v>
      </c>
      <c r="D202" s="139">
        <v>0</v>
      </c>
    </row>
    <row r="203" spans="2:4" s="139" customFormat="1" ht="12.75" customHeight="1">
      <c r="B203" s="142"/>
      <c r="C203" s="139" t="s">
        <v>418</v>
      </c>
      <c r="D203" s="139">
        <v>1</v>
      </c>
    </row>
    <row r="204" spans="2:4" s="139" customFormat="1" ht="12.75" customHeight="1">
      <c r="B204" s="142"/>
      <c r="C204" s="139" t="s">
        <v>419</v>
      </c>
      <c r="D204" s="139" t="s">
        <v>790</v>
      </c>
    </row>
    <row r="205" spans="2:4" s="139" customFormat="1" ht="12.75" customHeight="1">
      <c r="B205" s="142"/>
      <c r="C205" s="139" t="s">
        <v>421</v>
      </c>
      <c r="D205" s="139" t="s">
        <v>789</v>
      </c>
    </row>
    <row r="206" spans="2:4" s="139" customFormat="1" ht="12.75" customHeight="1">
      <c r="B206" s="142"/>
      <c r="C206" s="139" t="s">
        <v>423</v>
      </c>
      <c r="D206" s="139" t="s">
        <v>424</v>
      </c>
    </row>
    <row r="207" spans="2:4" s="139" customFormat="1" ht="12.75" customHeight="1">
      <c r="B207" s="142"/>
      <c r="C207" s="139" t="s">
        <v>425</v>
      </c>
      <c r="D207" s="139" t="s">
        <v>426</v>
      </c>
    </row>
    <row r="208" spans="2:4" s="139" customFormat="1" ht="12.75" customHeight="1">
      <c r="B208" s="142"/>
      <c r="C208" s="139" t="s">
        <v>427</v>
      </c>
      <c r="D208" s="139" t="s">
        <v>428</v>
      </c>
    </row>
    <row r="209" spans="1:14" s="139" customFormat="1" ht="12.75" customHeight="1">
      <c r="B209" s="142"/>
      <c r="C209" s="139" t="s">
        <v>429</v>
      </c>
      <c r="D209" s="140" t="s">
        <v>430</v>
      </c>
    </row>
    <row r="210" spans="1:14" s="139" customFormat="1" ht="12.75" customHeight="1">
      <c r="B210" s="142"/>
      <c r="C210" s="139" t="s">
        <v>431</v>
      </c>
      <c r="D210" s="140"/>
    </row>
    <row r="211" spans="1:14" s="183" customFormat="1" ht="12.75" customHeight="1">
      <c r="A211" s="140"/>
      <c r="B211" s="140"/>
      <c r="C211" s="139" t="s">
        <v>249</v>
      </c>
      <c r="D211" s="140" t="s">
        <v>250</v>
      </c>
      <c r="E211" s="140"/>
      <c r="F211" s="140"/>
      <c r="G211" s="139"/>
      <c r="H211" s="139"/>
      <c r="I211" s="139"/>
      <c r="J211" s="139"/>
      <c r="K211" s="139"/>
      <c r="L211" s="139"/>
      <c r="M211" s="139"/>
      <c r="N211" s="139"/>
    </row>
    <row r="212" spans="1:14" s="183" customFormat="1" ht="12.75" customHeight="1">
      <c r="A212" s="140"/>
      <c r="B212" s="140"/>
      <c r="C212" s="139" t="s">
        <v>432</v>
      </c>
      <c r="D212" s="140" t="s">
        <v>433</v>
      </c>
      <c r="E212" s="140"/>
      <c r="F212" s="140"/>
      <c r="G212" s="139"/>
      <c r="H212" s="139"/>
      <c r="I212" s="139"/>
      <c r="J212" s="139"/>
      <c r="K212" s="139"/>
      <c r="L212" s="139"/>
      <c r="M212" s="139"/>
      <c r="N212" s="139"/>
    </row>
    <row r="213" spans="1:14" s="183" customFormat="1" ht="12.75" customHeight="1">
      <c r="A213" s="140"/>
      <c r="B213" s="140"/>
      <c r="C213" s="139" t="s">
        <v>157</v>
      </c>
      <c r="D213" s="140" t="s">
        <v>205</v>
      </c>
      <c r="E213" s="140"/>
      <c r="F213" s="140"/>
      <c r="G213" s="139"/>
      <c r="H213" s="139"/>
      <c r="I213" s="139"/>
      <c r="J213" s="139"/>
      <c r="K213" s="139"/>
      <c r="L213" s="139"/>
      <c r="M213" s="139"/>
      <c r="N213" s="139"/>
    </row>
    <row r="214" spans="1:14" s="139" customFormat="1" ht="12.75" customHeight="1">
      <c r="B214" s="142"/>
      <c r="C214" s="139" t="s">
        <v>434</v>
      </c>
      <c r="D214" s="140">
        <v>1000</v>
      </c>
    </row>
    <row r="215" spans="1:14" s="183" customFormat="1" ht="12.75" customHeight="1">
      <c r="A215" s="140"/>
      <c r="B215" s="140"/>
      <c r="C215" s="139" t="s">
        <v>435</v>
      </c>
      <c r="D215" s="140" t="s">
        <v>195</v>
      </c>
      <c r="E215" s="140"/>
      <c r="F215" s="140"/>
      <c r="G215" s="139"/>
      <c r="H215" s="139"/>
      <c r="I215" s="139"/>
      <c r="J215" s="139"/>
      <c r="K215" s="139"/>
      <c r="L215" s="139"/>
      <c r="M215" s="139"/>
      <c r="N215" s="139"/>
    </row>
    <row r="216" spans="1:14" s="139" customFormat="1" ht="12.75" customHeight="1">
      <c r="B216" s="142"/>
      <c r="C216" s="139" t="s">
        <v>436</v>
      </c>
      <c r="D216" s="140">
        <v>9</v>
      </c>
    </row>
    <row r="217" spans="1:14" s="139" customFormat="1" ht="12.75" customHeight="1">
      <c r="B217" s="142"/>
      <c r="C217" s="139" t="s">
        <v>437</v>
      </c>
      <c r="D217" s="140" t="s">
        <v>438</v>
      </c>
    </row>
    <row r="218" spans="1:14" s="139" customFormat="1" ht="12.75" customHeight="1">
      <c r="B218" s="142"/>
      <c r="C218" s="139" t="s">
        <v>439</v>
      </c>
      <c r="D218" s="140">
        <v>1</v>
      </c>
    </row>
    <row r="219" spans="1:14" s="183" customFormat="1" ht="12.75" customHeight="1">
      <c r="A219" s="140"/>
      <c r="B219" s="140"/>
      <c r="C219" s="139" t="s">
        <v>440</v>
      </c>
      <c r="D219" s="140" t="s">
        <v>441</v>
      </c>
      <c r="E219" s="140"/>
      <c r="F219" s="140"/>
      <c r="G219" s="139"/>
      <c r="H219" s="139"/>
      <c r="I219" s="139"/>
      <c r="J219" s="139"/>
      <c r="K219" s="139"/>
      <c r="L219" s="139"/>
      <c r="M219" s="139"/>
      <c r="N219" s="139"/>
    </row>
    <row r="220" spans="1:14" s="139" customFormat="1" ht="12.75" customHeight="1">
      <c r="B220" s="142"/>
      <c r="C220" s="139" t="s">
        <v>172</v>
      </c>
      <c r="D220" s="140">
        <v>9</v>
      </c>
    </row>
    <row r="221" spans="1:14" s="139" customFormat="1" ht="12.75" customHeight="1">
      <c r="B221" s="142"/>
      <c r="D221" s="140"/>
    </row>
    <row r="222" spans="1:14" s="139" customFormat="1" ht="12.75" customHeight="1">
      <c r="B222" s="142"/>
      <c r="D222" s="142"/>
    </row>
    <row r="223" spans="1:14" s="183" customFormat="1" ht="12.75" customHeight="1">
      <c r="A223" s="140"/>
      <c r="B223" s="140"/>
      <c r="C223" s="139"/>
      <c r="D223" s="140"/>
      <c r="E223" s="140"/>
      <c r="F223" s="140"/>
      <c r="G223" s="139"/>
      <c r="H223" s="139"/>
      <c r="I223" s="139"/>
      <c r="J223" s="139"/>
      <c r="K223" s="139"/>
      <c r="L223" s="139"/>
      <c r="M223" s="139"/>
      <c r="N223" s="139"/>
    </row>
    <row r="224" spans="1:14" s="139" customFormat="1" ht="12.75" customHeight="1">
      <c r="B224" s="142"/>
      <c r="C224" s="139" t="s">
        <v>442</v>
      </c>
      <c r="D224" s="140"/>
    </row>
    <row r="225" spans="1:14" s="139" customFormat="1" ht="12.75" customHeight="1">
      <c r="B225" s="142"/>
      <c r="D225" s="142"/>
    </row>
    <row r="226" spans="1:14" s="139" customFormat="1" ht="12.75" customHeight="1">
      <c r="B226" s="142"/>
      <c r="C226" s="139" t="s">
        <v>443</v>
      </c>
      <c r="D226" s="142" t="s">
        <v>253</v>
      </c>
    </row>
    <row r="227" spans="1:14" s="139" customFormat="1" ht="12.75" customHeight="1">
      <c r="B227" s="142"/>
      <c r="C227" s="139" t="s">
        <v>444</v>
      </c>
      <c r="D227" s="142" t="s">
        <v>445</v>
      </c>
    </row>
    <row r="228" spans="1:14" s="139" customFormat="1" ht="12.75" customHeight="1">
      <c r="B228" s="142"/>
      <c r="C228" s="139" t="s">
        <v>446</v>
      </c>
      <c r="D228" s="142" t="s">
        <v>447</v>
      </c>
    </row>
    <row r="229" spans="1:14" s="139" customFormat="1" ht="12.75" customHeight="1">
      <c r="B229" s="142"/>
      <c r="D229" s="142"/>
    </row>
    <row r="230" spans="1:14" s="139" customFormat="1" ht="12.75" customHeight="1">
      <c r="B230" s="142"/>
      <c r="C230" s="139" t="s">
        <v>448</v>
      </c>
      <c r="D230" s="142"/>
    </row>
    <row r="231" spans="1:14" s="183" customFormat="1" ht="12.75" customHeight="1">
      <c r="A231" s="140"/>
      <c r="B231" s="140"/>
      <c r="C231" s="139" t="s">
        <v>449</v>
      </c>
      <c r="D231" s="140"/>
      <c r="E231" s="140"/>
      <c r="F231" s="140"/>
      <c r="G231" s="139"/>
      <c r="H231" s="139"/>
      <c r="I231" s="139"/>
      <c r="J231" s="139"/>
      <c r="K231" s="139"/>
      <c r="L231" s="139"/>
      <c r="M231" s="139"/>
      <c r="N231" s="139"/>
    </row>
    <row r="232" spans="1:14" s="139" customFormat="1" ht="12.75" customHeight="1">
      <c r="B232" s="142"/>
      <c r="C232" s="139" t="s">
        <v>450</v>
      </c>
      <c r="D232" s="140"/>
      <c r="E232" s="139" t="s">
        <v>451</v>
      </c>
    </row>
    <row r="233" spans="1:14" s="139" customFormat="1" ht="12.75" customHeight="1">
      <c r="B233" s="142"/>
      <c r="D233" s="142"/>
    </row>
    <row r="234" spans="1:14" s="139" customFormat="1" ht="12.75" customHeight="1">
      <c r="B234" s="142"/>
      <c r="C234" s="139" t="s">
        <v>452</v>
      </c>
      <c r="D234" s="142"/>
    </row>
    <row r="235" spans="1:14" s="139" customFormat="1" ht="12.75" customHeight="1">
      <c r="B235" s="142"/>
      <c r="C235" s="139" t="s">
        <v>431</v>
      </c>
      <c r="D235" s="142"/>
      <c r="E235" s="139" t="s">
        <v>300</v>
      </c>
    </row>
    <row r="236" spans="1:14" s="139" customFormat="1" ht="12.75" customHeight="1">
      <c r="B236" s="142"/>
      <c r="C236" s="139" t="s">
        <v>453</v>
      </c>
      <c r="D236" s="142"/>
      <c r="E236" s="139" t="s">
        <v>302</v>
      </c>
    </row>
    <row r="237" spans="1:14" s="139" customFormat="1" ht="12.75" customHeight="1">
      <c r="B237" s="142"/>
      <c r="C237" s="139" t="s">
        <v>454</v>
      </c>
      <c r="D237" s="142"/>
      <c r="E237" s="139" t="s">
        <v>304</v>
      </c>
    </row>
    <row r="238" spans="1:14" s="139" customFormat="1" ht="12.75" customHeight="1">
      <c r="B238" s="142"/>
      <c r="C238" s="139" t="s">
        <v>455</v>
      </c>
      <c r="D238" s="142"/>
      <c r="E238" s="139">
        <v>0.2</v>
      </c>
    </row>
    <row r="239" spans="1:14" s="139" customFormat="1" ht="12.75" customHeight="1">
      <c r="B239" s="142"/>
      <c r="C239" s="139" t="s">
        <v>456</v>
      </c>
      <c r="D239" s="142"/>
      <c r="E239" s="139" t="s">
        <v>457</v>
      </c>
    </row>
    <row r="240" spans="1:14" s="139" customFormat="1" ht="12.75" customHeight="1">
      <c r="B240" s="142"/>
      <c r="C240" s="139" t="s">
        <v>458</v>
      </c>
      <c r="D240" s="142"/>
      <c r="E240" s="139" t="s">
        <v>310</v>
      </c>
    </row>
    <row r="241" spans="2:6" s="139" customFormat="1" ht="12.75" customHeight="1">
      <c r="B241" s="142"/>
      <c r="C241" s="139" t="s">
        <v>459</v>
      </c>
      <c r="D241" s="142"/>
      <c r="E241" s="139" t="s">
        <v>460</v>
      </c>
      <c r="F241" s="139" t="s">
        <v>461</v>
      </c>
    </row>
    <row r="242" spans="2:6" s="139" customFormat="1" ht="12.75" customHeight="1">
      <c r="B242" s="142"/>
      <c r="C242" s="139" t="s">
        <v>462</v>
      </c>
      <c r="D242" s="142"/>
      <c r="E242" s="139" t="s">
        <v>316</v>
      </c>
    </row>
    <row r="243" spans="2:6" s="139" customFormat="1" ht="12.75" customHeight="1">
      <c r="B243" s="142"/>
      <c r="C243" s="139" t="s">
        <v>463</v>
      </c>
      <c r="D243" s="142"/>
      <c r="E243" s="139" t="s">
        <v>318</v>
      </c>
    </row>
    <row r="244" spans="2:6" s="139" customFormat="1" ht="12.75" customHeight="1">
      <c r="B244" s="142"/>
      <c r="C244" s="139" t="s">
        <v>464</v>
      </c>
      <c r="D244" s="142"/>
      <c r="E244" s="139" t="s">
        <v>320</v>
      </c>
    </row>
    <row r="245" spans="2:6" s="139" customFormat="1" ht="12.75" customHeight="1">
      <c r="B245" s="142"/>
      <c r="C245" s="139" t="s">
        <v>465</v>
      </c>
      <c r="D245" s="142"/>
      <c r="E245" s="139" t="s">
        <v>322</v>
      </c>
    </row>
    <row r="246" spans="2:6" s="139" customFormat="1" ht="12.75" customHeight="1">
      <c r="B246" s="142"/>
      <c r="C246" s="139" t="s">
        <v>466</v>
      </c>
      <c r="D246" s="142"/>
      <c r="E246" s="139" t="s">
        <v>320</v>
      </c>
    </row>
    <row r="247" spans="2:6" s="139" customFormat="1" ht="12.75" customHeight="1">
      <c r="B247" s="142"/>
      <c r="C247" s="139" t="s">
        <v>467</v>
      </c>
      <c r="D247" s="142"/>
      <c r="E247" s="139" t="s">
        <v>325</v>
      </c>
    </row>
    <row r="248" spans="2:6" s="139" customFormat="1" ht="12.75" customHeight="1">
      <c r="B248" s="142"/>
      <c r="C248" s="139" t="s">
        <v>468</v>
      </c>
      <c r="D248" s="142"/>
      <c r="E248" s="139" t="s">
        <v>325</v>
      </c>
    </row>
    <row r="249" spans="2:6" s="139" customFormat="1" ht="12.75" customHeight="1">
      <c r="B249" s="142"/>
      <c r="C249" s="139" t="s">
        <v>469</v>
      </c>
      <c r="D249" s="142"/>
      <c r="E249" s="139">
        <v>0.3</v>
      </c>
    </row>
    <row r="250" spans="2:6" s="139" customFormat="1" ht="12.75" customHeight="1">
      <c r="B250" s="142"/>
      <c r="C250" s="139" t="s">
        <v>470</v>
      </c>
      <c r="D250" s="142"/>
      <c r="E250" s="139" t="s">
        <v>325</v>
      </c>
    </row>
    <row r="251" spans="2:6" s="139" customFormat="1" ht="12.75" customHeight="1">
      <c r="B251" s="142"/>
      <c r="C251" s="139" t="s">
        <v>471</v>
      </c>
      <c r="D251" s="142"/>
      <c r="E251" s="139" t="s">
        <v>325</v>
      </c>
    </row>
    <row r="252" spans="2:6" s="139" customFormat="1" ht="12.75" customHeight="1">
      <c r="B252" s="142"/>
      <c r="C252" s="139" t="s">
        <v>472</v>
      </c>
      <c r="D252" s="142"/>
      <c r="E252" s="139" t="s">
        <v>331</v>
      </c>
    </row>
    <row r="253" spans="2:6" s="139" customFormat="1" ht="12.75" customHeight="1">
      <c r="B253" s="142"/>
      <c r="C253" s="139" t="s">
        <v>473</v>
      </c>
      <c r="D253" s="142"/>
      <c r="E253" s="139" t="s">
        <v>331</v>
      </c>
    </row>
    <row r="254" spans="2:6" s="139" customFormat="1" ht="12.75" customHeight="1">
      <c r="B254" s="142"/>
      <c r="C254" s="139" t="s">
        <v>474</v>
      </c>
      <c r="D254" s="142"/>
      <c r="E254" s="139" t="s">
        <v>331</v>
      </c>
    </row>
    <row r="255" spans="2:6" s="139" customFormat="1" ht="12.75" customHeight="1">
      <c r="B255" s="142"/>
      <c r="C255" s="139" t="s">
        <v>475</v>
      </c>
      <c r="D255" s="142"/>
      <c r="E255" s="139" t="s">
        <v>331</v>
      </c>
    </row>
    <row r="256" spans="2:6" s="139" customFormat="1" ht="12.75" customHeight="1">
      <c r="B256" s="142"/>
      <c r="C256" s="139" t="s">
        <v>476</v>
      </c>
      <c r="D256" s="142"/>
      <c r="E256" s="139" t="s">
        <v>331</v>
      </c>
    </row>
    <row r="257" spans="1:14" s="139" customFormat="1" ht="12.75" customHeight="1">
      <c r="B257" s="142"/>
      <c r="C257" s="139" t="s">
        <v>477</v>
      </c>
      <c r="D257" s="142"/>
      <c r="E257" s="139" t="s">
        <v>337</v>
      </c>
    </row>
    <row r="258" spans="1:14" s="139" customFormat="1" ht="12.75" customHeight="1">
      <c r="B258" s="142"/>
      <c r="C258" s="139" t="s">
        <v>478</v>
      </c>
      <c r="D258" s="142"/>
      <c r="E258" s="139" t="s">
        <v>339</v>
      </c>
    </row>
    <row r="259" spans="1:14" s="139" customFormat="1" ht="12.75" customHeight="1">
      <c r="B259" s="142"/>
      <c r="C259" s="139" t="s">
        <v>479</v>
      </c>
      <c r="D259" s="142"/>
      <c r="E259" s="139" t="s">
        <v>339</v>
      </c>
    </row>
    <row r="260" spans="1:14" s="139" customFormat="1" ht="12.75" customHeight="1">
      <c r="B260" s="142"/>
      <c r="C260" s="139" t="s">
        <v>480</v>
      </c>
      <c r="D260" s="142"/>
      <c r="E260" s="139" t="s">
        <v>339</v>
      </c>
    </row>
    <row r="261" spans="1:14" s="139" customFormat="1" ht="12.75" customHeight="1">
      <c r="B261" s="142"/>
      <c r="C261" s="139" t="s">
        <v>481</v>
      </c>
      <c r="D261" s="142"/>
      <c r="E261" s="139" t="s">
        <v>339</v>
      </c>
    </row>
    <row r="262" spans="1:14" s="139" customFormat="1" ht="12.75" customHeight="1">
      <c r="B262" s="142"/>
      <c r="C262" s="139" t="s">
        <v>482</v>
      </c>
      <c r="D262" s="142"/>
      <c r="E262" s="139" t="s">
        <v>344</v>
      </c>
    </row>
    <row r="263" spans="1:14" s="139" customFormat="1" ht="12.75" customHeight="1">
      <c r="B263" s="142"/>
      <c r="C263" s="139" t="s">
        <v>483</v>
      </c>
      <c r="D263" s="142"/>
      <c r="E263" s="139" t="s">
        <v>320</v>
      </c>
    </row>
    <row r="264" spans="1:14" s="139" customFormat="1" ht="12.75" customHeight="1">
      <c r="B264" s="142"/>
      <c r="C264" s="139" t="s">
        <v>484</v>
      </c>
      <c r="D264" s="142"/>
      <c r="E264" s="139" t="s">
        <v>320</v>
      </c>
    </row>
    <row r="265" spans="1:14" s="183" customFormat="1" ht="12.75" customHeight="1">
      <c r="A265" s="140"/>
      <c r="B265" s="140"/>
      <c r="C265" s="139" t="s">
        <v>485</v>
      </c>
      <c r="D265" s="140"/>
      <c r="E265" s="140" t="s">
        <v>348</v>
      </c>
      <c r="F265" s="140"/>
      <c r="G265" s="139"/>
      <c r="H265" s="139"/>
      <c r="I265" s="139"/>
      <c r="J265" s="139"/>
      <c r="K265" s="139"/>
      <c r="L265" s="139"/>
      <c r="M265" s="139"/>
      <c r="N265" s="139"/>
    </row>
    <row r="266" spans="1:14" s="139" customFormat="1" ht="12.75" customHeight="1">
      <c r="B266" s="142"/>
      <c r="C266" s="139" t="s">
        <v>486</v>
      </c>
      <c r="D266" s="140"/>
      <c r="E266" s="139" t="s">
        <v>325</v>
      </c>
    </row>
    <row r="267" spans="1:14" s="139" customFormat="1" ht="12.75" customHeight="1">
      <c r="B267" s="142"/>
      <c r="C267" s="139" t="s">
        <v>487</v>
      </c>
      <c r="D267" s="142"/>
      <c r="E267" s="139" t="s">
        <v>337</v>
      </c>
    </row>
    <row r="268" spans="1:14" s="139" customFormat="1" ht="12.75" customHeight="1">
      <c r="B268" s="142"/>
      <c r="C268" s="139" t="s">
        <v>488</v>
      </c>
      <c r="D268" s="142"/>
      <c r="E268" s="139" t="s">
        <v>320</v>
      </c>
    </row>
    <row r="269" spans="1:14" s="139" customFormat="1" ht="12.75" customHeight="1">
      <c r="B269" s="142"/>
      <c r="D269" s="142"/>
    </row>
    <row r="270" spans="1:14" s="139" customFormat="1" ht="12.75" customHeight="1">
      <c r="B270" s="142"/>
      <c r="C270" s="139" t="s">
        <v>489</v>
      </c>
      <c r="D270" s="142"/>
    </row>
    <row r="271" spans="1:14" s="139" customFormat="1" ht="12.75" customHeight="1">
      <c r="B271" s="142"/>
      <c r="C271" s="139" t="s">
        <v>463</v>
      </c>
      <c r="D271" s="142"/>
      <c r="E271" s="139" t="s">
        <v>351</v>
      </c>
    </row>
    <row r="272" spans="1:14" s="139" customFormat="1" ht="12.75" customHeight="1">
      <c r="B272" s="142"/>
      <c r="C272" s="139" t="s">
        <v>490</v>
      </c>
      <c r="D272" s="142"/>
      <c r="E272" s="139" t="s">
        <v>353</v>
      </c>
    </row>
    <row r="273" spans="2:5" s="139" customFormat="1" ht="12.75" customHeight="1">
      <c r="B273" s="142"/>
      <c r="C273" s="139" t="s">
        <v>491</v>
      </c>
      <c r="D273" s="142"/>
      <c r="E273" s="139" t="s">
        <v>331</v>
      </c>
    </row>
    <row r="274" spans="2:5" s="139" customFormat="1" ht="12.75" customHeight="1">
      <c r="B274" s="142"/>
      <c r="C274" s="139" t="s">
        <v>492</v>
      </c>
      <c r="D274" s="142"/>
      <c r="E274" s="139" t="s">
        <v>356</v>
      </c>
    </row>
    <row r="275" spans="2:5" s="139" customFormat="1" ht="12.75" customHeight="1">
      <c r="B275" s="142"/>
      <c r="C275" s="139" t="s">
        <v>493</v>
      </c>
      <c r="D275" s="142"/>
      <c r="E275" s="139" t="s">
        <v>358</v>
      </c>
    </row>
    <row r="276" spans="2:5" s="139" customFormat="1" ht="12.75" customHeight="1">
      <c r="B276" s="142"/>
      <c r="C276" s="139" t="s">
        <v>488</v>
      </c>
      <c r="D276" s="142"/>
      <c r="E276" s="139" t="s">
        <v>302</v>
      </c>
    </row>
    <row r="277" spans="2:5" s="139" customFormat="1" ht="12.75" customHeight="1">
      <c r="B277" s="142"/>
      <c r="C277" s="139" t="s">
        <v>494</v>
      </c>
      <c r="D277" s="142"/>
      <c r="E277" s="139" t="s">
        <v>339</v>
      </c>
    </row>
    <row r="278" spans="2:5" s="139" customFormat="1" ht="12.75" customHeight="1">
      <c r="B278" s="142"/>
      <c r="C278" s="139" t="s">
        <v>495</v>
      </c>
      <c r="D278" s="142"/>
      <c r="E278" s="139" t="s">
        <v>339</v>
      </c>
    </row>
    <row r="279" spans="2:5" s="139" customFormat="1" ht="12.75" customHeight="1">
      <c r="B279" s="142"/>
      <c r="C279" s="139" t="s">
        <v>496</v>
      </c>
      <c r="D279" s="142"/>
      <c r="E279" s="139" t="s">
        <v>339</v>
      </c>
    </row>
    <row r="280" spans="2:5" s="139" customFormat="1" ht="12.75" customHeight="1">
      <c r="B280" s="142"/>
      <c r="C280" s="139" t="s">
        <v>431</v>
      </c>
      <c r="D280" s="142"/>
      <c r="E280" s="139" t="s">
        <v>300</v>
      </c>
    </row>
    <row r="281" spans="2:5" s="139" customFormat="1" ht="12.75" customHeight="1">
      <c r="B281" s="142"/>
      <c r="C281" s="139" t="s">
        <v>472</v>
      </c>
      <c r="D281" s="142"/>
      <c r="E281" s="139" t="s">
        <v>331</v>
      </c>
    </row>
    <row r="282" spans="2:5" s="139" customFormat="1" ht="12.75" customHeight="1">
      <c r="B282" s="142"/>
      <c r="C282" s="139" t="s">
        <v>497</v>
      </c>
      <c r="D282" s="142"/>
      <c r="E282" s="139" t="s">
        <v>331</v>
      </c>
    </row>
    <row r="283" spans="2:5" s="139" customFormat="1" ht="12.75" customHeight="1">
      <c r="B283" s="142"/>
      <c r="D283" s="142"/>
    </row>
    <row r="284" spans="2:5" s="139" customFormat="1" ht="12.75" customHeight="1">
      <c r="B284" s="142"/>
      <c r="C284" s="139" t="s">
        <v>498</v>
      </c>
      <c r="D284" s="142"/>
    </row>
    <row r="285" spans="2:5" s="139" customFormat="1" ht="12.75" customHeight="1">
      <c r="B285" s="142"/>
      <c r="C285" s="139" t="s">
        <v>431</v>
      </c>
      <c r="D285" s="142"/>
      <c r="E285" s="139" t="s">
        <v>300</v>
      </c>
    </row>
    <row r="286" spans="2:5" s="139" customFormat="1" ht="12.75" customHeight="1">
      <c r="B286" s="142"/>
      <c r="C286" s="139" t="s">
        <v>499</v>
      </c>
      <c r="D286" s="142"/>
      <c r="E286" s="139" t="s">
        <v>365</v>
      </c>
    </row>
    <row r="287" spans="2:5" s="139" customFormat="1" ht="12.75" customHeight="1">
      <c r="B287" s="142"/>
      <c r="C287" s="139" t="s">
        <v>500</v>
      </c>
      <c r="D287" s="142"/>
      <c r="E287" s="139" t="s">
        <v>367</v>
      </c>
    </row>
    <row r="288" spans="2:5" s="139" customFormat="1" ht="12.75" customHeight="1">
      <c r="B288" s="142"/>
      <c r="C288" s="139" t="s">
        <v>501</v>
      </c>
      <c r="D288" s="142"/>
      <c r="E288" s="139" t="s">
        <v>502</v>
      </c>
    </row>
    <row r="289" spans="1:14" s="139" customFormat="1" ht="12.75" customHeight="1">
      <c r="B289" s="142"/>
      <c r="C289" s="139" t="s">
        <v>503</v>
      </c>
      <c r="D289" s="142"/>
      <c r="E289" s="140" t="s">
        <v>504</v>
      </c>
      <c r="F289" s="140"/>
    </row>
    <row r="290" spans="1:14" s="183" customFormat="1" ht="12.75" customHeight="1">
      <c r="A290" s="140"/>
      <c r="B290" s="140"/>
      <c r="C290" s="139" t="s">
        <v>505</v>
      </c>
      <c r="D290" s="140"/>
      <c r="E290" s="140" t="s">
        <v>372</v>
      </c>
      <c r="F290" s="140"/>
      <c r="G290" s="139"/>
      <c r="H290" s="139"/>
      <c r="I290" s="139"/>
      <c r="J290" s="139"/>
      <c r="K290" s="139"/>
      <c r="L290" s="139"/>
      <c r="M290" s="139"/>
      <c r="N290" s="139"/>
    </row>
    <row r="291" spans="1:14" s="139" customFormat="1" ht="12.75" customHeight="1">
      <c r="B291" s="142"/>
      <c r="C291" s="139" t="s">
        <v>506</v>
      </c>
      <c r="D291" s="140"/>
      <c r="E291" s="140" t="s">
        <v>507</v>
      </c>
      <c r="F291" s="140"/>
    </row>
    <row r="292" spans="1:14" s="139" customFormat="1" ht="12.75" customHeight="1">
      <c r="B292" s="142"/>
      <c r="C292" s="139" t="s">
        <v>478</v>
      </c>
      <c r="D292" s="142"/>
      <c r="E292" s="142" t="s">
        <v>339</v>
      </c>
      <c r="F292" s="142"/>
    </row>
    <row r="293" spans="1:14" s="139" customFormat="1" ht="12.75" customHeight="1">
      <c r="B293" s="142"/>
      <c r="C293" s="139" t="s">
        <v>479</v>
      </c>
      <c r="D293" s="142"/>
      <c r="E293" s="142" t="s">
        <v>339</v>
      </c>
      <c r="F293" s="142"/>
    </row>
    <row r="294" spans="1:14" s="139" customFormat="1" ht="12.75" customHeight="1">
      <c r="B294" s="142"/>
      <c r="C294" s="139" t="s">
        <v>480</v>
      </c>
      <c r="D294" s="142"/>
      <c r="E294" s="142" t="s">
        <v>339</v>
      </c>
      <c r="F294" s="142"/>
    </row>
    <row r="295" spans="1:14" s="139" customFormat="1" ht="12.75" customHeight="1">
      <c r="B295" s="142"/>
      <c r="C295" s="139" t="s">
        <v>508</v>
      </c>
      <c r="D295" s="142"/>
      <c r="E295" s="142" t="s">
        <v>377</v>
      </c>
      <c r="F295" s="142"/>
    </row>
    <row r="296" spans="1:14" s="139" customFormat="1" ht="12.75" customHeight="1">
      <c r="B296" s="142"/>
      <c r="C296" s="139" t="s">
        <v>509</v>
      </c>
      <c r="D296" s="142"/>
      <c r="E296" s="142" t="s">
        <v>379</v>
      </c>
      <c r="F296" s="142"/>
    </row>
    <row r="297" spans="1:14" s="139" customFormat="1" ht="12.75" customHeight="1">
      <c r="B297" s="142"/>
      <c r="C297" s="139" t="s">
        <v>510</v>
      </c>
      <c r="D297" s="142"/>
      <c r="E297" s="142" t="s">
        <v>381</v>
      </c>
      <c r="F297" s="142"/>
    </row>
    <row r="298" spans="1:14" s="139" customFormat="1" ht="12.75" customHeight="1">
      <c r="B298" s="142"/>
      <c r="C298" s="139" t="s">
        <v>511</v>
      </c>
      <c r="D298" s="142"/>
      <c r="E298" s="142" t="s">
        <v>331</v>
      </c>
      <c r="F298" s="142"/>
    </row>
    <row r="299" spans="1:14" s="183" customFormat="1" ht="12.75" customHeight="1">
      <c r="A299" s="140"/>
      <c r="B299" s="140"/>
      <c r="C299" s="139" t="s">
        <v>512</v>
      </c>
      <c r="D299" s="140"/>
      <c r="E299" s="140" t="s">
        <v>331</v>
      </c>
      <c r="F299" s="140"/>
      <c r="G299" s="139"/>
      <c r="H299" s="139"/>
      <c r="I299" s="139"/>
      <c r="J299" s="139"/>
      <c r="K299" s="139"/>
      <c r="L299" s="139"/>
      <c r="M299" s="139"/>
      <c r="N299" s="139"/>
    </row>
    <row r="300" spans="1:14" s="183" customFormat="1" ht="12.75" customHeight="1">
      <c r="A300" s="140"/>
      <c r="B300" s="140"/>
      <c r="C300" s="139" t="s">
        <v>513</v>
      </c>
      <c r="D300" s="140"/>
      <c r="E300" s="140" t="s">
        <v>331</v>
      </c>
      <c r="F300" s="140"/>
      <c r="G300" s="139"/>
      <c r="H300" s="139"/>
      <c r="I300" s="139"/>
      <c r="J300" s="139"/>
      <c r="K300" s="139"/>
      <c r="L300" s="139"/>
      <c r="M300" s="139"/>
      <c r="N300" s="139"/>
    </row>
    <row r="301" spans="1:14" s="183" customFormat="1" ht="12.75" customHeight="1">
      <c r="A301" s="140"/>
      <c r="B301" s="140"/>
      <c r="C301" s="139" t="s">
        <v>514</v>
      </c>
      <c r="D301" s="140"/>
      <c r="E301" s="140" t="s">
        <v>331</v>
      </c>
      <c r="F301" s="140"/>
      <c r="G301" s="139"/>
      <c r="H301" s="139"/>
      <c r="I301" s="139"/>
      <c r="J301" s="139"/>
      <c r="K301" s="139"/>
      <c r="L301" s="139"/>
      <c r="M301" s="139"/>
      <c r="N301" s="139"/>
    </row>
    <row r="302" spans="1:14" s="139" customFormat="1" ht="12.75" customHeight="1">
      <c r="B302" s="142"/>
      <c r="C302" s="139" t="s">
        <v>515</v>
      </c>
      <c r="D302" s="140"/>
      <c r="E302" s="140" t="s">
        <v>331</v>
      </c>
      <c r="F302" s="140"/>
    </row>
    <row r="303" spans="1:14" s="183" customFormat="1" ht="12.75" customHeight="1">
      <c r="A303" s="140"/>
      <c r="B303" s="140"/>
      <c r="C303" s="139" t="s">
        <v>516</v>
      </c>
      <c r="D303" s="140"/>
      <c r="E303" s="140" t="s">
        <v>331</v>
      </c>
      <c r="F303" s="140"/>
      <c r="G303" s="139"/>
      <c r="H303" s="139"/>
      <c r="I303" s="139"/>
      <c r="J303" s="139"/>
      <c r="K303" s="139"/>
      <c r="L303" s="139"/>
      <c r="M303" s="139"/>
      <c r="N303" s="139"/>
    </row>
    <row r="304" spans="1:14" s="139" customFormat="1" ht="12.75" customHeight="1">
      <c r="B304" s="142"/>
      <c r="C304" s="139" t="s">
        <v>517</v>
      </c>
      <c r="D304" s="140"/>
      <c r="E304" s="140" t="s">
        <v>331</v>
      </c>
      <c r="F304" s="140"/>
    </row>
    <row r="305" spans="1:14" s="183" customFormat="1" ht="12.75" customHeight="1">
      <c r="A305" s="140"/>
      <c r="B305" s="140"/>
      <c r="C305" s="139" t="s">
        <v>518</v>
      </c>
      <c r="D305" s="140"/>
      <c r="E305" s="140" t="s">
        <v>331</v>
      </c>
      <c r="F305" s="140"/>
      <c r="G305" s="139"/>
      <c r="H305" s="139"/>
      <c r="I305" s="139"/>
      <c r="J305" s="139"/>
      <c r="K305" s="139"/>
      <c r="L305" s="139"/>
      <c r="M305" s="139"/>
      <c r="N305" s="139"/>
    </row>
    <row r="306" spans="1:14" s="139" customFormat="1" ht="12.75" customHeight="1">
      <c r="B306" s="142"/>
      <c r="C306" s="139" t="s">
        <v>519</v>
      </c>
      <c r="D306" s="140"/>
      <c r="E306" s="140" t="s">
        <v>331</v>
      </c>
      <c r="F306" s="140"/>
    </row>
    <row r="307" spans="1:14" s="139" customFormat="1" ht="12.75" customHeight="1">
      <c r="B307" s="142"/>
      <c r="C307" s="139" t="s">
        <v>485</v>
      </c>
      <c r="D307" s="140"/>
      <c r="E307" s="140" t="s">
        <v>348</v>
      </c>
      <c r="F307" s="140"/>
    </row>
    <row r="308" spans="1:14" s="139" customFormat="1" ht="12.75" customHeight="1">
      <c r="B308" s="142"/>
      <c r="C308" s="139" t="s">
        <v>520</v>
      </c>
      <c r="D308" s="140"/>
      <c r="E308" s="140" t="s">
        <v>400</v>
      </c>
      <c r="F308" s="140"/>
    </row>
    <row r="309" spans="1:14" s="183" customFormat="1" ht="12.75" customHeight="1">
      <c r="A309" s="140"/>
      <c r="B309" s="140"/>
      <c r="C309" s="139" t="s">
        <v>521</v>
      </c>
      <c r="D309" s="140"/>
      <c r="E309" s="140" t="s">
        <v>331</v>
      </c>
      <c r="F309" s="140"/>
      <c r="G309" s="139"/>
      <c r="H309" s="139"/>
      <c r="I309" s="139"/>
      <c r="J309" s="139"/>
      <c r="K309" s="139"/>
      <c r="L309" s="139"/>
      <c r="M309" s="139"/>
      <c r="N309" s="139"/>
    </row>
    <row r="310" spans="1:14" s="139" customFormat="1" ht="12.75" customHeight="1">
      <c r="B310" s="142"/>
      <c r="D310" s="140"/>
      <c r="E310" s="140"/>
      <c r="F310" s="140"/>
    </row>
    <row r="311" spans="1:14" s="139" customFormat="1" ht="12.75" customHeight="1">
      <c r="B311" s="142"/>
      <c r="C311" s="139" t="s">
        <v>522</v>
      </c>
      <c r="D311" s="142"/>
      <c r="E311" s="142"/>
      <c r="F311" s="142"/>
      <c r="G311" s="142"/>
      <c r="H311" s="142"/>
      <c r="I311" s="142"/>
      <c r="J311" s="142"/>
      <c r="K311" s="142"/>
      <c r="L311" s="142"/>
      <c r="M311" s="142"/>
      <c r="N311" s="142"/>
    </row>
    <row r="312" spans="1:14" s="139" customFormat="1" ht="12.75" customHeight="1">
      <c r="B312" s="140"/>
      <c r="C312" s="139" t="s">
        <v>523</v>
      </c>
      <c r="D312" s="142" t="s">
        <v>524</v>
      </c>
      <c r="E312" s="140" t="s">
        <v>525</v>
      </c>
      <c r="F312" s="140" t="s">
        <v>526</v>
      </c>
      <c r="G312" s="139" t="s">
        <v>527</v>
      </c>
      <c r="K312" s="142"/>
      <c r="L312" s="142"/>
      <c r="M312" s="142"/>
    </row>
    <row r="313" spans="1:14" s="183" customFormat="1" ht="12.75" customHeight="1">
      <c r="A313" s="140"/>
      <c r="B313" s="140"/>
      <c r="C313" s="139" t="s">
        <v>125</v>
      </c>
      <c r="D313" s="140">
        <v>0.6</v>
      </c>
      <c r="E313" s="140">
        <v>100</v>
      </c>
      <c r="F313" s="140">
        <v>0</v>
      </c>
      <c r="G313" s="139" t="s">
        <v>125</v>
      </c>
      <c r="H313" s="139"/>
      <c r="I313" s="139"/>
      <c r="J313" s="139"/>
      <c r="K313" s="139"/>
      <c r="L313" s="139"/>
      <c r="M313" s="139"/>
      <c r="N313" s="139"/>
    </row>
    <row r="314" spans="1:14" s="139" customFormat="1" ht="12.75" customHeight="1">
      <c r="B314" s="142"/>
      <c r="C314" s="139">
        <v>0.2</v>
      </c>
      <c r="D314" s="140">
        <v>0.6</v>
      </c>
      <c r="E314" s="140">
        <v>100</v>
      </c>
      <c r="F314" s="140">
        <v>0</v>
      </c>
      <c r="G314" s="139">
        <v>6</v>
      </c>
    </row>
    <row r="315" spans="1:14" s="139" customFormat="1" ht="12.75" customHeight="1">
      <c r="B315" s="142"/>
      <c r="C315" s="139">
        <v>1.2</v>
      </c>
      <c r="D315" s="140">
        <v>0.6</v>
      </c>
      <c r="E315" s="140">
        <v>5</v>
      </c>
      <c r="F315" s="140">
        <v>95</v>
      </c>
      <c r="G315" s="139">
        <v>6</v>
      </c>
    </row>
    <row r="316" spans="1:14" s="139" customFormat="1" ht="12.75" customHeight="1">
      <c r="B316" s="142"/>
      <c r="C316" s="139">
        <v>1.4</v>
      </c>
      <c r="D316" s="140">
        <v>0.6</v>
      </c>
      <c r="E316" s="140">
        <v>5</v>
      </c>
      <c r="F316" s="140">
        <v>95</v>
      </c>
      <c r="G316" s="139">
        <v>6</v>
      </c>
    </row>
    <row r="317" spans="1:14" s="139" customFormat="1" ht="12.75" customHeight="1">
      <c r="B317" s="142"/>
      <c r="C317" s="139">
        <v>1.41</v>
      </c>
      <c r="D317" s="140">
        <v>0.6</v>
      </c>
      <c r="E317" s="140">
        <v>100</v>
      </c>
      <c r="F317" s="140">
        <v>0</v>
      </c>
      <c r="G317" s="139">
        <v>6</v>
      </c>
    </row>
    <row r="318" spans="1:14" s="183" customFormat="1" ht="12.75" customHeight="1">
      <c r="A318" s="140"/>
      <c r="B318" s="140"/>
      <c r="C318" s="139">
        <v>1.6</v>
      </c>
      <c r="D318" s="140">
        <v>0.6</v>
      </c>
      <c r="E318" s="140">
        <v>100</v>
      </c>
      <c r="F318" s="140">
        <v>0</v>
      </c>
      <c r="G318" s="139">
        <v>6</v>
      </c>
      <c r="H318" s="139"/>
      <c r="I318" s="139"/>
      <c r="J318" s="139"/>
      <c r="K318" s="139"/>
      <c r="L318" s="139"/>
      <c r="M318" s="139"/>
      <c r="N318" s="139"/>
    </row>
    <row r="319" spans="1:14" s="139" customFormat="1" ht="12.75" customHeight="1">
      <c r="B319" s="142"/>
      <c r="D319" s="140"/>
      <c r="E319" s="140"/>
      <c r="F319" s="140"/>
    </row>
    <row r="320" spans="1:14" s="183" customFormat="1" ht="12.75" customHeight="1">
      <c r="A320" s="140"/>
      <c r="B320" s="140"/>
      <c r="C320" s="139"/>
      <c r="D320" s="140"/>
      <c r="E320" s="140"/>
      <c r="F320" s="140"/>
      <c r="G320" s="139"/>
      <c r="H320" s="139"/>
      <c r="I320" s="139"/>
      <c r="J320" s="139"/>
      <c r="K320" s="139"/>
      <c r="L320" s="139"/>
      <c r="M320" s="139"/>
      <c r="N320" s="139"/>
    </row>
    <row r="321" spans="2:16" s="139" customFormat="1" ht="12.75" customHeight="1">
      <c r="B321" s="142"/>
    </row>
    <row r="322" spans="2:16" s="139" customFormat="1" ht="12.75" customHeight="1">
      <c r="B322" s="142"/>
      <c r="C322" s="139" t="s">
        <v>1</v>
      </c>
    </row>
    <row r="323" spans="2:16" s="139" customFormat="1" ht="12.75" customHeight="1">
      <c r="B323" s="142"/>
    </row>
    <row r="324" spans="2:16" s="139" customFormat="1" ht="12.75" customHeight="1">
      <c r="B324" s="142"/>
      <c r="C324" s="139" t="s">
        <v>1</v>
      </c>
    </row>
    <row r="325" spans="2:16" s="139" customFormat="1" ht="12.75" customHeight="1">
      <c r="B325" s="142"/>
    </row>
    <row r="326" spans="2:16" s="139" customFormat="1" ht="12.75" customHeight="1">
      <c r="B326" s="142"/>
      <c r="C326" s="139" t="s">
        <v>528</v>
      </c>
    </row>
    <row r="327" spans="2:16" s="139" customFormat="1" ht="12.75" customHeight="1">
      <c r="B327" s="142"/>
      <c r="C327" s="139" t="s">
        <v>529</v>
      </c>
      <c r="D327" s="139" t="s">
        <v>199</v>
      </c>
    </row>
    <row r="328" spans="2:16" s="139" customFormat="1" ht="12.75" customHeight="1">
      <c r="B328" s="142"/>
      <c r="C328" s="139" t="s">
        <v>530</v>
      </c>
      <c r="D328" s="139">
        <v>0</v>
      </c>
    </row>
    <row r="329" spans="2:16" s="139" customFormat="1" ht="12.75" customHeight="1">
      <c r="B329" s="142"/>
    </row>
    <row r="330" spans="2:16" s="139" customFormat="1" ht="12.75" customHeight="1">
      <c r="B330" s="142"/>
      <c r="C330" s="139" t="s">
        <v>531</v>
      </c>
    </row>
    <row r="331" spans="2:16" s="139" customFormat="1" ht="12.75" customHeight="1">
      <c r="B331" s="142"/>
      <c r="C331" s="139" t="s">
        <v>177</v>
      </c>
      <c r="D331" s="139" t="s">
        <v>178</v>
      </c>
      <c r="E331" s="139" t="s">
        <v>179</v>
      </c>
      <c r="F331" s="139" t="s">
        <v>180</v>
      </c>
      <c r="G331" s="139" t="s">
        <v>181</v>
      </c>
      <c r="H331" s="139" t="s">
        <v>182</v>
      </c>
      <c r="I331" s="139" t="s">
        <v>183</v>
      </c>
      <c r="J331" s="139" t="s">
        <v>184</v>
      </c>
      <c r="K331" s="139" t="s">
        <v>185</v>
      </c>
      <c r="L331" s="139" t="s">
        <v>186</v>
      </c>
      <c r="M331" s="139" t="s">
        <v>187</v>
      </c>
      <c r="N331" s="139" t="s">
        <v>188</v>
      </c>
      <c r="O331" s="139" t="s">
        <v>189</v>
      </c>
      <c r="P331" s="139" t="s">
        <v>190</v>
      </c>
    </row>
    <row r="332" spans="2:16" s="139" customFormat="1" ht="12.75" customHeight="1">
      <c r="B332" s="142"/>
      <c r="E332" s="139" t="s">
        <v>195</v>
      </c>
      <c r="L332" s="139">
        <v>5655758</v>
      </c>
      <c r="M332" s="139">
        <v>2</v>
      </c>
      <c r="N332" s="139">
        <v>1</v>
      </c>
    </row>
    <row r="333" spans="2:16" s="139" customFormat="1" ht="12.75" customHeight="1">
      <c r="B333" s="142"/>
    </row>
    <row r="334" spans="2:16" s="139" customFormat="1" ht="12.75" customHeight="1">
      <c r="B334" s="142"/>
      <c r="C334" s="139" t="s">
        <v>532</v>
      </c>
    </row>
    <row r="335" spans="2:16" s="139" customFormat="1" ht="12.75" customHeight="1">
      <c r="B335" s="142"/>
      <c r="C335" s="139" t="s">
        <v>533</v>
      </c>
      <c r="D335" s="139" t="s">
        <v>534</v>
      </c>
    </row>
    <row r="336" spans="2:16" s="139" customFormat="1" ht="12.75" customHeight="1">
      <c r="B336" s="142"/>
      <c r="C336" s="139" t="s">
        <v>13</v>
      </c>
      <c r="D336" s="139">
        <v>1000</v>
      </c>
    </row>
    <row r="337" spans="1:14" s="139" customFormat="1" ht="12.75" customHeight="1">
      <c r="B337" s="142"/>
      <c r="C337" s="139" t="s">
        <v>535</v>
      </c>
      <c r="D337" s="140">
        <v>1</v>
      </c>
      <c r="E337" s="140"/>
      <c r="F337" s="140"/>
    </row>
    <row r="338" spans="1:14" s="139" customFormat="1" ht="12.75" customHeight="1">
      <c r="B338" s="142"/>
      <c r="D338" s="140"/>
      <c r="E338" s="140"/>
      <c r="F338" s="140"/>
    </row>
    <row r="339" spans="1:14" s="139" customFormat="1" ht="12.75" customHeight="1">
      <c r="B339" s="142"/>
      <c r="C339" s="139" t="s">
        <v>536</v>
      </c>
      <c r="D339" s="140"/>
      <c r="E339" s="140"/>
      <c r="F339" s="140"/>
    </row>
    <row r="340" spans="1:14" s="139" customFormat="1" ht="12.75" customHeight="1">
      <c r="B340" s="142"/>
      <c r="D340" s="140"/>
      <c r="E340" s="140"/>
      <c r="F340" s="140"/>
    </row>
    <row r="341" spans="1:14" s="139" customFormat="1" ht="12.75" customHeight="1">
      <c r="B341" s="142"/>
      <c r="C341" s="139" t="s">
        <v>537</v>
      </c>
      <c r="D341" s="142"/>
      <c r="E341" s="142"/>
      <c r="F341" s="142"/>
      <c r="G341" s="142"/>
      <c r="H341" s="142"/>
    </row>
    <row r="342" spans="1:14" s="139" customFormat="1" ht="12.75" customHeight="1">
      <c r="B342" s="142"/>
      <c r="C342" s="139" t="s">
        <v>538</v>
      </c>
      <c r="D342" s="142">
        <v>685</v>
      </c>
      <c r="E342" s="142"/>
      <c r="F342" s="142"/>
      <c r="G342" s="142"/>
    </row>
    <row r="343" spans="1:14" s="139" customFormat="1" ht="12.75" customHeight="1">
      <c r="B343" s="142"/>
      <c r="C343" s="139" t="s">
        <v>539</v>
      </c>
      <c r="D343" s="142" t="s">
        <v>540</v>
      </c>
      <c r="E343" s="142"/>
      <c r="F343" s="142"/>
      <c r="G343" s="142"/>
    </row>
    <row r="344" spans="1:14" s="183" customFormat="1" ht="12.75" customHeight="1">
      <c r="A344" s="140"/>
      <c r="B344" s="140"/>
      <c r="C344" s="139" t="s">
        <v>541</v>
      </c>
      <c r="D344" s="140">
        <v>1</v>
      </c>
      <c r="E344" s="140"/>
      <c r="F344" s="140"/>
      <c r="G344" s="139"/>
      <c r="H344" s="139"/>
      <c r="I344" s="139"/>
      <c r="J344" s="139"/>
      <c r="K344" s="139"/>
      <c r="L344" s="139"/>
      <c r="M344" s="139"/>
      <c r="N344" s="139"/>
    </row>
    <row r="345" spans="1:14" s="139" customFormat="1" ht="12.75" customHeight="1">
      <c r="B345" s="142"/>
      <c r="C345" s="139" t="s">
        <v>1</v>
      </c>
      <c r="D345" s="140"/>
      <c r="E345" s="140"/>
      <c r="F345" s="140"/>
    </row>
    <row r="346" spans="1:14" s="139" customFormat="1" ht="12.75" customHeight="1">
      <c r="B346" s="142"/>
      <c r="C346" s="139" t="s">
        <v>542</v>
      </c>
      <c r="D346" s="140"/>
      <c r="E346" s="140"/>
      <c r="F346" s="140"/>
    </row>
    <row r="347" spans="1:14" s="139" customFormat="1" ht="12.75" customHeight="1">
      <c r="B347" s="142"/>
      <c r="C347" s="139" t="s">
        <v>543</v>
      </c>
      <c r="D347" s="142"/>
      <c r="E347" s="142"/>
      <c r="F347" s="142"/>
      <c r="G347" s="142"/>
      <c r="H347" s="142"/>
    </row>
    <row r="348" spans="1:14" s="139" customFormat="1" ht="12.75" customHeight="1">
      <c r="B348" s="142"/>
      <c r="C348" s="139" t="s">
        <v>544</v>
      </c>
      <c r="D348" s="142" t="s">
        <v>545</v>
      </c>
      <c r="E348" s="142"/>
      <c r="F348" s="142"/>
      <c r="G348" s="142"/>
    </row>
    <row r="349" spans="1:14" s="139" customFormat="1" ht="12.75" customHeight="1">
      <c r="B349" s="142"/>
      <c r="C349" s="139" t="s">
        <v>546</v>
      </c>
      <c r="D349" s="142" t="s">
        <v>151</v>
      </c>
      <c r="E349" s="142"/>
      <c r="F349" s="142"/>
      <c r="G349" s="142"/>
    </row>
    <row r="350" spans="1:14" s="183" customFormat="1" ht="12.75" customHeight="1">
      <c r="A350" s="140"/>
      <c r="B350" s="140"/>
      <c r="C350" s="139" t="s">
        <v>547</v>
      </c>
      <c r="D350" s="140" t="s">
        <v>548</v>
      </c>
      <c r="E350" s="140"/>
      <c r="F350" s="140"/>
      <c r="G350" s="139"/>
      <c r="H350" s="139"/>
      <c r="I350" s="139"/>
      <c r="J350" s="139"/>
      <c r="K350" s="139"/>
      <c r="L350" s="139"/>
      <c r="M350" s="139"/>
      <c r="N350" s="139"/>
    </row>
    <row r="351" spans="1:14" s="139" customFormat="1" ht="12.75" customHeight="1">
      <c r="B351" s="142"/>
      <c r="C351" s="139" t="s">
        <v>549</v>
      </c>
      <c r="D351" s="140" t="s">
        <v>193</v>
      </c>
      <c r="E351" s="140"/>
      <c r="F351" s="140"/>
    </row>
    <row r="352" spans="1:14" s="139" customFormat="1" ht="12.75" customHeight="1">
      <c r="B352" s="142"/>
      <c r="C352" s="139" t="s">
        <v>550</v>
      </c>
      <c r="D352" s="140" t="s">
        <v>551</v>
      </c>
      <c r="E352" s="140"/>
      <c r="F352" s="140"/>
    </row>
    <row r="353" spans="1:14" s="139" customFormat="1" ht="12.75" customHeight="1">
      <c r="B353" s="142"/>
      <c r="C353" s="139" t="s">
        <v>552</v>
      </c>
      <c r="D353" s="142" t="s">
        <v>551</v>
      </c>
      <c r="E353" s="142"/>
      <c r="F353" s="142"/>
      <c r="G353" s="142"/>
      <c r="H353" s="142"/>
    </row>
    <row r="354" spans="1:14" s="139" customFormat="1" ht="12.75" customHeight="1">
      <c r="B354" s="142"/>
      <c r="C354" s="139" t="s">
        <v>553</v>
      </c>
      <c r="D354" s="142" t="s">
        <v>554</v>
      </c>
      <c r="E354" s="142"/>
      <c r="F354" s="142"/>
      <c r="G354" s="142"/>
    </row>
    <row r="355" spans="1:14" s="139" customFormat="1" ht="12.75" customHeight="1">
      <c r="B355" s="142"/>
      <c r="C355" s="139" t="s">
        <v>555</v>
      </c>
      <c r="D355" s="142" t="s">
        <v>556</v>
      </c>
      <c r="E355" s="142"/>
      <c r="F355" s="142"/>
      <c r="G355" s="142"/>
    </row>
    <row r="356" spans="1:14" s="183" customFormat="1" ht="12.75" customHeight="1">
      <c r="A356" s="140"/>
      <c r="B356" s="140"/>
      <c r="C356" s="139" t="s">
        <v>557</v>
      </c>
      <c r="D356" s="140" t="s">
        <v>558</v>
      </c>
      <c r="E356" s="140"/>
      <c r="F356" s="140"/>
      <c r="G356" s="139"/>
      <c r="H356" s="139"/>
      <c r="I356" s="139"/>
      <c r="J356" s="139"/>
      <c r="K356" s="139"/>
      <c r="L356" s="139"/>
      <c r="M356" s="139"/>
      <c r="N356" s="139"/>
    </row>
    <row r="357" spans="1:14" s="139" customFormat="1" ht="12.75" customHeight="1">
      <c r="B357" s="142"/>
      <c r="C357" s="139" t="s">
        <v>559</v>
      </c>
      <c r="D357" s="140" t="s">
        <v>151</v>
      </c>
      <c r="E357" s="140"/>
      <c r="F357" s="140"/>
    </row>
    <row r="358" spans="1:14" s="139" customFormat="1" ht="12.75" customHeight="1">
      <c r="B358" s="142"/>
      <c r="C358" s="139" t="s">
        <v>560</v>
      </c>
      <c r="D358" s="140" t="s">
        <v>561</v>
      </c>
      <c r="E358" s="140"/>
      <c r="F358" s="140"/>
    </row>
    <row r="359" spans="1:14" s="139" customFormat="1" ht="12.75" customHeight="1">
      <c r="B359" s="142"/>
      <c r="C359" s="139" t="s">
        <v>1</v>
      </c>
      <c r="D359" s="142"/>
      <c r="E359" s="142"/>
      <c r="F359" s="142"/>
      <c r="G359" s="142"/>
      <c r="H359" s="142"/>
    </row>
    <row r="360" spans="1:14" s="139" customFormat="1" ht="12.75" customHeight="1">
      <c r="B360" s="142"/>
      <c r="C360" s="139" t="s">
        <v>562</v>
      </c>
      <c r="D360" s="142" t="s">
        <v>563</v>
      </c>
      <c r="E360" s="142" t="s">
        <v>564</v>
      </c>
      <c r="F360" s="142" t="s">
        <v>565</v>
      </c>
      <c r="G360" s="142" t="s">
        <v>566</v>
      </c>
      <c r="H360" s="139" t="s">
        <v>567</v>
      </c>
      <c r="I360" s="139" t="s">
        <v>568</v>
      </c>
    </row>
    <row r="361" spans="1:14" s="139" customFormat="1" ht="12.75" customHeight="1">
      <c r="B361" s="142"/>
      <c r="C361" s="139">
        <v>329.2</v>
      </c>
      <c r="D361" s="142">
        <v>161.9</v>
      </c>
      <c r="E361" s="142">
        <v>15</v>
      </c>
      <c r="F361" s="142" t="s">
        <v>569</v>
      </c>
      <c r="G361" s="142">
        <v>60</v>
      </c>
      <c r="H361" s="139">
        <v>60</v>
      </c>
      <c r="I361" s="139" t="s">
        <v>570</v>
      </c>
    </row>
    <row r="362" spans="1:14" s="183" customFormat="1" ht="12.75" customHeight="1">
      <c r="A362" s="140"/>
      <c r="B362" s="140"/>
      <c r="C362" s="139" t="s">
        <v>1</v>
      </c>
      <c r="D362" s="140" t="s">
        <v>1</v>
      </c>
      <c r="E362" s="140" t="s">
        <v>1</v>
      </c>
      <c r="F362" s="140" t="s">
        <v>571</v>
      </c>
      <c r="G362" s="139">
        <v>26</v>
      </c>
      <c r="H362" s="139">
        <v>26</v>
      </c>
      <c r="I362" s="139"/>
      <c r="J362" s="139"/>
      <c r="K362" s="139"/>
      <c r="L362" s="139"/>
      <c r="M362" s="139"/>
      <c r="N362" s="139"/>
    </row>
    <row r="363" spans="1:14" s="139" customFormat="1" ht="12.75" customHeight="1">
      <c r="B363" s="142"/>
      <c r="D363" s="140"/>
      <c r="E363" s="140"/>
      <c r="F363" s="140"/>
    </row>
    <row r="364" spans="1:14" s="139" customFormat="1" ht="12.75" customHeight="1">
      <c r="B364" s="142"/>
      <c r="C364" s="139" t="s">
        <v>1</v>
      </c>
      <c r="D364" s="140"/>
      <c r="E364" s="140"/>
      <c r="F364" s="140"/>
    </row>
    <row r="365" spans="1:14" s="139" customFormat="1" ht="12.75" customHeight="1">
      <c r="B365" s="142"/>
      <c r="C365" s="139" t="s">
        <v>1</v>
      </c>
      <c r="D365" s="142"/>
      <c r="E365" s="142"/>
      <c r="F365" s="142"/>
      <c r="G365" s="142"/>
      <c r="H365" s="142"/>
    </row>
    <row r="366" spans="1:14" s="139" customFormat="1" ht="12.75" customHeight="1">
      <c r="B366" s="142"/>
      <c r="C366" s="139" t="s">
        <v>562</v>
      </c>
      <c r="D366" s="142" t="s">
        <v>563</v>
      </c>
      <c r="E366" s="142" t="s">
        <v>564</v>
      </c>
      <c r="F366" s="142" t="s">
        <v>565</v>
      </c>
      <c r="G366" s="142" t="s">
        <v>566</v>
      </c>
      <c r="H366" s="139" t="s">
        <v>567</v>
      </c>
      <c r="I366" s="139" t="s">
        <v>568</v>
      </c>
    </row>
    <row r="367" spans="1:14" s="139" customFormat="1" ht="12.75" customHeight="1">
      <c r="B367" s="142"/>
      <c r="C367" s="139">
        <v>271.10000000000002</v>
      </c>
      <c r="D367" s="142">
        <v>155.1</v>
      </c>
      <c r="E367" s="142">
        <v>15</v>
      </c>
      <c r="F367" s="142" t="s">
        <v>569</v>
      </c>
      <c r="G367" s="142">
        <v>60</v>
      </c>
      <c r="H367" s="139">
        <v>60</v>
      </c>
      <c r="I367" s="139" t="s">
        <v>572</v>
      </c>
    </row>
    <row r="368" spans="1:14" s="183" customFormat="1" ht="12.75" customHeight="1">
      <c r="A368" s="140"/>
      <c r="B368" s="140"/>
      <c r="C368" s="139" t="s">
        <v>1</v>
      </c>
      <c r="D368" s="140" t="s">
        <v>1</v>
      </c>
      <c r="E368" s="140" t="s">
        <v>1</v>
      </c>
      <c r="F368" s="140" t="s">
        <v>571</v>
      </c>
      <c r="G368" s="139">
        <v>26</v>
      </c>
      <c r="H368" s="139">
        <v>26</v>
      </c>
      <c r="I368" s="139"/>
      <c r="J368" s="139"/>
      <c r="K368" s="139"/>
      <c r="L368" s="139"/>
      <c r="M368" s="139"/>
      <c r="N368" s="139"/>
    </row>
    <row r="369" spans="1:14" s="139" customFormat="1" ht="12.75" customHeight="1">
      <c r="B369" s="142"/>
      <c r="D369" s="140"/>
      <c r="E369" s="140"/>
      <c r="F369" s="140"/>
    </row>
    <row r="370" spans="1:14" s="139" customFormat="1" ht="12.75" customHeight="1">
      <c r="B370" s="142"/>
      <c r="C370" s="139" t="s">
        <v>1</v>
      </c>
      <c r="D370" s="140"/>
      <c r="E370" s="140"/>
      <c r="F370" s="140"/>
    </row>
    <row r="371" spans="1:14" s="139" customFormat="1" ht="12.75" customHeight="1">
      <c r="B371" s="142"/>
      <c r="C371" s="139" t="s">
        <v>1</v>
      </c>
      <c r="D371" s="142"/>
      <c r="E371" s="142"/>
      <c r="F371" s="142"/>
      <c r="G371" s="142"/>
      <c r="H371" s="142"/>
    </row>
    <row r="372" spans="1:14" s="139" customFormat="1" ht="12.75" customHeight="1">
      <c r="B372" s="142"/>
      <c r="C372" s="139" t="s">
        <v>562</v>
      </c>
      <c r="D372" s="142" t="s">
        <v>563</v>
      </c>
      <c r="E372" s="142" t="s">
        <v>564</v>
      </c>
      <c r="F372" s="142" t="s">
        <v>565</v>
      </c>
      <c r="G372" s="142" t="s">
        <v>566</v>
      </c>
      <c r="H372" s="139" t="s">
        <v>567</v>
      </c>
      <c r="I372" s="139" t="s">
        <v>568</v>
      </c>
    </row>
    <row r="373" spans="1:14" s="139" customFormat="1" ht="12.75" customHeight="1">
      <c r="B373" s="142"/>
      <c r="C373" s="139">
        <v>455.2</v>
      </c>
      <c r="D373" s="142">
        <v>164.9</v>
      </c>
      <c r="E373" s="142">
        <v>15</v>
      </c>
      <c r="F373" s="142" t="s">
        <v>569</v>
      </c>
      <c r="G373" s="142">
        <v>80</v>
      </c>
      <c r="H373" s="139">
        <v>80</v>
      </c>
      <c r="I373" s="139" t="s">
        <v>573</v>
      </c>
    </row>
    <row r="374" spans="1:14" s="183" customFormat="1" ht="12.75" customHeight="1">
      <c r="A374" s="140"/>
      <c r="B374" s="140"/>
      <c r="C374" s="139" t="s">
        <v>1</v>
      </c>
      <c r="D374" s="140" t="s">
        <v>1</v>
      </c>
      <c r="E374" s="140" t="s">
        <v>1</v>
      </c>
      <c r="F374" s="140" t="s">
        <v>571</v>
      </c>
      <c r="G374" s="139">
        <v>40</v>
      </c>
      <c r="H374" s="139">
        <v>40</v>
      </c>
      <c r="I374" s="139"/>
      <c r="J374" s="139"/>
      <c r="K374" s="139"/>
      <c r="L374" s="139"/>
      <c r="M374" s="139"/>
      <c r="N374" s="139"/>
    </row>
    <row r="375" spans="1:14" s="139" customFormat="1" ht="12.75" customHeight="1">
      <c r="B375" s="142"/>
      <c r="D375" s="140"/>
      <c r="E375" s="140"/>
      <c r="F375" s="140"/>
    </row>
    <row r="376" spans="1:14" s="139" customFormat="1" ht="12.75" customHeight="1">
      <c r="B376" s="142"/>
      <c r="C376" s="139" t="s">
        <v>1</v>
      </c>
      <c r="D376" s="140"/>
      <c r="E376" s="140"/>
      <c r="F376" s="140"/>
    </row>
    <row r="377" spans="1:14" s="139" customFormat="1" ht="12.75" customHeight="1">
      <c r="B377" s="142"/>
      <c r="C377" s="139" t="s">
        <v>1</v>
      </c>
      <c r="D377" s="142"/>
      <c r="E377" s="142"/>
      <c r="F377" s="142"/>
      <c r="G377" s="142"/>
      <c r="H377" s="142"/>
    </row>
    <row r="378" spans="1:14" s="139" customFormat="1" ht="12.75" customHeight="1">
      <c r="B378" s="142"/>
      <c r="C378" s="139" t="s">
        <v>562</v>
      </c>
      <c r="D378" s="142" t="s">
        <v>563</v>
      </c>
      <c r="E378" s="142" t="s">
        <v>564</v>
      </c>
      <c r="F378" s="142" t="s">
        <v>565</v>
      </c>
      <c r="G378" s="142" t="s">
        <v>566</v>
      </c>
      <c r="H378" s="142" t="s">
        <v>567</v>
      </c>
      <c r="I378" s="139" t="s">
        <v>568</v>
      </c>
    </row>
    <row r="379" spans="1:14" s="139" customFormat="1" ht="12.75" customHeight="1">
      <c r="B379" s="142"/>
      <c r="C379" s="139">
        <v>494.2</v>
      </c>
      <c r="D379" s="142">
        <v>169.1</v>
      </c>
      <c r="E379" s="142">
        <v>15</v>
      </c>
      <c r="F379" s="142" t="s">
        <v>569</v>
      </c>
      <c r="G379" s="142">
        <v>60</v>
      </c>
      <c r="H379" s="139">
        <v>60</v>
      </c>
      <c r="I379" s="139" t="s">
        <v>574</v>
      </c>
    </row>
    <row r="380" spans="1:14" s="183" customFormat="1" ht="12.75" customHeight="1">
      <c r="A380" s="140"/>
      <c r="B380" s="140"/>
      <c r="C380" s="139" t="s">
        <v>1</v>
      </c>
      <c r="D380" s="140" t="s">
        <v>1</v>
      </c>
      <c r="E380" s="140" t="s">
        <v>1</v>
      </c>
      <c r="F380" s="140" t="s">
        <v>571</v>
      </c>
      <c r="G380" s="139">
        <v>47</v>
      </c>
      <c r="H380" s="139">
        <v>47</v>
      </c>
      <c r="I380" s="139"/>
      <c r="J380" s="139"/>
      <c r="K380" s="139"/>
      <c r="L380" s="139"/>
      <c r="M380" s="139"/>
      <c r="N380" s="139"/>
    </row>
    <row r="381" spans="1:14" s="139" customFormat="1" ht="12.75" customHeight="1">
      <c r="B381" s="142"/>
      <c r="D381" s="140"/>
      <c r="E381" s="140"/>
      <c r="F381" s="140"/>
    </row>
    <row r="382" spans="1:14" s="139" customFormat="1" ht="12.75" customHeight="1">
      <c r="B382" s="142"/>
      <c r="C382" s="139" t="s">
        <v>1</v>
      </c>
      <c r="D382" s="140"/>
      <c r="E382" s="140"/>
      <c r="F382" s="140"/>
    </row>
    <row r="383" spans="1:14" s="139" customFormat="1" ht="12.75" customHeight="1">
      <c r="B383" s="142"/>
      <c r="C383" s="139" t="s">
        <v>1</v>
      </c>
      <c r="D383" s="142"/>
      <c r="E383" s="142"/>
      <c r="F383" s="142"/>
      <c r="G383" s="142"/>
      <c r="H383" s="142"/>
    </row>
    <row r="384" spans="1:14" s="139" customFormat="1" ht="12.75" customHeight="1">
      <c r="B384" s="142"/>
      <c r="C384" s="139" t="s">
        <v>562</v>
      </c>
      <c r="D384" s="142" t="s">
        <v>563</v>
      </c>
      <c r="E384" s="142" t="s">
        <v>564</v>
      </c>
      <c r="F384" s="142" t="s">
        <v>565</v>
      </c>
      <c r="G384" s="142" t="s">
        <v>566</v>
      </c>
      <c r="H384" s="139" t="s">
        <v>567</v>
      </c>
      <c r="I384" s="139" t="s">
        <v>568</v>
      </c>
    </row>
    <row r="385" spans="1:14" s="139" customFormat="1" ht="12.75" customHeight="1">
      <c r="B385" s="142"/>
      <c r="C385" s="139">
        <v>284.2</v>
      </c>
      <c r="D385" s="142">
        <v>140</v>
      </c>
      <c r="E385" s="142">
        <v>15</v>
      </c>
      <c r="F385" s="142" t="s">
        <v>569</v>
      </c>
      <c r="G385" s="142">
        <v>60</v>
      </c>
      <c r="H385" s="139">
        <v>60</v>
      </c>
      <c r="I385" s="139" t="s">
        <v>13</v>
      </c>
    </row>
    <row r="386" spans="1:14" s="183" customFormat="1" ht="12.75" customHeight="1">
      <c r="A386" s="140"/>
      <c r="B386" s="140"/>
      <c r="C386" s="139" t="s">
        <v>1</v>
      </c>
      <c r="D386" s="140" t="s">
        <v>1</v>
      </c>
      <c r="E386" s="140" t="s">
        <v>1</v>
      </c>
      <c r="F386" s="140" t="s">
        <v>571</v>
      </c>
      <c r="G386" s="139">
        <v>29</v>
      </c>
      <c r="H386" s="139">
        <v>29</v>
      </c>
      <c r="I386" s="139"/>
      <c r="J386" s="139"/>
      <c r="K386" s="139"/>
      <c r="L386" s="139"/>
      <c r="M386" s="139"/>
      <c r="N386" s="139"/>
    </row>
    <row r="387" spans="1:14" s="139" customFormat="1" ht="12.75" customHeight="1">
      <c r="B387" s="142"/>
      <c r="D387" s="140"/>
      <c r="E387" s="140"/>
      <c r="F387" s="140"/>
    </row>
    <row r="388" spans="1:14" s="139" customFormat="1" ht="12.75" customHeight="1">
      <c r="B388" s="142"/>
      <c r="C388" s="139" t="s">
        <v>1</v>
      </c>
      <c r="D388" s="140"/>
      <c r="E388" s="140"/>
      <c r="F388" s="140"/>
    </row>
    <row r="389" spans="1:14" s="139" customFormat="1" ht="12.75" customHeight="1">
      <c r="B389" s="142"/>
      <c r="C389" s="139" t="s">
        <v>1</v>
      </c>
      <c r="D389" s="142"/>
      <c r="E389" s="142"/>
      <c r="F389" s="142"/>
      <c r="G389" s="142"/>
      <c r="H389" s="142"/>
    </row>
    <row r="390" spans="1:14" s="139" customFormat="1" ht="12.75" customHeight="1">
      <c r="B390" s="142"/>
      <c r="C390" s="139" t="s">
        <v>562</v>
      </c>
      <c r="D390" s="142" t="s">
        <v>563</v>
      </c>
      <c r="E390" s="142" t="s">
        <v>564</v>
      </c>
      <c r="F390" s="142" t="s">
        <v>565</v>
      </c>
      <c r="G390" s="142" t="s">
        <v>566</v>
      </c>
      <c r="H390" s="139" t="s">
        <v>567</v>
      </c>
      <c r="I390" s="139" t="s">
        <v>568</v>
      </c>
    </row>
    <row r="391" spans="1:14" s="139" customFormat="1" ht="12.75" customHeight="1">
      <c r="B391" s="142"/>
      <c r="C391" s="139">
        <v>284.2</v>
      </c>
      <c r="D391" s="142">
        <v>194.1</v>
      </c>
      <c r="E391" s="142">
        <v>15</v>
      </c>
      <c r="F391" s="142" t="s">
        <v>569</v>
      </c>
      <c r="G391" s="142">
        <v>60</v>
      </c>
      <c r="H391" s="139">
        <v>60</v>
      </c>
      <c r="I391" s="139" t="s">
        <v>13</v>
      </c>
    </row>
    <row r="392" spans="1:14" s="183" customFormat="1" ht="12.75" customHeight="1">
      <c r="A392" s="140"/>
      <c r="B392" s="140"/>
      <c r="C392" s="139" t="s">
        <v>1</v>
      </c>
      <c r="D392" s="140" t="s">
        <v>1</v>
      </c>
      <c r="E392" s="140" t="s">
        <v>1</v>
      </c>
      <c r="F392" s="140" t="s">
        <v>571</v>
      </c>
      <c r="G392" s="139">
        <v>32</v>
      </c>
      <c r="H392" s="139">
        <v>32</v>
      </c>
      <c r="I392" s="139"/>
      <c r="J392" s="139"/>
      <c r="K392" s="139"/>
      <c r="L392" s="139"/>
      <c r="M392" s="139"/>
      <c r="N392" s="139"/>
    </row>
    <row r="393" spans="1:14" s="139" customFormat="1" ht="12.75" customHeight="1">
      <c r="B393" s="142"/>
      <c r="D393" s="140"/>
      <c r="E393" s="140"/>
      <c r="F393" s="140"/>
    </row>
    <row r="394" spans="1:14" s="139" customFormat="1" ht="12.75" customHeight="1">
      <c r="B394" s="142"/>
      <c r="C394" s="139" t="s">
        <v>1</v>
      </c>
      <c r="D394" s="140"/>
      <c r="E394" s="140"/>
      <c r="F394" s="140"/>
    </row>
    <row r="395" spans="1:14" s="139" customFormat="1" ht="12.75" customHeight="1">
      <c r="B395" s="142"/>
      <c r="C395" s="139" t="s">
        <v>1</v>
      </c>
      <c r="D395" s="140"/>
      <c r="E395" s="140"/>
      <c r="F395" s="140"/>
    </row>
    <row r="396" spans="1:14" s="139" customFormat="1" ht="12.75" customHeight="1">
      <c r="B396" s="142"/>
      <c r="C396" s="139" t="s">
        <v>562</v>
      </c>
      <c r="D396" s="140" t="s">
        <v>563</v>
      </c>
      <c r="E396" s="140" t="s">
        <v>564</v>
      </c>
      <c r="F396" s="140" t="s">
        <v>565</v>
      </c>
      <c r="G396" s="139" t="s">
        <v>566</v>
      </c>
      <c r="H396" s="139" t="s">
        <v>567</v>
      </c>
      <c r="I396" s="139" t="s">
        <v>568</v>
      </c>
    </row>
    <row r="397" spans="1:14" s="139" customFormat="1" ht="12.75" customHeight="1">
      <c r="B397" s="142"/>
      <c r="C397" s="139">
        <v>284.2</v>
      </c>
      <c r="D397" s="140">
        <v>178.3</v>
      </c>
      <c r="E397" s="140">
        <v>15</v>
      </c>
      <c r="F397" s="140" t="s">
        <v>569</v>
      </c>
      <c r="G397" s="139">
        <v>60</v>
      </c>
      <c r="H397" s="139">
        <v>60</v>
      </c>
      <c r="I397" s="139" t="s">
        <v>13</v>
      </c>
    </row>
    <row r="398" spans="1:14" s="139" customFormat="1" ht="12.75" customHeight="1">
      <c r="B398" s="142"/>
      <c r="C398" s="139" t="s">
        <v>1</v>
      </c>
      <c r="D398" s="140" t="s">
        <v>1</v>
      </c>
      <c r="E398" s="140" t="s">
        <v>1</v>
      </c>
      <c r="F398" s="140" t="s">
        <v>571</v>
      </c>
      <c r="G398" s="139">
        <v>40</v>
      </c>
      <c r="H398" s="139">
        <v>40</v>
      </c>
    </row>
    <row r="399" spans="1:14" s="139" customFormat="1" ht="12.75" customHeight="1">
      <c r="B399" s="142"/>
      <c r="D399" s="140"/>
      <c r="E399" s="140"/>
      <c r="F399" s="140"/>
    </row>
    <row r="400" spans="1:14" s="139" customFormat="1" ht="12.75" customHeight="1">
      <c r="B400" s="142"/>
      <c r="C400" s="139" t="s">
        <v>575</v>
      </c>
      <c r="D400" s="140"/>
      <c r="E400" s="140"/>
      <c r="F400" s="140"/>
    </row>
    <row r="401" spans="1:14" s="139" customFormat="1" ht="12.75" customHeight="1">
      <c r="B401" s="142"/>
      <c r="C401" s="139" t="s">
        <v>576</v>
      </c>
      <c r="D401" s="140">
        <v>40</v>
      </c>
      <c r="E401" s="140"/>
    </row>
    <row r="402" spans="1:14" s="183" customFormat="1" ht="12.75" customHeight="1">
      <c r="A402" s="140"/>
      <c r="B402" s="140"/>
      <c r="C402" s="139" t="s">
        <v>577</v>
      </c>
      <c r="D402" s="140">
        <v>12</v>
      </c>
      <c r="E402" s="140"/>
      <c r="F402" s="140"/>
      <c r="G402" s="139"/>
      <c r="H402" s="139"/>
      <c r="I402" s="139"/>
      <c r="J402" s="139"/>
      <c r="K402" s="139"/>
      <c r="L402" s="139"/>
      <c r="M402" s="139"/>
      <c r="N402" s="139"/>
    </row>
    <row r="403" spans="1:14" s="183" customFormat="1" ht="12.75" customHeight="1">
      <c r="A403" s="140"/>
      <c r="B403" s="140"/>
      <c r="C403" s="139" t="s">
        <v>578</v>
      </c>
      <c r="D403" s="140">
        <v>5500</v>
      </c>
      <c r="E403" s="140"/>
      <c r="F403" s="140"/>
      <c r="G403" s="139"/>
      <c r="H403" s="139"/>
      <c r="I403" s="139"/>
      <c r="J403" s="139"/>
      <c r="K403" s="139"/>
      <c r="L403" s="139"/>
      <c r="M403" s="139"/>
      <c r="N403" s="139"/>
    </row>
    <row r="404" spans="1:14" s="183" customFormat="1" ht="12.75" customHeight="1">
      <c r="A404" s="140"/>
      <c r="B404" s="140"/>
      <c r="C404" s="139" t="s">
        <v>579</v>
      </c>
      <c r="D404" s="140">
        <v>550</v>
      </c>
      <c r="E404" s="140"/>
      <c r="F404" s="140"/>
      <c r="G404" s="139"/>
      <c r="H404" s="139"/>
      <c r="I404" s="139"/>
      <c r="J404" s="139"/>
      <c r="K404" s="139"/>
      <c r="L404" s="139"/>
      <c r="M404" s="139"/>
      <c r="N404" s="139"/>
    </row>
    <row r="405" spans="1:14" s="139" customFormat="1" ht="12.75" customHeight="1">
      <c r="B405" s="142"/>
      <c r="C405" s="139" t="s">
        <v>580</v>
      </c>
      <c r="D405" s="140">
        <v>50</v>
      </c>
      <c r="E405" s="140"/>
    </row>
    <row r="406" spans="1:14" s="139" customFormat="1" ht="12.75" customHeight="1">
      <c r="B406" s="142"/>
      <c r="C406" s="139" t="s">
        <v>581</v>
      </c>
      <c r="D406" s="142">
        <v>55</v>
      </c>
      <c r="E406" s="142"/>
    </row>
    <row r="407" spans="1:14" s="139" customFormat="1" ht="12.75" customHeight="1">
      <c r="B407" s="142"/>
      <c r="C407" s="139" t="s">
        <v>582</v>
      </c>
      <c r="D407" s="140">
        <v>10</v>
      </c>
      <c r="E407" s="140"/>
    </row>
    <row r="408" spans="1:14" s="183" customFormat="1" ht="12.75" customHeight="1">
      <c r="A408" s="140"/>
      <c r="B408" s="140"/>
      <c r="C408" s="139" t="s">
        <v>583</v>
      </c>
      <c r="D408" s="140">
        <v>10</v>
      </c>
      <c r="E408" s="140"/>
      <c r="F408" s="140"/>
      <c r="G408" s="139"/>
      <c r="H408" s="139"/>
      <c r="I408" s="139"/>
      <c r="J408" s="139"/>
      <c r="K408" s="139"/>
      <c r="L408" s="139"/>
      <c r="M408" s="139"/>
      <c r="N408" s="139"/>
    </row>
    <row r="409" spans="1:14" s="139" customFormat="1" ht="12.75" customHeight="1">
      <c r="B409" s="142"/>
      <c r="D409" s="140"/>
      <c r="E409" s="140"/>
    </row>
    <row r="410" spans="1:14" s="139" customFormat="1" ht="12.75" customHeight="1">
      <c r="B410" s="142"/>
      <c r="D410" s="140"/>
      <c r="E410" s="140"/>
    </row>
    <row r="411" spans="1:14" s="139" customFormat="1" ht="12.75" customHeight="1">
      <c r="B411" s="142"/>
      <c r="D411" s="140"/>
      <c r="E411" s="140"/>
    </row>
    <row r="412" spans="1:14" s="139" customFormat="1" ht="12.75" customHeight="1">
      <c r="B412" s="142"/>
      <c r="C412" s="139" t="s">
        <v>584</v>
      </c>
      <c r="D412" s="140"/>
      <c r="E412" s="140"/>
    </row>
    <row r="413" spans="1:14" s="139" customFormat="1" ht="12.75" customHeight="1">
      <c r="B413" s="142"/>
      <c r="C413" s="139" t="s">
        <v>585</v>
      </c>
      <c r="D413" s="140" t="s">
        <v>586</v>
      </c>
      <c r="E413" s="140" t="s">
        <v>551</v>
      </c>
      <c r="F413" s="139" t="s">
        <v>587</v>
      </c>
    </row>
    <row r="414" spans="1:14" s="139" customFormat="1" ht="12.75" customHeight="1">
      <c r="B414" s="142"/>
      <c r="C414" s="139" t="s">
        <v>588</v>
      </c>
      <c r="D414" s="140"/>
      <c r="E414" s="140"/>
    </row>
    <row r="415" spans="1:14" s="139" customFormat="1" ht="12.75" customHeight="1">
      <c r="B415" s="142"/>
      <c r="D415" s="140"/>
      <c r="E415" s="140"/>
    </row>
    <row r="416" spans="1:14" s="139" customFormat="1" ht="12.75" customHeight="1">
      <c r="B416" s="142"/>
      <c r="C416" s="139" t="s">
        <v>589</v>
      </c>
      <c r="D416" s="140">
        <v>1.6</v>
      </c>
      <c r="E416" s="140"/>
    </row>
    <row r="417" spans="1:14" s="139" customFormat="1" ht="12.75" customHeight="1">
      <c r="B417" s="142"/>
      <c r="C417" s="139" t="s">
        <v>590</v>
      </c>
      <c r="D417" s="140" t="s">
        <v>591</v>
      </c>
      <c r="E417" s="140"/>
    </row>
    <row r="418" spans="1:14" s="183" customFormat="1" ht="12.75" customHeight="1">
      <c r="A418" s="140"/>
      <c r="B418" s="140"/>
      <c r="C418" s="139">
        <v>59.05</v>
      </c>
      <c r="D418" s="140">
        <v>0.04</v>
      </c>
      <c r="E418" s="140"/>
      <c r="F418" s="140"/>
      <c r="G418" s="139"/>
      <c r="H418" s="139"/>
      <c r="I418" s="139"/>
      <c r="J418" s="139"/>
      <c r="K418" s="139"/>
      <c r="L418" s="139"/>
      <c r="M418" s="139"/>
      <c r="N418" s="139"/>
    </row>
    <row r="419" spans="1:14" s="183" customFormat="1" ht="12.75" customHeight="1">
      <c r="A419" s="140"/>
      <c r="B419" s="140"/>
      <c r="C419" s="139">
        <v>175.13300000000001</v>
      </c>
      <c r="D419" s="140">
        <v>8.5000000000000006E-2</v>
      </c>
      <c r="E419" s="140"/>
      <c r="F419" s="140"/>
      <c r="G419" s="139"/>
      <c r="H419" s="139"/>
      <c r="I419" s="139"/>
      <c r="J419" s="139"/>
      <c r="K419" s="139"/>
      <c r="L419" s="139"/>
      <c r="M419" s="139"/>
      <c r="N419" s="139"/>
    </row>
    <row r="420" spans="1:14" s="139" customFormat="1" ht="12.75" customHeight="1">
      <c r="B420" s="142"/>
      <c r="C420" s="139">
        <v>500.38</v>
      </c>
      <c r="D420" s="142">
        <v>0.182</v>
      </c>
      <c r="E420" s="142"/>
    </row>
    <row r="421" spans="1:14" s="139" customFormat="1" ht="12.75" customHeight="1">
      <c r="B421" s="142"/>
      <c r="C421" s="139">
        <v>616.46400000000006</v>
      </c>
      <c r="D421" s="140">
        <v>0.214</v>
      </c>
      <c r="E421" s="140"/>
    </row>
    <row r="422" spans="1:14" s="183" customFormat="1" ht="12.75" customHeight="1">
      <c r="A422" s="140"/>
      <c r="B422" s="140"/>
      <c r="C422" s="139">
        <v>906.673</v>
      </c>
      <c r="D422" s="140">
        <v>0.28599999999999998</v>
      </c>
      <c r="E422" s="140"/>
      <c r="F422" s="140"/>
      <c r="G422" s="139"/>
      <c r="H422" s="139"/>
      <c r="I422" s="139"/>
      <c r="J422" s="139"/>
      <c r="K422" s="139"/>
      <c r="L422" s="139"/>
      <c r="M422" s="139"/>
      <c r="N422" s="139"/>
    </row>
    <row r="423" spans="1:14" s="139" customFormat="1" ht="12.75" customHeight="1">
      <c r="B423" s="142"/>
      <c r="D423" s="140"/>
      <c r="E423" s="140"/>
    </row>
    <row r="424" spans="1:14" s="139" customFormat="1" ht="12.75" customHeight="1">
      <c r="B424" s="142"/>
      <c r="D424" s="140"/>
      <c r="E424" s="140"/>
    </row>
    <row r="425" spans="1:14" s="139" customFormat="1" ht="12.75" customHeight="1">
      <c r="B425" s="142"/>
      <c r="C425" s="139" t="s">
        <v>592</v>
      </c>
      <c r="D425" s="140" t="s">
        <v>586</v>
      </c>
      <c r="E425" s="140" t="s">
        <v>551</v>
      </c>
      <c r="F425" s="139" t="s">
        <v>587</v>
      </c>
    </row>
    <row r="426" spans="1:14" s="139" customFormat="1" ht="12.75" customHeight="1">
      <c r="B426" s="142"/>
      <c r="C426" s="139" t="s">
        <v>593</v>
      </c>
      <c r="D426" s="140"/>
      <c r="E426" s="140"/>
    </row>
    <row r="427" spans="1:14" s="139" customFormat="1" ht="12.75" customHeight="1">
      <c r="B427" s="142"/>
      <c r="D427" s="140"/>
      <c r="E427" s="140"/>
    </row>
    <row r="428" spans="1:14" s="139" customFormat="1" ht="12.75" customHeight="1">
      <c r="B428" s="142"/>
      <c r="C428" s="139" t="s">
        <v>594</v>
      </c>
      <c r="D428" s="140">
        <v>1.5</v>
      </c>
      <c r="E428" s="140"/>
    </row>
    <row r="429" spans="1:14" s="139" customFormat="1" ht="12.75" customHeight="1">
      <c r="B429" s="142"/>
      <c r="C429" s="139" t="s">
        <v>590</v>
      </c>
      <c r="D429" s="140" t="s">
        <v>591</v>
      </c>
      <c r="E429" s="140"/>
    </row>
    <row r="430" spans="1:14" s="139" customFormat="1" ht="12.75" customHeight="1">
      <c r="B430" s="142"/>
      <c r="C430" s="139">
        <v>59.05</v>
      </c>
      <c r="D430" s="140">
        <v>7.5999999999999998E-2</v>
      </c>
      <c r="E430" s="140"/>
    </row>
    <row r="431" spans="1:14" s="139" customFormat="1" ht="12.75" customHeight="1">
      <c r="B431" s="142"/>
      <c r="C431" s="139">
        <v>175.13300000000001</v>
      </c>
      <c r="D431" s="140">
        <v>0.122</v>
      </c>
      <c r="E431" s="140"/>
    </row>
    <row r="432" spans="1:14" s="183" customFormat="1" ht="12.75" customHeight="1">
      <c r="A432" s="140"/>
      <c r="B432" s="140"/>
      <c r="C432" s="139">
        <v>500.38</v>
      </c>
      <c r="D432" s="140">
        <v>0.20499999999999999</v>
      </c>
      <c r="E432" s="140"/>
      <c r="F432" s="140"/>
      <c r="G432" s="139"/>
      <c r="H432" s="139"/>
      <c r="I432" s="139"/>
      <c r="J432" s="139"/>
      <c r="K432" s="139"/>
      <c r="L432" s="139"/>
      <c r="M432" s="139"/>
      <c r="N432" s="139"/>
    </row>
    <row r="433" spans="1:14" s="139" customFormat="1" ht="12.75" customHeight="1">
      <c r="B433" s="142"/>
      <c r="C433" s="139">
        <v>616.46400000000006</v>
      </c>
      <c r="D433" s="140">
        <v>0.23599999999999999</v>
      </c>
      <c r="E433" s="140"/>
    </row>
    <row r="434" spans="1:14" s="139" customFormat="1" ht="12.75" customHeight="1">
      <c r="B434" s="142"/>
      <c r="C434" s="139">
        <v>906.673</v>
      </c>
      <c r="D434" s="142">
        <v>0.31</v>
      </c>
      <c r="E434" s="142"/>
    </row>
    <row r="435" spans="1:14" s="139" customFormat="1" ht="12.75" customHeight="1">
      <c r="B435" s="142"/>
      <c r="D435" s="140"/>
      <c r="E435" s="140"/>
    </row>
    <row r="436" spans="1:14" s="183" customFormat="1" ht="12.75" customHeight="1">
      <c r="A436" s="140"/>
      <c r="B436" s="140"/>
      <c r="C436" s="139" t="s">
        <v>595</v>
      </c>
      <c r="D436" s="140"/>
      <c r="E436" s="140"/>
      <c r="F436" s="140"/>
      <c r="G436" s="139"/>
      <c r="H436" s="139"/>
      <c r="I436" s="139"/>
      <c r="J436" s="139"/>
      <c r="K436" s="139"/>
      <c r="L436" s="139"/>
      <c r="M436" s="139"/>
      <c r="N436" s="139"/>
    </row>
    <row r="437" spans="1:14" s="139" customFormat="1" ht="12.75" customHeight="1">
      <c r="B437" s="142"/>
      <c r="C437" s="139" t="s">
        <v>585</v>
      </c>
      <c r="D437" s="140" t="s">
        <v>586</v>
      </c>
      <c r="E437" s="140" t="s">
        <v>596</v>
      </c>
      <c r="F437" s="139" t="s">
        <v>587</v>
      </c>
    </row>
    <row r="438" spans="1:14" s="139" customFormat="1" ht="12.75" customHeight="1">
      <c r="B438" s="142"/>
      <c r="C438" s="139" t="s">
        <v>597</v>
      </c>
      <c r="D438" s="140"/>
      <c r="E438" s="140"/>
    </row>
    <row r="439" spans="1:14" s="139" customFormat="1" ht="12.75" customHeight="1">
      <c r="B439" s="142"/>
      <c r="D439" s="140"/>
      <c r="E439" s="140"/>
    </row>
    <row r="440" spans="1:14" s="139" customFormat="1" ht="12.75" customHeight="1">
      <c r="B440" s="142"/>
      <c r="C440" s="139" t="s">
        <v>590</v>
      </c>
      <c r="D440" s="140" t="s">
        <v>598</v>
      </c>
      <c r="E440" s="140"/>
    </row>
    <row r="441" spans="1:14" s="139" customFormat="1" ht="12.75" customHeight="1">
      <c r="B441" s="142"/>
      <c r="C441" s="139">
        <v>59.05</v>
      </c>
      <c r="D441" s="140">
        <v>10640</v>
      </c>
      <c r="E441" s="140"/>
    </row>
    <row r="442" spans="1:14" s="139" customFormat="1" ht="12.75" customHeight="1">
      <c r="B442" s="142"/>
      <c r="C442" s="139">
        <v>175.13300000000001</v>
      </c>
      <c r="D442" s="140">
        <v>31951</v>
      </c>
      <c r="E442" s="140"/>
    </row>
    <row r="443" spans="1:14" s="139" customFormat="1" ht="12.75" customHeight="1">
      <c r="B443" s="142"/>
      <c r="C443" s="139">
        <v>500.38</v>
      </c>
      <c r="D443" s="140">
        <v>91688</v>
      </c>
      <c r="E443" s="140"/>
    </row>
    <row r="444" spans="1:14" s="139" customFormat="1" ht="12.75" customHeight="1">
      <c r="B444" s="142"/>
      <c r="C444" s="139">
        <v>616.46400000000006</v>
      </c>
      <c r="D444" s="140">
        <v>113014</v>
      </c>
      <c r="E444" s="140"/>
    </row>
    <row r="445" spans="1:14" s="183" customFormat="1" ht="12.75" customHeight="1">
      <c r="A445" s="140"/>
      <c r="B445" s="140"/>
      <c r="C445" s="139">
        <v>906.673</v>
      </c>
      <c r="D445" s="140">
        <v>166315</v>
      </c>
      <c r="E445" s="140"/>
      <c r="F445" s="140"/>
      <c r="G445" s="139"/>
      <c r="H445" s="139"/>
      <c r="I445" s="139"/>
      <c r="J445" s="139"/>
      <c r="K445" s="139"/>
      <c r="L445" s="139"/>
      <c r="M445" s="139"/>
      <c r="N445" s="139"/>
    </row>
    <row r="446" spans="1:14" s="183" customFormat="1" ht="12.75" customHeight="1">
      <c r="A446" s="140"/>
      <c r="B446" s="140"/>
      <c r="C446" s="139"/>
      <c r="D446" s="140"/>
      <c r="E446" s="140"/>
      <c r="F446" s="140"/>
      <c r="G446" s="139"/>
      <c r="H446" s="139"/>
      <c r="I446" s="139"/>
      <c r="J446" s="139"/>
      <c r="K446" s="139"/>
      <c r="L446" s="139"/>
      <c r="M446" s="139"/>
      <c r="N446" s="139"/>
    </row>
    <row r="447" spans="1:14" s="139" customFormat="1" ht="12.75" customHeight="1">
      <c r="B447" s="142"/>
      <c r="D447" s="142"/>
      <c r="E447" s="142"/>
    </row>
    <row r="448" spans="1:14" s="139" customFormat="1" ht="12.75" customHeight="1">
      <c r="B448" s="142"/>
      <c r="C448" s="139" t="s">
        <v>592</v>
      </c>
      <c r="D448" s="140" t="s">
        <v>586</v>
      </c>
      <c r="E448" s="140" t="s">
        <v>596</v>
      </c>
      <c r="F448" s="139" t="s">
        <v>587</v>
      </c>
    </row>
    <row r="449" spans="1:14" s="183" customFormat="1" ht="12.75" customHeight="1">
      <c r="A449" s="140"/>
      <c r="B449" s="140"/>
      <c r="C449" s="139" t="s">
        <v>599</v>
      </c>
      <c r="D449" s="140"/>
      <c r="E449" s="140"/>
      <c r="F449" s="140"/>
      <c r="G449" s="139"/>
      <c r="H449" s="139"/>
      <c r="I449" s="139"/>
      <c r="J449" s="139"/>
      <c r="K449" s="139"/>
      <c r="L449" s="139"/>
      <c r="M449" s="139"/>
      <c r="N449" s="139"/>
    </row>
    <row r="450" spans="1:14" s="139" customFormat="1" ht="12.75" customHeight="1">
      <c r="B450" s="142"/>
    </row>
    <row r="451" spans="1:14" s="139" customFormat="1" ht="12.75" customHeight="1">
      <c r="B451" s="142"/>
      <c r="C451" s="139" t="s">
        <v>590</v>
      </c>
      <c r="D451" s="139" t="s">
        <v>598</v>
      </c>
    </row>
    <row r="452" spans="1:14" s="139" customFormat="1" ht="12.75" customHeight="1">
      <c r="B452" s="142"/>
      <c r="C452" s="139">
        <v>59.05</v>
      </c>
      <c r="D452" s="139">
        <v>10599</v>
      </c>
    </row>
    <row r="453" spans="1:14" s="139" customFormat="1" ht="12.75" customHeight="1">
      <c r="B453" s="142"/>
      <c r="C453" s="139">
        <v>175.13300000000001</v>
      </c>
      <c r="D453" s="139">
        <v>31835</v>
      </c>
    </row>
    <row r="454" spans="1:14" s="139" customFormat="1" ht="12.75" customHeight="1">
      <c r="B454" s="142"/>
      <c r="C454" s="139">
        <v>500.38</v>
      </c>
      <c r="D454" s="139">
        <v>91355</v>
      </c>
    </row>
    <row r="455" spans="1:14" s="139" customFormat="1" ht="12.75" customHeight="1">
      <c r="B455" s="142"/>
      <c r="C455" s="139">
        <v>616.46400000000006</v>
      </c>
      <c r="D455" s="139">
        <v>112606</v>
      </c>
    </row>
    <row r="456" spans="1:14" s="139" customFormat="1" ht="12.75" customHeight="1">
      <c r="B456" s="142"/>
      <c r="C456" s="139">
        <v>906.673</v>
      </c>
      <c r="D456" s="139">
        <v>165728</v>
      </c>
    </row>
    <row r="457" spans="1:14" s="139" customFormat="1" ht="12.75" customHeight="1">
      <c r="B457" s="142"/>
    </row>
    <row r="458" spans="1:14" s="183" customFormat="1" ht="12.75" customHeight="1">
      <c r="A458" s="140"/>
      <c r="B458" s="140"/>
      <c r="C458" s="139"/>
      <c r="D458" s="140"/>
      <c r="E458" s="140"/>
      <c r="F458" s="140"/>
      <c r="G458" s="139"/>
      <c r="H458" s="139"/>
      <c r="I458" s="139"/>
      <c r="J458" s="139"/>
      <c r="K458" s="139"/>
      <c r="L458" s="139"/>
      <c r="M458" s="139"/>
      <c r="N458" s="139"/>
    </row>
    <row r="459" spans="1:14" s="183" customFormat="1" ht="12.75" customHeight="1">
      <c r="A459" s="140"/>
      <c r="B459" s="140"/>
      <c r="C459" s="139" t="s">
        <v>600</v>
      </c>
      <c r="D459" s="140"/>
      <c r="E459" s="140"/>
      <c r="F459" s="140"/>
      <c r="G459" s="139"/>
      <c r="H459" s="139"/>
      <c r="I459" s="139"/>
      <c r="J459" s="139"/>
      <c r="K459" s="139"/>
      <c r="L459" s="139"/>
      <c r="M459" s="139"/>
      <c r="N459" s="139"/>
    </row>
    <row r="460" spans="1:14" s="139" customFormat="1" ht="12.75" customHeight="1">
      <c r="B460" s="142"/>
      <c r="C460" s="139" t="s">
        <v>601</v>
      </c>
    </row>
    <row r="461" spans="1:14" s="139" customFormat="1" ht="12.75" customHeight="1">
      <c r="B461" s="142"/>
      <c r="C461" s="139" t="s">
        <v>602</v>
      </c>
      <c r="D461" s="139">
        <v>1600</v>
      </c>
    </row>
    <row r="462" spans="1:14" s="139" customFormat="1" ht="12.75" customHeight="1">
      <c r="B462" s="142"/>
      <c r="C462" s="139" t="s">
        <v>1</v>
      </c>
    </row>
    <row r="463" spans="1:14" s="139" customFormat="1" ht="12.75" customHeight="1">
      <c r="B463" s="142"/>
    </row>
    <row r="464" spans="1:14" s="183" customFormat="1" ht="12.75" customHeight="1">
      <c r="A464" s="140"/>
      <c r="B464" s="140"/>
      <c r="C464" s="139"/>
      <c r="D464" s="140"/>
      <c r="E464" s="140"/>
      <c r="F464" s="140"/>
      <c r="G464" s="139"/>
      <c r="H464" s="139"/>
      <c r="I464" s="139"/>
      <c r="J464" s="139"/>
      <c r="K464" s="139"/>
      <c r="L464" s="139"/>
      <c r="M464" s="139"/>
      <c r="N464" s="139"/>
    </row>
    <row r="465" spans="1:14" s="183" customFormat="1" ht="12.75" customHeight="1">
      <c r="A465" s="140"/>
      <c r="B465" s="140"/>
      <c r="C465" s="139"/>
      <c r="D465" s="140"/>
      <c r="E465" s="140"/>
      <c r="F465" s="140"/>
      <c r="G465" s="139"/>
      <c r="H465" s="139"/>
      <c r="I465" s="139"/>
      <c r="J465" s="139"/>
      <c r="K465" s="139"/>
      <c r="L465" s="139"/>
      <c r="M465" s="139"/>
      <c r="N465" s="139"/>
    </row>
    <row r="466" spans="1:14" s="183" customFormat="1" ht="12.75" customHeight="1">
      <c r="A466" s="140"/>
      <c r="B466" s="140"/>
      <c r="C466" s="139"/>
      <c r="D466" s="140"/>
      <c r="E466" s="140"/>
      <c r="F466" s="140"/>
      <c r="G466" s="139"/>
      <c r="H466" s="139"/>
      <c r="I466" s="139"/>
      <c r="J466" s="139"/>
      <c r="K466" s="139"/>
      <c r="L466" s="139"/>
      <c r="M466" s="139"/>
      <c r="N466" s="139"/>
    </row>
    <row r="467" spans="1:14" s="183" customFormat="1" ht="12.75" customHeight="1">
      <c r="A467" s="140"/>
      <c r="B467" s="140"/>
      <c r="C467" s="139" t="s">
        <v>603</v>
      </c>
      <c r="D467" s="140"/>
      <c r="E467" s="140"/>
      <c r="F467" s="140"/>
      <c r="G467" s="139"/>
      <c r="H467" s="139"/>
      <c r="I467" s="139"/>
      <c r="J467" s="139"/>
      <c r="K467" s="139"/>
      <c r="L467" s="139"/>
      <c r="M467" s="139"/>
      <c r="N467" s="139"/>
    </row>
    <row r="468" spans="1:14" s="139" customFormat="1" ht="12.75" customHeight="1">
      <c r="B468" s="142"/>
      <c r="C468" s="139" t="s">
        <v>604</v>
      </c>
      <c r="D468" s="140"/>
      <c r="E468" s="140"/>
      <c r="F468" s="140"/>
    </row>
    <row r="469" spans="1:14" s="139" customFormat="1" ht="12.75" customHeight="1">
      <c r="B469" s="142"/>
      <c r="D469" s="140"/>
      <c r="E469" s="140"/>
      <c r="F469" s="140"/>
    </row>
    <row r="470" spans="1:14" s="183" customFormat="1" ht="12.75" customHeight="1">
      <c r="A470" s="140"/>
      <c r="B470" s="140"/>
      <c r="C470" s="139"/>
      <c r="D470" s="140"/>
      <c r="E470" s="140"/>
      <c r="F470" s="140"/>
      <c r="G470" s="139"/>
      <c r="H470" s="139"/>
      <c r="I470" s="139"/>
      <c r="J470" s="139"/>
      <c r="K470" s="139"/>
      <c r="L470" s="139"/>
      <c r="M470" s="139"/>
      <c r="N470" s="139"/>
    </row>
    <row r="471" spans="1:14" s="183" customFormat="1" ht="12.75" customHeight="1">
      <c r="A471" s="140"/>
      <c r="B471" s="140"/>
      <c r="C471" s="142"/>
      <c r="D471" s="140"/>
      <c r="E471" s="140"/>
      <c r="F471" s="140"/>
      <c r="G471" s="139"/>
      <c r="H471" s="139"/>
      <c r="I471" s="139"/>
      <c r="J471" s="139"/>
      <c r="K471" s="139"/>
      <c r="L471" s="139"/>
      <c r="M471" s="139"/>
      <c r="N471" s="139"/>
    </row>
    <row r="472" spans="1:14" ht="12.75" customHeight="1">
      <c r="C472" s="142"/>
    </row>
    <row r="473" spans="1:14" s="139" customFormat="1" ht="12.75" customHeight="1">
      <c r="B473" s="141"/>
      <c r="C473" s="140"/>
    </row>
    <row r="474" spans="1:14" s="139" customFormat="1" ht="12.75" customHeight="1">
      <c r="B474" s="141"/>
      <c r="C474" s="142"/>
    </row>
    <row r="475" spans="1:14" s="139" customFormat="1" ht="12.75" customHeight="1">
      <c r="B475" s="141"/>
      <c r="C475" s="142"/>
    </row>
    <row r="476" spans="1:14" s="139" customFormat="1" ht="12.75" customHeight="1">
      <c r="B476" s="141"/>
      <c r="C476" s="142"/>
    </row>
    <row r="477" spans="1:14" s="139" customFormat="1" ht="12.75" customHeight="1">
      <c r="B477" s="141"/>
      <c r="C477" s="142"/>
    </row>
    <row r="478" spans="1:14" s="139" customFormat="1" ht="12.75" customHeight="1">
      <c r="B478" s="141"/>
      <c r="C478" s="140"/>
    </row>
    <row r="479" spans="1:14" s="139" customFormat="1" ht="12.75" customHeight="1">
      <c r="B479" s="141"/>
      <c r="C479" s="140"/>
    </row>
    <row r="480" spans="1:14" s="139" customFormat="1" ht="12.75" customHeight="1">
      <c r="B480" s="141"/>
      <c r="C480" s="142"/>
    </row>
    <row r="481" spans="2:3" s="139" customFormat="1" ht="12.75" customHeight="1">
      <c r="B481" s="141"/>
      <c r="C481" s="140"/>
    </row>
    <row r="482" spans="2:3" s="139" customFormat="1" ht="12.75" customHeight="1">
      <c r="B482" s="141"/>
      <c r="C482" s="140"/>
    </row>
    <row r="483" spans="2:3" s="139" customFormat="1" ht="12.75" customHeight="1">
      <c r="B483" s="141"/>
      <c r="C483" s="142"/>
    </row>
    <row r="484" spans="2:3" s="139" customFormat="1" ht="12.75" customHeight="1">
      <c r="B484" s="141"/>
      <c r="C484" s="142"/>
    </row>
    <row r="485" spans="2:3" s="139" customFormat="1" ht="12.75" customHeight="1">
      <c r="B485" s="141"/>
      <c r="C485" s="142"/>
    </row>
    <row r="486" spans="2:3" s="139" customFormat="1" ht="12.75" customHeight="1">
      <c r="B486" s="141"/>
      <c r="C486" s="142"/>
    </row>
    <row r="487" spans="2:3" s="139" customFormat="1" ht="12.75" customHeight="1">
      <c r="B487" s="141"/>
      <c r="C487" s="142"/>
    </row>
    <row r="488" spans="2:3" s="139" customFormat="1" ht="12.75" customHeight="1">
      <c r="B488" s="141"/>
      <c r="C488" s="142"/>
    </row>
    <row r="489" spans="2:3" s="139" customFormat="1" ht="12.75" customHeight="1">
      <c r="B489" s="141"/>
      <c r="C489" s="142"/>
    </row>
    <row r="490" spans="2:3" s="139" customFormat="1" ht="12.75" customHeight="1">
      <c r="B490" s="141"/>
      <c r="C490" s="142"/>
    </row>
    <row r="491" spans="2:3" s="139" customFormat="1" ht="12.75" customHeight="1">
      <c r="B491" s="141"/>
      <c r="C491" s="140"/>
    </row>
    <row r="492" spans="2:3" s="139" customFormat="1" ht="12.75" customHeight="1">
      <c r="B492" s="141"/>
      <c r="C492" s="140"/>
    </row>
    <row r="493" spans="2:3" s="139" customFormat="1" ht="12.75" customHeight="1">
      <c r="B493" s="141"/>
      <c r="C493" s="142"/>
    </row>
    <row r="494" spans="2:3" s="139" customFormat="1" ht="12.75" customHeight="1">
      <c r="B494" s="141"/>
      <c r="C494" s="140"/>
    </row>
    <row r="495" spans="2:3" s="139" customFormat="1" ht="12.75" customHeight="1">
      <c r="B495" s="141"/>
      <c r="C495" s="140"/>
    </row>
    <row r="496" spans="2:3" s="139" customFormat="1" ht="12.75" customHeight="1">
      <c r="B496" s="141"/>
      <c r="C496" s="142"/>
    </row>
    <row r="497" spans="2:3" s="139" customFormat="1" ht="12.75" customHeight="1">
      <c r="B497" s="141"/>
      <c r="C497" s="140"/>
    </row>
    <row r="498" spans="2:3" s="139" customFormat="1" ht="12.75" customHeight="1">
      <c r="B498" s="141"/>
      <c r="C498" s="140"/>
    </row>
    <row r="499" spans="2:3" s="139" customFormat="1" ht="12.75" customHeight="1">
      <c r="B499" s="141"/>
      <c r="C499" s="140"/>
    </row>
    <row r="500" spans="2:3" s="139" customFormat="1" ht="12.75" customHeight="1">
      <c r="B500" s="141"/>
      <c r="C500" s="140"/>
    </row>
    <row r="501" spans="2:3" s="139" customFormat="1" ht="12.75" customHeight="1">
      <c r="B501" s="141"/>
      <c r="C501" s="140"/>
    </row>
    <row r="502" spans="2:3" s="139" customFormat="1" ht="12.75" customHeight="1">
      <c r="B502" s="141"/>
      <c r="C502" s="142"/>
    </row>
    <row r="503" spans="2:3" s="139" customFormat="1" ht="12.75" customHeight="1">
      <c r="B503" s="141"/>
      <c r="C503" s="142"/>
    </row>
    <row r="504" spans="2:3" s="139" customFormat="1" ht="12.75" customHeight="1">
      <c r="B504" s="141"/>
      <c r="C504" s="140"/>
    </row>
    <row r="505" spans="2:3" s="139" customFormat="1" ht="12.75" customHeight="1">
      <c r="B505" s="141"/>
      <c r="C505" s="142"/>
    </row>
    <row r="506" spans="2:3" s="139" customFormat="1" ht="12.75" customHeight="1">
      <c r="B506" s="141"/>
      <c r="C506" s="140"/>
    </row>
    <row r="507" spans="2:3" s="139" customFormat="1" ht="12.75" customHeight="1">
      <c r="B507" s="141"/>
      <c r="C507" s="140"/>
    </row>
    <row r="508" spans="2:3" s="139" customFormat="1" ht="12.75" customHeight="1">
      <c r="B508" s="141"/>
      <c r="C508" s="140"/>
    </row>
    <row r="509" spans="2:3" s="139" customFormat="1" ht="12.75" customHeight="1">
      <c r="B509" s="141"/>
      <c r="C509" s="142"/>
    </row>
    <row r="510" spans="2:3" s="139" customFormat="1" ht="12.75" customHeight="1">
      <c r="B510" s="141"/>
      <c r="C510" s="140"/>
    </row>
    <row r="511" spans="2:3" s="139" customFormat="1" ht="12.75" customHeight="1">
      <c r="B511" s="141"/>
      <c r="C511" s="142"/>
    </row>
    <row r="512" spans="2:3" s="139" customFormat="1" ht="12.75" customHeight="1">
      <c r="B512" s="141"/>
      <c r="C512" s="140"/>
    </row>
    <row r="513" spans="2:3" s="139" customFormat="1" ht="12.75" customHeight="1">
      <c r="B513" s="141"/>
      <c r="C513" s="142"/>
    </row>
    <row r="514" spans="2:3" s="139" customFormat="1" ht="12.75" customHeight="1">
      <c r="B514" s="141"/>
      <c r="C514" s="140"/>
    </row>
    <row r="515" spans="2:3" s="139" customFormat="1" ht="12.75" customHeight="1">
      <c r="B515" s="141"/>
      <c r="C515" s="140"/>
    </row>
    <row r="516" spans="2:3" s="139" customFormat="1" ht="12.75" customHeight="1">
      <c r="B516" s="141"/>
      <c r="C516" s="142"/>
    </row>
    <row r="517" spans="2:3" s="139" customFormat="1" ht="12.75" customHeight="1">
      <c r="B517" s="141"/>
      <c r="C517" s="142"/>
    </row>
    <row r="518" spans="2:3" s="139" customFormat="1" ht="12.75" customHeight="1">
      <c r="B518" s="141"/>
      <c r="C518" s="140"/>
    </row>
    <row r="519" spans="2:3" s="139" customFormat="1" ht="12.75" customHeight="1">
      <c r="B519" s="141"/>
      <c r="C519" s="142"/>
    </row>
    <row r="520" spans="2:3" s="139" customFormat="1" ht="12.75" customHeight="1">
      <c r="B520" s="141"/>
      <c r="C520" s="142"/>
    </row>
    <row r="521" spans="2:3" s="139" customFormat="1" ht="12.75" customHeight="1">
      <c r="B521" s="141"/>
      <c r="C521" s="142"/>
    </row>
    <row r="522" spans="2:3" s="139" customFormat="1" ht="12.75" customHeight="1">
      <c r="B522" s="141"/>
      <c r="C522" s="142"/>
    </row>
    <row r="523" spans="2:3" s="139" customFormat="1" ht="12.75" customHeight="1">
      <c r="B523" s="141"/>
      <c r="C523" s="142"/>
    </row>
    <row r="524" spans="2:3" s="139" customFormat="1" ht="12.75" customHeight="1">
      <c r="B524" s="141"/>
      <c r="C524" s="140"/>
    </row>
    <row r="525" spans="2:3" s="139" customFormat="1" ht="12.75" customHeight="1">
      <c r="B525" s="141"/>
      <c r="C525" s="140"/>
    </row>
    <row r="526" spans="2:3" s="139" customFormat="1" ht="12.75" customHeight="1">
      <c r="B526" s="141"/>
      <c r="C526" s="140"/>
    </row>
    <row r="527" spans="2:3" s="139" customFormat="1" ht="12.75" customHeight="1">
      <c r="B527" s="141"/>
      <c r="C527" s="142"/>
    </row>
    <row r="528" spans="2:3" s="139" customFormat="1" ht="12.75" customHeight="1">
      <c r="B528" s="141"/>
      <c r="C528" s="142"/>
    </row>
    <row r="529" spans="2:3" s="139" customFormat="1" ht="12.75" customHeight="1">
      <c r="B529" s="141"/>
      <c r="C529" s="142"/>
    </row>
    <row r="530" spans="2:3" s="139" customFormat="1" ht="12.75" customHeight="1">
      <c r="B530" s="141"/>
      <c r="C530" s="142"/>
    </row>
    <row r="531" spans="2:3" s="139" customFormat="1" ht="12.75" customHeight="1">
      <c r="B531" s="141"/>
      <c r="C531" s="142"/>
    </row>
    <row r="532" spans="2:3" s="139" customFormat="1" ht="12.75" customHeight="1">
      <c r="B532" s="141"/>
      <c r="C532" s="142"/>
    </row>
    <row r="533" spans="2:3" s="139" customFormat="1" ht="12.75" customHeight="1">
      <c r="B533" s="141"/>
      <c r="C533" s="142"/>
    </row>
    <row r="534" spans="2:3" s="139" customFormat="1" ht="12.75" customHeight="1">
      <c r="B534" s="141"/>
      <c r="C534" s="142"/>
    </row>
    <row r="535" spans="2:3" s="139" customFormat="1" ht="12.75" customHeight="1">
      <c r="B535" s="141"/>
      <c r="C535" s="142"/>
    </row>
    <row r="536" spans="2:3" s="139" customFormat="1" ht="12.75" customHeight="1">
      <c r="B536" s="141"/>
      <c r="C536" s="142"/>
    </row>
    <row r="537" spans="2:3" s="139" customFormat="1" ht="12.75" customHeight="1">
      <c r="B537" s="141"/>
      <c r="C537" s="142"/>
    </row>
    <row r="538" spans="2:3" s="139" customFormat="1" ht="12.75" customHeight="1">
      <c r="B538" s="141"/>
      <c r="C538" s="142"/>
    </row>
    <row r="539" spans="2:3" s="139" customFormat="1" ht="12.75" customHeight="1">
      <c r="B539" s="141"/>
      <c r="C539" s="142"/>
    </row>
    <row r="540" spans="2:3" s="139" customFormat="1" ht="12.75" customHeight="1">
      <c r="B540" s="141"/>
      <c r="C540" s="142"/>
    </row>
    <row r="541" spans="2:3" s="139" customFormat="1" ht="12.75" customHeight="1">
      <c r="B541" s="141"/>
      <c r="C541" s="142"/>
    </row>
    <row r="542" spans="2:3" s="139" customFormat="1" ht="12.75" customHeight="1">
      <c r="B542" s="141"/>
      <c r="C542" s="142"/>
    </row>
    <row r="543" spans="2:3" s="139" customFormat="1" ht="12.75" customHeight="1">
      <c r="B543" s="141"/>
      <c r="C543" s="142"/>
    </row>
    <row r="544" spans="2:3" s="139" customFormat="1" ht="12.75" customHeight="1">
      <c r="B544" s="141"/>
      <c r="C544" s="142"/>
    </row>
    <row r="545" spans="2:3" s="139" customFormat="1" ht="12.75" customHeight="1">
      <c r="B545" s="141"/>
      <c r="C545" s="142"/>
    </row>
    <row r="546" spans="2:3" s="139" customFormat="1" ht="12.75" customHeight="1">
      <c r="B546" s="141"/>
      <c r="C546" s="142"/>
    </row>
    <row r="547" spans="2:3" s="139" customFormat="1" ht="12.75" customHeight="1">
      <c r="B547" s="141"/>
      <c r="C547" s="142"/>
    </row>
    <row r="548" spans="2:3" s="139" customFormat="1" ht="12.75" customHeight="1">
      <c r="B548" s="141"/>
      <c r="C548" s="140"/>
    </row>
    <row r="549" spans="2:3" s="139" customFormat="1" ht="12.75" customHeight="1">
      <c r="B549" s="141"/>
      <c r="C549" s="142"/>
    </row>
    <row r="550" spans="2:3" s="139" customFormat="1" ht="12.75" customHeight="1">
      <c r="B550" s="141"/>
      <c r="C550" s="142"/>
    </row>
    <row r="551" spans="2:3" s="139" customFormat="1" ht="12.75" customHeight="1">
      <c r="B551" s="141"/>
      <c r="C551" s="142"/>
    </row>
    <row r="552" spans="2:3" s="139" customFormat="1" ht="12.75" customHeight="1">
      <c r="B552" s="141"/>
      <c r="C552" s="142"/>
    </row>
    <row r="553" spans="2:3" s="139" customFormat="1" ht="12.75" customHeight="1">
      <c r="B553" s="141"/>
      <c r="C553" s="142"/>
    </row>
    <row r="554" spans="2:3" s="139" customFormat="1" ht="12.75" customHeight="1">
      <c r="B554" s="141"/>
      <c r="C554" s="142"/>
    </row>
    <row r="555" spans="2:3" s="139" customFormat="1" ht="12.75" customHeight="1">
      <c r="B555" s="141"/>
      <c r="C555" s="142"/>
    </row>
    <row r="556" spans="2:3" s="139" customFormat="1" ht="12.75" customHeight="1">
      <c r="B556" s="141"/>
      <c r="C556" s="142"/>
    </row>
    <row r="557" spans="2:3" s="139" customFormat="1" ht="12.75" customHeight="1">
      <c r="B557" s="141"/>
      <c r="C557" s="142"/>
    </row>
    <row r="558" spans="2:3" s="139" customFormat="1" ht="12.75" customHeight="1">
      <c r="B558" s="141"/>
      <c r="C558" s="142"/>
    </row>
    <row r="559" spans="2:3" s="139" customFormat="1" ht="12.75" customHeight="1">
      <c r="B559" s="141"/>
      <c r="C559" s="140"/>
    </row>
    <row r="560" spans="2:3" s="139" customFormat="1" ht="12.75" customHeight="1">
      <c r="B560" s="141"/>
      <c r="C560" s="142"/>
    </row>
    <row r="561" spans="2:3" s="139" customFormat="1" ht="12.75" customHeight="1">
      <c r="B561" s="141"/>
      <c r="C561" s="142"/>
    </row>
    <row r="562" spans="2:3" s="139" customFormat="1" ht="12.75" customHeight="1">
      <c r="B562" s="141"/>
      <c r="C562" s="140"/>
    </row>
    <row r="563" spans="2:3" s="139" customFormat="1" ht="12.75" customHeight="1">
      <c r="B563" s="141"/>
      <c r="C563" s="140"/>
    </row>
    <row r="564" spans="2:3" s="139" customFormat="1" ht="12.75" customHeight="1">
      <c r="B564" s="141"/>
      <c r="C564" s="140"/>
    </row>
    <row r="565" spans="2:3" s="139" customFormat="1" ht="12.75" customHeight="1">
      <c r="B565" s="141"/>
      <c r="C565" s="142"/>
    </row>
    <row r="566" spans="2:3" s="139" customFormat="1" ht="12.75" customHeight="1">
      <c r="B566" s="141"/>
      <c r="C566" s="142"/>
    </row>
    <row r="567" spans="2:3" s="139" customFormat="1" ht="12.75" customHeight="1">
      <c r="B567" s="141"/>
      <c r="C567" s="142"/>
    </row>
    <row r="568" spans="2:3" s="139" customFormat="1" ht="12.75" customHeight="1">
      <c r="B568" s="141"/>
      <c r="C568" s="142"/>
    </row>
    <row r="569" spans="2:3" s="139" customFormat="1" ht="12.75" customHeight="1">
      <c r="B569" s="141"/>
      <c r="C569" s="142"/>
    </row>
    <row r="570" spans="2:3" s="139" customFormat="1" ht="12.75" customHeight="1">
      <c r="B570" s="141"/>
      <c r="C570" s="142"/>
    </row>
    <row r="571" spans="2:3" s="139" customFormat="1" ht="12.75" customHeight="1">
      <c r="B571" s="141"/>
      <c r="C571" s="142"/>
    </row>
    <row r="572" spans="2:3" s="139" customFormat="1" ht="12.75" customHeight="1">
      <c r="B572" s="141"/>
      <c r="C572" s="142"/>
    </row>
    <row r="573" spans="2:3" s="139" customFormat="1" ht="12.75" customHeight="1">
      <c r="B573" s="141"/>
      <c r="C573" s="142"/>
    </row>
    <row r="574" spans="2:3" s="139" customFormat="1" ht="12.75" customHeight="1">
      <c r="B574" s="141"/>
      <c r="C574" s="142"/>
    </row>
    <row r="575" spans="2:3" s="139" customFormat="1" ht="12.75" customHeight="1">
      <c r="B575" s="141"/>
      <c r="C575" s="142"/>
    </row>
    <row r="576" spans="2:3" s="139" customFormat="1" ht="12.75" customHeight="1">
      <c r="B576" s="141"/>
      <c r="C576" s="142"/>
    </row>
    <row r="577" spans="2:3" s="139" customFormat="1" ht="12.75" customHeight="1">
      <c r="B577" s="141"/>
      <c r="C577" s="142"/>
    </row>
    <row r="578" spans="2:3" s="139" customFormat="1" ht="12.75" customHeight="1">
      <c r="B578" s="141"/>
      <c r="C578" s="142"/>
    </row>
    <row r="579" spans="2:3" s="139" customFormat="1" ht="12.75" customHeight="1">
      <c r="B579" s="141"/>
      <c r="C579" s="142"/>
    </row>
    <row r="580" spans="2:3" s="139" customFormat="1" ht="12.75" customHeight="1">
      <c r="B580" s="141"/>
      <c r="C580" s="142"/>
    </row>
    <row r="581" spans="2:3" s="139" customFormat="1" ht="12.75" customHeight="1">
      <c r="B581" s="141"/>
      <c r="C581" s="142"/>
    </row>
    <row r="582" spans="2:3" s="139" customFormat="1" ht="12.75" customHeight="1">
      <c r="B582" s="141"/>
      <c r="C582" s="142"/>
    </row>
    <row r="583" spans="2:3" s="139" customFormat="1" ht="12.75" customHeight="1">
      <c r="B583" s="141"/>
      <c r="C583" s="142"/>
    </row>
    <row r="584" spans="2:3" s="139" customFormat="1" ht="12.75" customHeight="1">
      <c r="B584" s="141"/>
      <c r="C584" s="142"/>
    </row>
    <row r="585" spans="2:3" s="139" customFormat="1" ht="12.75" customHeight="1">
      <c r="B585" s="141"/>
      <c r="C585" s="142"/>
    </row>
    <row r="586" spans="2:3" s="139" customFormat="1" ht="12.75" customHeight="1">
      <c r="B586" s="141"/>
      <c r="C586" s="142"/>
    </row>
    <row r="587" spans="2:3" s="139" customFormat="1" ht="12.75" customHeight="1">
      <c r="B587" s="141"/>
      <c r="C587" s="142"/>
    </row>
    <row r="588" spans="2:3" s="139" customFormat="1" ht="12.75" customHeight="1">
      <c r="B588" s="141"/>
      <c r="C588" s="140"/>
    </row>
    <row r="589" spans="2:3" s="139" customFormat="1" ht="12.75" customHeight="1">
      <c r="B589" s="141"/>
      <c r="C589" s="140"/>
    </row>
    <row r="590" spans="2:3" s="139" customFormat="1" ht="12.75" customHeight="1">
      <c r="B590" s="141"/>
      <c r="C590" s="140"/>
    </row>
    <row r="591" spans="2:3" s="139" customFormat="1" ht="12.75" customHeight="1">
      <c r="B591" s="141"/>
      <c r="C591" s="140"/>
    </row>
    <row r="592" spans="2:3" s="139" customFormat="1" ht="12.75" customHeight="1">
      <c r="B592" s="141"/>
      <c r="C592" s="140"/>
    </row>
    <row r="593" spans="2:3" s="139" customFormat="1" ht="12.75" customHeight="1">
      <c r="B593" s="141"/>
      <c r="C593" s="140"/>
    </row>
    <row r="594" spans="2:3" s="139" customFormat="1" ht="12.75" customHeight="1">
      <c r="B594" s="141"/>
      <c r="C594" s="140"/>
    </row>
    <row r="595" spans="2:3" s="139" customFormat="1" ht="12.75" customHeight="1">
      <c r="B595" s="141"/>
      <c r="C595" s="140"/>
    </row>
    <row r="596" spans="2:3" s="139" customFormat="1" ht="12.75" customHeight="1">
      <c r="B596" s="141"/>
      <c r="C596" s="140"/>
    </row>
    <row r="597" spans="2:3" s="139" customFormat="1" ht="12.75" customHeight="1">
      <c r="B597" s="141"/>
      <c r="C597" s="140"/>
    </row>
    <row r="598" spans="2:3" s="139" customFormat="1" ht="12.75" customHeight="1">
      <c r="B598" s="141"/>
      <c r="C598" s="142"/>
    </row>
    <row r="599" spans="2:3" s="139" customFormat="1" ht="12.75" customHeight="1">
      <c r="B599" s="141"/>
      <c r="C599" s="140"/>
    </row>
    <row r="600" spans="2:3" s="139" customFormat="1" ht="12.75" customHeight="1">
      <c r="B600" s="141"/>
      <c r="C600" s="140"/>
    </row>
    <row r="601" spans="2:3" s="139" customFormat="1" ht="12.75" customHeight="1">
      <c r="B601" s="141"/>
      <c r="C601" s="140"/>
    </row>
    <row r="602" spans="2:3" s="139" customFormat="1" ht="12.75" customHeight="1">
      <c r="B602" s="141"/>
      <c r="C602" s="142"/>
    </row>
    <row r="603" spans="2:3" s="139" customFormat="1" ht="12.75" customHeight="1">
      <c r="B603" s="141"/>
      <c r="C603" s="140"/>
    </row>
    <row r="604" spans="2:3" s="139" customFormat="1" ht="12.75" customHeight="1">
      <c r="B604" s="141"/>
      <c r="C604" s="140"/>
    </row>
    <row r="605" spans="2:3" s="139" customFormat="1" ht="12.75" customHeight="1">
      <c r="B605" s="141"/>
      <c r="C605" s="142"/>
    </row>
    <row r="606" spans="2:3" s="139" customFormat="1" ht="12.75" customHeight="1">
      <c r="B606" s="141"/>
      <c r="C606" s="140"/>
    </row>
    <row r="607" spans="2:3" s="139" customFormat="1" ht="12.75" customHeight="1">
      <c r="B607" s="141"/>
      <c r="C607" s="140"/>
    </row>
    <row r="608" spans="2:3" s="139" customFormat="1" ht="12.75" customHeight="1">
      <c r="B608" s="141"/>
      <c r="C608" s="140"/>
    </row>
    <row r="609" spans="2:3" s="139" customFormat="1" ht="12.75" customHeight="1">
      <c r="B609" s="141"/>
      <c r="C609" s="140"/>
    </row>
    <row r="610" spans="2:3" s="139" customFormat="1" ht="12.75" customHeight="1">
      <c r="B610" s="141"/>
      <c r="C610" s="140"/>
    </row>
    <row r="611" spans="2:3" s="139" customFormat="1" ht="12.75" customHeight="1">
      <c r="B611" s="141"/>
      <c r="C611" s="142"/>
    </row>
    <row r="612" spans="2:3" s="139" customFormat="1" ht="12.75" customHeight="1">
      <c r="B612" s="141"/>
      <c r="C612" s="142"/>
    </row>
    <row r="613" spans="2:3" s="139" customFormat="1" ht="12.75" customHeight="1">
      <c r="B613" s="141"/>
      <c r="C613" s="140"/>
    </row>
    <row r="614" spans="2:3" s="139" customFormat="1" ht="12.75" customHeight="1">
      <c r="B614" s="141"/>
      <c r="C614" s="142"/>
    </row>
    <row r="615" spans="2:3" s="139" customFormat="1" ht="12.75" customHeight="1">
      <c r="B615" s="141"/>
      <c r="C615" s="140"/>
    </row>
    <row r="616" spans="2:3" s="139" customFormat="1" ht="12.75" customHeight="1">
      <c r="B616" s="141"/>
      <c r="C616" s="140"/>
    </row>
    <row r="617" spans="2:3" s="139" customFormat="1" ht="12.75" customHeight="1">
      <c r="B617" s="141"/>
      <c r="C617" s="140"/>
    </row>
    <row r="618" spans="2:3" s="139" customFormat="1" ht="12.75" customHeight="1">
      <c r="B618" s="141"/>
      <c r="C618" s="142"/>
    </row>
    <row r="619" spans="2:3" s="139" customFormat="1" ht="12.75" customHeight="1">
      <c r="B619" s="141"/>
      <c r="C619" s="140"/>
    </row>
    <row r="620" spans="2:3" s="139" customFormat="1" ht="12.75" customHeight="1">
      <c r="B620" s="141"/>
      <c r="C620" s="142"/>
    </row>
    <row r="621" spans="2:3" s="139" customFormat="1" ht="12.75" customHeight="1">
      <c r="B621" s="141"/>
      <c r="C621" s="142"/>
    </row>
    <row r="622" spans="2:3" s="139" customFormat="1" ht="12.75" customHeight="1">
      <c r="B622" s="141"/>
      <c r="C622" s="142"/>
    </row>
    <row r="623" spans="2:3" s="139" customFormat="1" ht="12.75" customHeight="1">
      <c r="B623" s="141"/>
      <c r="C623" s="142"/>
    </row>
    <row r="624" spans="2:3" s="139" customFormat="1" ht="12.75" customHeight="1">
      <c r="B624" s="141"/>
      <c r="C624" s="142"/>
    </row>
    <row r="625" spans="2:3" s="139" customFormat="1" ht="12.75" customHeight="1">
      <c r="B625" s="141"/>
      <c r="C625" s="142"/>
    </row>
    <row r="626" spans="2:3" s="139" customFormat="1" ht="12.75" customHeight="1">
      <c r="B626" s="141"/>
      <c r="C626" s="142"/>
    </row>
    <row r="627" spans="2:3" s="139" customFormat="1" ht="12.75" customHeight="1">
      <c r="B627" s="141"/>
      <c r="C627" s="142"/>
    </row>
    <row r="628" spans="2:3" s="139" customFormat="1" ht="12.75" customHeight="1">
      <c r="B628" s="141"/>
      <c r="C628" s="142"/>
    </row>
    <row r="629" spans="2:3" s="139" customFormat="1" ht="12.75" customHeight="1">
      <c r="B629" s="141"/>
      <c r="C629" s="142"/>
    </row>
    <row r="630" spans="2:3" s="139" customFormat="1" ht="12.75" customHeight="1">
      <c r="B630" s="141"/>
      <c r="C630" s="142"/>
    </row>
    <row r="631" spans="2:3" s="139" customFormat="1" ht="12.75" customHeight="1">
      <c r="B631" s="141"/>
      <c r="C631" s="142"/>
    </row>
    <row r="632" spans="2:3" s="139" customFormat="1" ht="12.75" customHeight="1">
      <c r="B632" s="141"/>
      <c r="C632" s="142"/>
    </row>
    <row r="633" spans="2:3" s="139" customFormat="1" ht="12.75" customHeight="1">
      <c r="B633" s="141"/>
      <c r="C633" s="142"/>
    </row>
    <row r="634" spans="2:3" s="139" customFormat="1" ht="12.75" customHeight="1">
      <c r="B634" s="141"/>
      <c r="C634" s="140"/>
    </row>
    <row r="635" spans="2:3" s="139" customFormat="1" ht="12.75" customHeight="1">
      <c r="B635" s="141"/>
      <c r="C635" s="142"/>
    </row>
    <row r="636" spans="2:3" s="139" customFormat="1" ht="12.75" customHeight="1">
      <c r="B636" s="141"/>
      <c r="C636" s="142"/>
    </row>
    <row r="637" spans="2:3" s="139" customFormat="1" ht="12.75" customHeight="1">
      <c r="B637" s="141"/>
      <c r="C637" s="142"/>
    </row>
    <row r="638" spans="2:3" s="139" customFormat="1" ht="12.75" customHeight="1">
      <c r="B638" s="141"/>
      <c r="C638" s="142"/>
    </row>
    <row r="639" spans="2:3" s="139" customFormat="1" ht="12.75" customHeight="1">
      <c r="B639" s="141"/>
      <c r="C639" s="142"/>
    </row>
    <row r="640" spans="2:3" s="139" customFormat="1" ht="12.75" customHeight="1">
      <c r="B640" s="141"/>
      <c r="C640" s="142"/>
    </row>
    <row r="641" spans="2:3" s="139" customFormat="1" ht="12.75" customHeight="1">
      <c r="B641" s="141"/>
      <c r="C641" s="142"/>
    </row>
    <row r="642" spans="2:3" s="139" customFormat="1" ht="12.75" customHeight="1">
      <c r="B642" s="141"/>
      <c r="C642" s="142"/>
    </row>
    <row r="643" spans="2:3" s="139" customFormat="1" ht="12.75" customHeight="1">
      <c r="B643" s="141"/>
      <c r="C643" s="142"/>
    </row>
    <row r="644" spans="2:3" s="139" customFormat="1" ht="12.75" customHeight="1">
      <c r="B644" s="141"/>
      <c r="C644" s="142"/>
    </row>
    <row r="645" spans="2:3" s="139" customFormat="1" ht="12.75" customHeight="1">
      <c r="B645" s="141"/>
      <c r="C645" s="140"/>
    </row>
    <row r="646" spans="2:3" s="139" customFormat="1" ht="12.75" customHeight="1">
      <c r="B646" s="141"/>
      <c r="C646" s="140"/>
    </row>
    <row r="647" spans="2:3" s="139" customFormat="1" ht="12.75" customHeight="1">
      <c r="B647" s="141"/>
      <c r="C647" s="140"/>
    </row>
    <row r="648" spans="2:3" s="139" customFormat="1" ht="12.75" customHeight="1">
      <c r="B648" s="141"/>
      <c r="C648" s="140"/>
    </row>
    <row r="649" spans="2:3" s="139" customFormat="1" ht="12.75" customHeight="1">
      <c r="B649" s="141"/>
      <c r="C649" s="140"/>
    </row>
    <row r="650" spans="2:3" s="139" customFormat="1" ht="12.75" customHeight="1">
      <c r="B650" s="141"/>
      <c r="C650" s="142"/>
    </row>
    <row r="651" spans="2:3" s="139" customFormat="1" ht="12.75" customHeight="1">
      <c r="B651" s="141"/>
      <c r="C651" s="142"/>
    </row>
    <row r="652" spans="2:3" s="139" customFormat="1" ht="12.75" customHeight="1">
      <c r="B652" s="141"/>
      <c r="C652" s="142"/>
    </row>
    <row r="653" spans="2:3" s="139" customFormat="1" ht="12.75" customHeight="1">
      <c r="B653" s="141"/>
      <c r="C653" s="140"/>
    </row>
    <row r="654" spans="2:3" s="139" customFormat="1" ht="12.75" customHeight="1">
      <c r="B654" s="141"/>
      <c r="C654" s="140"/>
    </row>
    <row r="655" spans="2:3" s="139" customFormat="1" ht="12.75" customHeight="1">
      <c r="B655" s="141"/>
      <c r="C655" s="140"/>
    </row>
    <row r="656" spans="2:3" s="139" customFormat="1" ht="12.75" customHeight="1">
      <c r="B656" s="141"/>
      <c r="C656" s="140"/>
    </row>
    <row r="657" spans="2:3" s="139" customFormat="1" ht="12.75" customHeight="1">
      <c r="B657" s="141"/>
      <c r="C657" s="140"/>
    </row>
    <row r="658" spans="2:3" s="139" customFormat="1" ht="12.75" customHeight="1">
      <c r="B658" s="141"/>
      <c r="C658" s="140"/>
    </row>
    <row r="659" spans="2:3" s="139" customFormat="1" ht="12.75" customHeight="1">
      <c r="B659" s="141"/>
      <c r="C659" s="140"/>
    </row>
    <row r="660" spans="2:3" s="139" customFormat="1" ht="12.75" customHeight="1">
      <c r="B660" s="141"/>
      <c r="C660" s="140"/>
    </row>
    <row r="661" spans="2:3" s="139" customFormat="1" ht="12.75" customHeight="1">
      <c r="B661" s="141"/>
      <c r="C661" s="140"/>
    </row>
    <row r="662" spans="2:3" s="139" customFormat="1" ht="12.75" customHeight="1">
      <c r="B662" s="141"/>
      <c r="C662" s="140"/>
    </row>
    <row r="663" spans="2:3" s="139" customFormat="1" ht="12.75" customHeight="1">
      <c r="B663" s="141"/>
      <c r="C663" s="140"/>
    </row>
    <row r="664" spans="2:3" s="139" customFormat="1" ht="12.75" customHeight="1">
      <c r="B664" s="141"/>
      <c r="C664" s="140"/>
    </row>
    <row r="665" spans="2:3" s="139" customFormat="1" ht="12.75" customHeight="1">
      <c r="B665" s="141"/>
      <c r="C665" s="140"/>
    </row>
    <row r="666" spans="2:3" s="139" customFormat="1" ht="12.75" customHeight="1">
      <c r="B666" s="141"/>
      <c r="C666" s="140"/>
    </row>
    <row r="667" spans="2:3" s="139" customFormat="1" ht="12.75" customHeight="1">
      <c r="B667" s="141"/>
      <c r="C667" s="140"/>
    </row>
    <row r="668" spans="2:3" s="139" customFormat="1" ht="12.75" customHeight="1">
      <c r="B668" s="141"/>
      <c r="C668" s="140"/>
    </row>
    <row r="669" spans="2:3" s="139" customFormat="1" ht="12.75" customHeight="1">
      <c r="B669" s="141"/>
      <c r="C669" s="140"/>
    </row>
    <row r="670" spans="2:3" s="139" customFormat="1" ht="12.75" customHeight="1">
      <c r="B670" s="141"/>
      <c r="C670" s="140"/>
    </row>
    <row r="671" spans="2:3" s="139" customFormat="1" ht="12.75" customHeight="1">
      <c r="B671" s="141"/>
      <c r="C671" s="140"/>
    </row>
    <row r="672" spans="2:3" s="139" customFormat="1" ht="12.75" customHeight="1">
      <c r="B672" s="141"/>
      <c r="C672" s="140"/>
    </row>
    <row r="673" spans="2:3" s="139" customFormat="1" ht="12.75" customHeight="1">
      <c r="B673" s="141"/>
      <c r="C673" s="140"/>
    </row>
    <row r="674" spans="2:3" s="139" customFormat="1" ht="12.75" customHeight="1">
      <c r="B674" s="141"/>
      <c r="C674" s="140"/>
    </row>
    <row r="675" spans="2:3" s="139" customFormat="1" ht="12.75" customHeight="1">
      <c r="B675" s="141"/>
      <c r="C675" s="140"/>
    </row>
    <row r="676" spans="2:3" s="139" customFormat="1" ht="12.75" customHeight="1">
      <c r="B676" s="141"/>
      <c r="C676" s="140"/>
    </row>
    <row r="677" spans="2:3" s="139" customFormat="1" ht="12.75" customHeight="1">
      <c r="B677" s="141"/>
      <c r="C677" s="140"/>
    </row>
    <row r="678" spans="2:3" s="139" customFormat="1" ht="12.75" customHeight="1">
      <c r="B678" s="141"/>
      <c r="C678" s="140"/>
    </row>
    <row r="679" spans="2:3" s="139" customFormat="1" ht="12.75" customHeight="1">
      <c r="B679" s="141"/>
      <c r="C679" s="140"/>
    </row>
    <row r="680" spans="2:3" s="139" customFormat="1" ht="12.75" customHeight="1">
      <c r="B680" s="141"/>
      <c r="C680" s="140"/>
    </row>
    <row r="681" spans="2:3" s="139" customFormat="1" ht="12.75" customHeight="1">
      <c r="B681" s="141"/>
      <c r="C681" s="140"/>
    </row>
    <row r="682" spans="2:3" s="139" customFormat="1" ht="12.75" customHeight="1">
      <c r="B682" s="141"/>
      <c r="C682" s="140"/>
    </row>
    <row r="683" spans="2:3" s="139" customFormat="1" ht="12.75" customHeight="1">
      <c r="B683" s="141"/>
      <c r="C683" s="140"/>
    </row>
    <row r="684" spans="2:3" s="139" customFormat="1" ht="12.75" customHeight="1">
      <c r="B684" s="141"/>
      <c r="C684" s="140"/>
    </row>
    <row r="685" spans="2:3" s="139" customFormat="1" ht="12.75" customHeight="1">
      <c r="B685" s="141"/>
      <c r="C685" s="140"/>
    </row>
    <row r="686" spans="2:3" s="139" customFormat="1" ht="12.75" customHeight="1">
      <c r="B686" s="141"/>
      <c r="C686" s="140"/>
    </row>
    <row r="687" spans="2:3" s="139" customFormat="1" ht="12.75" customHeight="1">
      <c r="B687" s="141"/>
      <c r="C687" s="140"/>
    </row>
    <row r="688" spans="2:3" s="139" customFormat="1" ht="12.75" customHeight="1">
      <c r="B688" s="141"/>
      <c r="C688" s="140"/>
    </row>
    <row r="689" spans="2:3" s="139" customFormat="1" ht="12.75" customHeight="1">
      <c r="B689" s="141"/>
      <c r="C689" s="140"/>
    </row>
    <row r="690" spans="2:3" s="139" customFormat="1" ht="12.75" customHeight="1">
      <c r="B690" s="141"/>
      <c r="C690" s="140"/>
    </row>
    <row r="691" spans="2:3" s="139" customFormat="1" ht="12.75" customHeight="1">
      <c r="B691" s="141"/>
      <c r="C691" s="140"/>
    </row>
    <row r="692" spans="2:3" s="139" customFormat="1" ht="12.75" customHeight="1">
      <c r="B692" s="141"/>
      <c r="C692" s="140"/>
    </row>
    <row r="693" spans="2:3" s="139" customFormat="1" ht="12.75" customHeight="1">
      <c r="B693" s="141"/>
      <c r="C693" s="140"/>
    </row>
    <row r="694" spans="2:3" s="139" customFormat="1" ht="12.75" customHeight="1">
      <c r="B694" s="141"/>
      <c r="C694" s="140"/>
    </row>
    <row r="695" spans="2:3" s="139" customFormat="1" ht="12.75" customHeight="1">
      <c r="B695" s="141"/>
      <c r="C695" s="140"/>
    </row>
    <row r="696" spans="2:3" s="139" customFormat="1" ht="12.75" customHeight="1">
      <c r="B696" s="141"/>
      <c r="C696" s="140"/>
    </row>
    <row r="697" spans="2:3" s="139" customFormat="1" ht="12.75" customHeight="1">
      <c r="B697" s="141"/>
      <c r="C697" s="140"/>
    </row>
    <row r="698" spans="2:3" s="139" customFormat="1" ht="12.75" customHeight="1">
      <c r="B698" s="141"/>
      <c r="C698" s="140"/>
    </row>
    <row r="699" spans="2:3" s="139" customFormat="1" ht="12.75" customHeight="1">
      <c r="B699" s="141"/>
      <c r="C699" s="140"/>
    </row>
    <row r="700" spans="2:3" s="139" customFormat="1" ht="12.75" customHeight="1">
      <c r="B700" s="141"/>
      <c r="C700" s="140"/>
    </row>
    <row r="701" spans="2:3" s="139" customFormat="1" ht="12.75" customHeight="1">
      <c r="B701" s="141"/>
      <c r="C701" s="140"/>
    </row>
    <row r="702" spans="2:3" s="139" customFormat="1" ht="12.75" customHeight="1">
      <c r="B702" s="141"/>
      <c r="C702" s="140"/>
    </row>
    <row r="703" spans="2:3" s="139" customFormat="1" ht="12.75" customHeight="1">
      <c r="B703" s="141"/>
      <c r="C703" s="140"/>
    </row>
    <row r="704" spans="2:3" s="139" customFormat="1" ht="12.75" customHeight="1">
      <c r="B704" s="141"/>
      <c r="C704" s="140"/>
    </row>
    <row r="705" spans="2:3" s="139" customFormat="1" ht="12.75" customHeight="1">
      <c r="B705" s="141"/>
      <c r="C705" s="140"/>
    </row>
    <row r="706" spans="2:3" s="139" customFormat="1" ht="12.75" customHeight="1">
      <c r="B706" s="141"/>
      <c r="C706" s="140"/>
    </row>
    <row r="707" spans="2:3" s="139" customFormat="1" ht="12.75" customHeight="1">
      <c r="B707" s="141"/>
      <c r="C707" s="140"/>
    </row>
    <row r="708" spans="2:3" s="139" customFormat="1" ht="12.75" customHeight="1">
      <c r="B708" s="141"/>
      <c r="C708" s="140"/>
    </row>
    <row r="709" spans="2:3" s="139" customFormat="1" ht="12.75" customHeight="1">
      <c r="B709" s="141"/>
      <c r="C709" s="140"/>
    </row>
    <row r="710" spans="2:3" s="139" customFormat="1" ht="12.75" customHeight="1">
      <c r="B710" s="141"/>
      <c r="C710" s="140"/>
    </row>
    <row r="711" spans="2:3" s="139" customFormat="1" ht="12.75" customHeight="1">
      <c r="B711" s="141"/>
      <c r="C711" s="140"/>
    </row>
    <row r="712" spans="2:3" s="139" customFormat="1" ht="12.75" customHeight="1">
      <c r="B712" s="141"/>
      <c r="C712" s="140"/>
    </row>
    <row r="713" spans="2:3" s="139" customFormat="1" ht="12.75" customHeight="1">
      <c r="B713" s="141"/>
      <c r="C713" s="140"/>
    </row>
    <row r="714" spans="2:3" s="139" customFormat="1" ht="12.75" customHeight="1">
      <c r="B714" s="141"/>
      <c r="C714" s="140"/>
    </row>
    <row r="715" spans="2:3" s="139" customFormat="1" ht="12.75" customHeight="1">
      <c r="B715" s="141"/>
      <c r="C715" s="140"/>
    </row>
    <row r="716" spans="2:3" s="139" customFormat="1" ht="12.75" customHeight="1">
      <c r="B716" s="141"/>
      <c r="C716" s="140"/>
    </row>
    <row r="717" spans="2:3" s="139" customFormat="1" ht="12.75" customHeight="1">
      <c r="B717" s="141"/>
      <c r="C717" s="140"/>
    </row>
    <row r="718" spans="2:3" s="139" customFormat="1" ht="12.75" customHeight="1">
      <c r="B718" s="141"/>
      <c r="C718" s="140"/>
    </row>
    <row r="719" spans="2:3" s="139" customFormat="1" ht="12.75" customHeight="1">
      <c r="B719" s="141"/>
      <c r="C719" s="140"/>
    </row>
    <row r="720" spans="2:3" s="139" customFormat="1" ht="12.75" customHeight="1">
      <c r="B720" s="141"/>
      <c r="C720" s="140"/>
    </row>
    <row r="721" spans="2:3" s="139" customFormat="1" ht="12.75" customHeight="1">
      <c r="B721" s="141"/>
      <c r="C721" s="140"/>
    </row>
    <row r="722" spans="2:3" s="139" customFormat="1" ht="12.75" customHeight="1">
      <c r="B722" s="141"/>
      <c r="C722" s="140"/>
    </row>
    <row r="723" spans="2:3" s="139" customFormat="1" ht="12.75" customHeight="1">
      <c r="B723" s="141"/>
      <c r="C723" s="140"/>
    </row>
    <row r="724" spans="2:3" s="139" customFormat="1" ht="12.75" customHeight="1">
      <c r="B724" s="141"/>
      <c r="C724" s="140"/>
    </row>
    <row r="725" spans="2:3" s="139" customFormat="1" ht="12.75" customHeight="1">
      <c r="B725" s="141"/>
      <c r="C725" s="140"/>
    </row>
    <row r="726" spans="2:3" s="139" customFormat="1" ht="12.75" customHeight="1">
      <c r="B726" s="141"/>
      <c r="C726" s="142"/>
    </row>
    <row r="727" spans="2:3" s="139" customFormat="1" ht="12.75" customHeight="1">
      <c r="B727" s="141"/>
      <c r="C727" s="142"/>
    </row>
    <row r="728" spans="2:3" s="139" customFormat="1" ht="12.75" customHeight="1">
      <c r="B728" s="141"/>
      <c r="C728" s="142"/>
    </row>
    <row r="729" spans="2:3" s="139" customFormat="1" ht="12.75" customHeight="1">
      <c r="B729" s="141"/>
      <c r="C729" s="142"/>
    </row>
    <row r="730" spans="2:3" s="139" customFormat="1" ht="12.75" customHeight="1">
      <c r="B730" s="141"/>
      <c r="C730" s="142"/>
    </row>
    <row r="731" spans="2:3" s="139" customFormat="1" ht="12.75" customHeight="1">
      <c r="B731" s="141"/>
      <c r="C731" s="142"/>
    </row>
    <row r="732" spans="2:3" s="139" customFormat="1" ht="12.75" customHeight="1">
      <c r="B732" s="141"/>
      <c r="C732" s="142"/>
    </row>
    <row r="733" spans="2:3" s="139" customFormat="1" ht="12.75" customHeight="1">
      <c r="B733" s="141"/>
      <c r="C733" s="140"/>
    </row>
    <row r="734" spans="2:3" s="139" customFormat="1" ht="12.75" customHeight="1">
      <c r="B734" s="141"/>
      <c r="C734" s="140"/>
    </row>
    <row r="735" spans="2:3" s="139" customFormat="1" ht="12.75" customHeight="1">
      <c r="B735" s="141"/>
      <c r="C735" s="140"/>
    </row>
    <row r="736" spans="2:3" s="139" customFormat="1" ht="12.75" customHeight="1">
      <c r="B736" s="141"/>
      <c r="C736" s="140"/>
    </row>
    <row r="737" spans="2:3" s="139" customFormat="1" ht="12.75" customHeight="1">
      <c r="B737" s="141"/>
      <c r="C737" s="140"/>
    </row>
    <row r="738" spans="2:3" s="139" customFormat="1" ht="12.75" customHeight="1">
      <c r="B738" s="141"/>
      <c r="C738" s="140"/>
    </row>
    <row r="739" spans="2:3" s="139" customFormat="1" ht="12.75" customHeight="1">
      <c r="B739" s="141"/>
      <c r="C739" s="140"/>
    </row>
    <row r="740" spans="2:3" s="139" customFormat="1" ht="12.75" customHeight="1">
      <c r="B740" s="141"/>
      <c r="C740" s="140"/>
    </row>
    <row r="741" spans="2:3" s="139" customFormat="1" ht="12.75" customHeight="1">
      <c r="B741" s="141"/>
      <c r="C741" s="142"/>
    </row>
    <row r="742" spans="2:3" s="139" customFormat="1" ht="12.75" customHeight="1">
      <c r="B742" s="141"/>
      <c r="C742" s="142"/>
    </row>
    <row r="743" spans="2:3" s="139" customFormat="1" ht="12.75" customHeight="1">
      <c r="B743" s="141"/>
      <c r="C743" s="140"/>
    </row>
    <row r="744" spans="2:3" s="139" customFormat="1" ht="12.75" customHeight="1">
      <c r="B744" s="141"/>
      <c r="C744" s="140"/>
    </row>
    <row r="745" spans="2:3" s="139" customFormat="1" ht="12.75" customHeight="1">
      <c r="B745" s="141"/>
      <c r="C745" s="142"/>
    </row>
    <row r="746" spans="2:3" s="139" customFormat="1" ht="12.75" customHeight="1">
      <c r="B746" s="141"/>
      <c r="C746" s="140"/>
    </row>
    <row r="747" spans="2:3" s="139" customFormat="1" ht="12.75" customHeight="1">
      <c r="B747" s="141"/>
      <c r="C747" s="140"/>
    </row>
    <row r="748" spans="2:3" s="139" customFormat="1" ht="12.75" customHeight="1">
      <c r="B748" s="141"/>
      <c r="C748" s="140"/>
    </row>
    <row r="749" spans="2:3" s="139" customFormat="1" ht="12.75" customHeight="1">
      <c r="B749" s="141"/>
      <c r="C749" s="142"/>
    </row>
    <row r="750" spans="2:3" s="139" customFormat="1" ht="12.75" customHeight="1">
      <c r="B750" s="141"/>
      <c r="C750" s="142"/>
    </row>
    <row r="751" spans="2:3" s="139" customFormat="1" ht="12.75" customHeight="1">
      <c r="B751" s="141"/>
      <c r="C751" s="142"/>
    </row>
    <row r="752" spans="2:3" s="139" customFormat="1" ht="12.75" customHeight="1">
      <c r="B752" s="141"/>
      <c r="C752" s="140"/>
    </row>
    <row r="753" spans="2:3" s="139" customFormat="1" ht="12.75" customHeight="1">
      <c r="B753" s="141"/>
      <c r="C753" s="140"/>
    </row>
    <row r="754" spans="2:3" s="139" customFormat="1" ht="12.75" customHeight="1">
      <c r="B754" s="141"/>
      <c r="C754" s="140"/>
    </row>
    <row r="755" spans="2:3" s="139" customFormat="1" ht="12.75" customHeight="1">
      <c r="B755" s="141"/>
      <c r="C755" s="140"/>
    </row>
    <row r="756" spans="2:3" s="139" customFormat="1" ht="12.75" customHeight="1">
      <c r="B756" s="141"/>
      <c r="C756" s="142"/>
    </row>
    <row r="757" spans="2:3" s="139" customFormat="1" ht="12.75" customHeight="1">
      <c r="B757" s="141"/>
      <c r="C757" s="142"/>
    </row>
    <row r="758" spans="2:3" s="139" customFormat="1" ht="12.75" customHeight="1">
      <c r="B758" s="141"/>
      <c r="C758" s="142"/>
    </row>
    <row r="759" spans="2:3" s="139" customFormat="1" ht="12.75" customHeight="1">
      <c r="B759" s="141"/>
      <c r="C759" s="140"/>
    </row>
    <row r="760" spans="2:3" s="139" customFormat="1" ht="12.75" customHeight="1">
      <c r="B760" s="141"/>
      <c r="C760" s="140"/>
    </row>
    <row r="761" spans="2:3" s="139" customFormat="1" ht="12.75" customHeight="1">
      <c r="B761" s="141"/>
      <c r="C761" s="140"/>
    </row>
    <row r="762" spans="2:3" s="139" customFormat="1" ht="12.75" customHeight="1">
      <c r="B762" s="141"/>
      <c r="C762" s="142"/>
    </row>
    <row r="763" spans="2:3" s="139" customFormat="1" ht="12.75" customHeight="1">
      <c r="B763" s="141"/>
      <c r="C763" s="142"/>
    </row>
    <row r="764" spans="2:3" s="139" customFormat="1" ht="12.75" customHeight="1">
      <c r="B764" s="141"/>
      <c r="C764" s="142"/>
    </row>
    <row r="765" spans="2:3" s="139" customFormat="1" ht="12.75" customHeight="1">
      <c r="B765" s="141"/>
      <c r="C765" s="142"/>
    </row>
    <row r="766" spans="2:3" s="139" customFormat="1" ht="12.75" customHeight="1">
      <c r="B766" s="141"/>
      <c r="C766" s="142"/>
    </row>
    <row r="767" spans="2:3" s="139" customFormat="1" ht="12.75" customHeight="1">
      <c r="B767" s="141"/>
      <c r="C767" s="142"/>
    </row>
    <row r="768" spans="2:3" s="139" customFormat="1" ht="12.75" customHeight="1">
      <c r="B768" s="141"/>
      <c r="C768" s="142"/>
    </row>
    <row r="769" spans="2:3" s="139" customFormat="1" ht="12.75" customHeight="1">
      <c r="B769" s="141"/>
      <c r="C769" s="142"/>
    </row>
    <row r="770" spans="2:3" s="139" customFormat="1" ht="12.75" customHeight="1">
      <c r="B770" s="141"/>
      <c r="C770" s="142"/>
    </row>
    <row r="771" spans="2:3" s="139" customFormat="1" ht="12.75" customHeight="1">
      <c r="B771" s="141"/>
      <c r="C771" s="142"/>
    </row>
    <row r="772" spans="2:3" s="139" customFormat="1" ht="12.75" customHeight="1">
      <c r="B772" s="141"/>
      <c r="C772" s="142"/>
    </row>
    <row r="773" spans="2:3" s="139" customFormat="1" ht="12.75" customHeight="1">
      <c r="B773" s="141"/>
      <c r="C773" s="142"/>
    </row>
    <row r="774" spans="2:3" s="139" customFormat="1" ht="12.75" customHeight="1">
      <c r="B774" s="141"/>
      <c r="C774" s="140"/>
    </row>
    <row r="775" spans="2:3" s="139" customFormat="1" ht="12.75" customHeight="1">
      <c r="B775" s="141"/>
      <c r="C775" s="142"/>
    </row>
    <row r="776" spans="2:3" s="139" customFormat="1" ht="12.75" customHeight="1">
      <c r="B776" s="141"/>
      <c r="C776" s="142"/>
    </row>
    <row r="777" spans="2:3" s="139" customFormat="1" ht="12.75" customHeight="1">
      <c r="B777" s="141"/>
      <c r="C777" s="142"/>
    </row>
    <row r="778" spans="2:3" s="139" customFormat="1" ht="12.75" customHeight="1">
      <c r="B778" s="141"/>
      <c r="C778" s="140"/>
    </row>
    <row r="779" spans="2:3" s="139" customFormat="1" ht="12.75" customHeight="1">
      <c r="B779" s="141"/>
      <c r="C779" s="140"/>
    </row>
    <row r="780" spans="2:3" s="139" customFormat="1" ht="12.75" customHeight="1">
      <c r="B780" s="141"/>
      <c r="C780" s="140"/>
    </row>
    <row r="781" spans="2:3" s="139" customFormat="1" ht="12.75" customHeight="1">
      <c r="B781" s="141"/>
      <c r="C781" s="142"/>
    </row>
    <row r="782" spans="2:3" s="139" customFormat="1" ht="12.75" customHeight="1">
      <c r="B782" s="141"/>
      <c r="C782" s="142"/>
    </row>
    <row r="783" spans="2:3" s="139" customFormat="1" ht="12.75" customHeight="1">
      <c r="B783" s="141"/>
      <c r="C783" s="142"/>
    </row>
    <row r="784" spans="2:3" s="139" customFormat="1" ht="12.75" customHeight="1">
      <c r="B784" s="141"/>
      <c r="C784" s="140"/>
    </row>
    <row r="785" spans="2:3" s="139" customFormat="1" ht="12.75" customHeight="1">
      <c r="B785" s="141"/>
      <c r="C785" s="140"/>
    </row>
    <row r="786" spans="2:3" s="139" customFormat="1" ht="12.75" customHeight="1">
      <c r="B786" s="141"/>
      <c r="C786" s="140"/>
    </row>
    <row r="787" spans="2:3" s="139" customFormat="1" ht="12.75" customHeight="1">
      <c r="B787" s="141"/>
      <c r="C787" s="142"/>
    </row>
    <row r="788" spans="2:3" s="139" customFormat="1" ht="12.75" customHeight="1">
      <c r="B788" s="141"/>
      <c r="C788" s="142"/>
    </row>
    <row r="789" spans="2:3" s="139" customFormat="1" ht="12.75" customHeight="1">
      <c r="B789" s="141"/>
      <c r="C789" s="142"/>
    </row>
    <row r="790" spans="2:3" s="139" customFormat="1" ht="12.75" customHeight="1">
      <c r="B790" s="141"/>
      <c r="C790" s="140"/>
    </row>
    <row r="791" spans="2:3" s="139" customFormat="1" ht="12.75" customHeight="1">
      <c r="B791" s="141"/>
      <c r="C791" s="140"/>
    </row>
    <row r="792" spans="2:3" s="139" customFormat="1" ht="12.75" customHeight="1">
      <c r="B792" s="141"/>
      <c r="C792" s="140"/>
    </row>
    <row r="793" spans="2:3" s="139" customFormat="1" ht="12.75" customHeight="1">
      <c r="B793" s="141"/>
      <c r="C793" s="142"/>
    </row>
    <row r="794" spans="2:3" s="139" customFormat="1" ht="12.75" customHeight="1">
      <c r="B794" s="141"/>
      <c r="C794" s="142"/>
    </row>
    <row r="795" spans="2:3" s="139" customFormat="1" ht="12.75" customHeight="1">
      <c r="B795" s="141"/>
      <c r="C795" s="142"/>
    </row>
    <row r="796" spans="2:3" s="139" customFormat="1" ht="12.75" customHeight="1">
      <c r="B796" s="141"/>
      <c r="C796" s="140"/>
    </row>
    <row r="797" spans="2:3" s="139" customFormat="1" ht="12.75" customHeight="1">
      <c r="B797" s="141"/>
      <c r="C797" s="140"/>
    </row>
    <row r="798" spans="2:3" s="139" customFormat="1" ht="12.75" customHeight="1">
      <c r="B798" s="141"/>
      <c r="C798" s="140"/>
    </row>
    <row r="799" spans="2:3" s="139" customFormat="1" ht="12.75" customHeight="1">
      <c r="B799" s="141"/>
      <c r="C799" s="142"/>
    </row>
    <row r="800" spans="2:3" s="139" customFormat="1" ht="12.75" customHeight="1">
      <c r="B800" s="141"/>
      <c r="C800" s="142"/>
    </row>
    <row r="801" spans="2:3" s="139" customFormat="1" ht="12.75" customHeight="1">
      <c r="B801" s="141"/>
      <c r="C801" s="142"/>
    </row>
    <row r="802" spans="2:3" s="139" customFormat="1" ht="12.75" customHeight="1">
      <c r="B802" s="141"/>
      <c r="C802" s="140"/>
    </row>
    <row r="803" spans="2:3" s="139" customFormat="1" ht="12.75" customHeight="1">
      <c r="B803" s="141"/>
      <c r="C803" s="140"/>
    </row>
    <row r="804" spans="2:3" s="139" customFormat="1" ht="12.75" customHeight="1">
      <c r="B804" s="141"/>
      <c r="C804" s="140"/>
    </row>
    <row r="805" spans="2:3" s="139" customFormat="1" ht="12.75" customHeight="1">
      <c r="B805" s="141"/>
      <c r="C805" s="142"/>
    </row>
    <row r="806" spans="2:3" s="139" customFormat="1" ht="12.75" customHeight="1">
      <c r="B806" s="141"/>
      <c r="C806" s="142"/>
    </row>
    <row r="807" spans="2:3" s="139" customFormat="1" ht="12.75" customHeight="1">
      <c r="B807" s="141"/>
      <c r="C807" s="142"/>
    </row>
    <row r="808" spans="2:3" s="139" customFormat="1" ht="12.75" customHeight="1">
      <c r="B808" s="141"/>
      <c r="C808" s="140"/>
    </row>
    <row r="809" spans="2:3" s="139" customFormat="1" ht="12.75" customHeight="1">
      <c r="B809" s="141"/>
      <c r="C809" s="140"/>
    </row>
    <row r="810" spans="2:3" s="139" customFormat="1" ht="12.75" customHeight="1">
      <c r="B810" s="141"/>
      <c r="C810" s="140"/>
    </row>
    <row r="811" spans="2:3" s="139" customFormat="1" ht="12.75" customHeight="1">
      <c r="B811" s="141"/>
      <c r="C811" s="142"/>
    </row>
    <row r="812" spans="2:3" s="139" customFormat="1" ht="12.75" customHeight="1">
      <c r="B812" s="141"/>
      <c r="C812" s="142"/>
    </row>
    <row r="813" spans="2:3" s="139" customFormat="1" ht="12.75" customHeight="1">
      <c r="B813" s="141"/>
      <c r="C813" s="142"/>
    </row>
    <row r="814" spans="2:3" s="139" customFormat="1" ht="12.75" customHeight="1">
      <c r="B814" s="141"/>
      <c r="C814" s="140"/>
    </row>
    <row r="815" spans="2:3" s="139" customFormat="1" ht="12.75" customHeight="1">
      <c r="B815" s="141"/>
      <c r="C815" s="140"/>
    </row>
    <row r="816" spans="2:3" s="139" customFormat="1" ht="12.75" customHeight="1">
      <c r="B816" s="141"/>
      <c r="C816" s="140"/>
    </row>
    <row r="817" spans="2:3" s="139" customFormat="1" ht="12.75" customHeight="1">
      <c r="B817" s="141"/>
      <c r="C817" s="142"/>
    </row>
    <row r="818" spans="2:3" s="139" customFormat="1" ht="12.75" customHeight="1">
      <c r="B818" s="141"/>
      <c r="C818" s="142"/>
    </row>
    <row r="819" spans="2:3" s="139" customFormat="1" ht="12.75" customHeight="1">
      <c r="B819" s="141"/>
      <c r="C819" s="142"/>
    </row>
    <row r="820" spans="2:3" s="139" customFormat="1" ht="12.75" customHeight="1">
      <c r="B820" s="141"/>
      <c r="C820" s="140"/>
    </row>
    <row r="821" spans="2:3" s="139" customFormat="1" ht="12.75" customHeight="1">
      <c r="B821" s="141"/>
      <c r="C821" s="140"/>
    </row>
    <row r="822" spans="2:3" s="139" customFormat="1" ht="12.75" customHeight="1">
      <c r="B822" s="141"/>
      <c r="C822" s="140"/>
    </row>
    <row r="823" spans="2:3" s="139" customFormat="1" ht="12.75" customHeight="1">
      <c r="B823" s="141"/>
      <c r="C823" s="142"/>
    </row>
    <row r="824" spans="2:3" s="139" customFormat="1" ht="12.75" customHeight="1">
      <c r="B824" s="141"/>
      <c r="C824" s="142"/>
    </row>
    <row r="825" spans="2:3" s="139" customFormat="1" ht="12.75" customHeight="1">
      <c r="B825" s="141"/>
      <c r="C825" s="142"/>
    </row>
    <row r="826" spans="2:3" s="139" customFormat="1" ht="12.75" customHeight="1">
      <c r="B826" s="141"/>
      <c r="C826" s="140"/>
    </row>
    <row r="827" spans="2:3" s="139" customFormat="1" ht="12.75" customHeight="1">
      <c r="B827" s="141"/>
      <c r="C827" s="140"/>
    </row>
    <row r="828" spans="2:3" s="139" customFormat="1" ht="12.75" customHeight="1">
      <c r="B828" s="141"/>
      <c r="C828" s="142"/>
    </row>
    <row r="829" spans="2:3" s="139" customFormat="1" ht="12.75" customHeight="1">
      <c r="B829" s="141"/>
      <c r="C829" s="142"/>
    </row>
    <row r="830" spans="2:3" s="139" customFormat="1" ht="12.75" customHeight="1">
      <c r="B830" s="141"/>
      <c r="C830" s="142"/>
    </row>
    <row r="831" spans="2:3" s="139" customFormat="1" ht="12.75" customHeight="1">
      <c r="B831" s="141"/>
      <c r="C831" s="142"/>
    </row>
    <row r="832" spans="2:3" s="139" customFormat="1" ht="12.75" customHeight="1">
      <c r="B832" s="141"/>
      <c r="C832" s="142"/>
    </row>
    <row r="833" spans="2:3" s="139" customFormat="1" ht="12.75" customHeight="1">
      <c r="B833" s="141"/>
      <c r="C833" s="142"/>
    </row>
    <row r="834" spans="2:3" s="139" customFormat="1" ht="12.75" customHeight="1">
      <c r="B834" s="141"/>
      <c r="C834" s="142"/>
    </row>
    <row r="835" spans="2:3" s="139" customFormat="1" ht="12.75" customHeight="1">
      <c r="B835" s="141"/>
      <c r="C835" s="142"/>
    </row>
    <row r="836" spans="2:3" s="139" customFormat="1" ht="12.75" customHeight="1">
      <c r="B836" s="141"/>
      <c r="C836" s="140"/>
    </row>
    <row r="837" spans="2:3" s="139" customFormat="1" ht="12.75" customHeight="1">
      <c r="B837" s="141"/>
      <c r="C837" s="140"/>
    </row>
    <row r="838" spans="2:3" s="139" customFormat="1" ht="12.75" customHeight="1">
      <c r="B838" s="141"/>
      <c r="C838" s="140"/>
    </row>
    <row r="839" spans="2:3" s="139" customFormat="1" ht="12.75" customHeight="1">
      <c r="B839" s="141"/>
      <c r="C839" s="140"/>
    </row>
    <row r="840" spans="2:3" s="139" customFormat="1" ht="12.75" customHeight="1">
      <c r="B840" s="141"/>
      <c r="C840" s="142"/>
    </row>
    <row r="841" spans="2:3" s="139" customFormat="1" ht="12.75" customHeight="1">
      <c r="B841" s="141"/>
      <c r="C841" s="140"/>
    </row>
    <row r="842" spans="2:3" s="139" customFormat="1" ht="12.75" customHeight="1">
      <c r="B842" s="141"/>
      <c r="C842" s="140"/>
    </row>
    <row r="843" spans="2:3" s="139" customFormat="1" ht="12.75" customHeight="1">
      <c r="B843" s="141"/>
      <c r="C843" s="142"/>
    </row>
    <row r="844" spans="2:3" s="139" customFormat="1" ht="12.75" customHeight="1">
      <c r="B844" s="141"/>
      <c r="C844" s="142"/>
    </row>
    <row r="845" spans="2:3" s="139" customFormat="1" ht="12.75" customHeight="1">
      <c r="B845" s="141"/>
      <c r="C845" s="142"/>
    </row>
    <row r="846" spans="2:3" s="139" customFormat="1" ht="12.75" customHeight="1">
      <c r="B846" s="141"/>
      <c r="C846" s="142"/>
    </row>
    <row r="847" spans="2:3" s="139" customFormat="1" ht="12.75" customHeight="1">
      <c r="B847" s="141"/>
      <c r="C847" s="142"/>
    </row>
    <row r="848" spans="2:3" s="139" customFormat="1" ht="12.75" customHeight="1">
      <c r="B848" s="141"/>
      <c r="C848" s="142"/>
    </row>
    <row r="849" spans="2:3" s="139" customFormat="1" ht="12.75" customHeight="1">
      <c r="B849" s="141"/>
      <c r="C849" s="142"/>
    </row>
    <row r="850" spans="2:3" s="139" customFormat="1" ht="12.75" customHeight="1">
      <c r="B850" s="141"/>
      <c r="C850" s="142"/>
    </row>
    <row r="851" spans="2:3" s="139" customFormat="1" ht="12.75" customHeight="1">
      <c r="B851" s="141"/>
      <c r="C851" s="142"/>
    </row>
    <row r="852" spans="2:3" s="139" customFormat="1" ht="12.75" customHeight="1">
      <c r="B852" s="141"/>
      <c r="C852" s="140"/>
    </row>
    <row r="853" spans="2:3" s="139" customFormat="1" ht="12.75" customHeight="1">
      <c r="B853" s="141"/>
      <c r="C853" s="140"/>
    </row>
    <row r="854" spans="2:3" s="139" customFormat="1" ht="12.75" customHeight="1">
      <c r="B854" s="141"/>
      <c r="C854" s="142"/>
    </row>
    <row r="855" spans="2:3" s="139" customFormat="1" ht="12.75" customHeight="1">
      <c r="B855" s="141"/>
      <c r="C855" s="140"/>
    </row>
    <row r="856" spans="2:3" s="139" customFormat="1" ht="12.75" customHeight="1">
      <c r="B856" s="141"/>
      <c r="C856" s="140"/>
    </row>
    <row r="857" spans="2:3" s="139" customFormat="1" ht="12.75" customHeight="1">
      <c r="B857" s="141"/>
      <c r="C857" s="142"/>
    </row>
    <row r="858" spans="2:3" s="139" customFormat="1" ht="12.75" customHeight="1">
      <c r="B858" s="141"/>
      <c r="C858" s="142"/>
    </row>
    <row r="859" spans="2:3" s="139" customFormat="1" ht="12.75" customHeight="1">
      <c r="B859" s="141"/>
      <c r="C859" s="142"/>
    </row>
    <row r="860" spans="2:3" s="139" customFormat="1" ht="12.75" customHeight="1">
      <c r="B860" s="141"/>
      <c r="C860" s="142"/>
    </row>
    <row r="861" spans="2:3" s="139" customFormat="1" ht="12.75" customHeight="1">
      <c r="B861" s="141"/>
      <c r="C861" s="142"/>
    </row>
    <row r="862" spans="2:3" s="139" customFormat="1" ht="12.75" customHeight="1">
      <c r="B862" s="141"/>
      <c r="C862" s="142"/>
    </row>
    <row r="863" spans="2:3" s="139" customFormat="1" ht="12.75" customHeight="1">
      <c r="B863" s="141"/>
      <c r="C863" s="142"/>
    </row>
    <row r="864" spans="2:3" s="139" customFormat="1" ht="12.75" customHeight="1">
      <c r="B864" s="141"/>
      <c r="C864" s="142"/>
    </row>
    <row r="865" spans="2:3" s="139" customFormat="1" ht="12.75" customHeight="1">
      <c r="B865" s="141"/>
      <c r="C865" s="142"/>
    </row>
    <row r="866" spans="2:3" s="139" customFormat="1" ht="12.75" customHeight="1">
      <c r="B866" s="141"/>
      <c r="C866" s="140"/>
    </row>
    <row r="867" spans="2:3" s="139" customFormat="1" ht="12.75" customHeight="1">
      <c r="B867" s="141"/>
      <c r="C867" s="140"/>
    </row>
    <row r="868" spans="2:3" s="139" customFormat="1" ht="12.75" customHeight="1">
      <c r="B868" s="141"/>
      <c r="C868" s="142"/>
    </row>
    <row r="869" spans="2:3" s="139" customFormat="1" ht="12.75" customHeight="1">
      <c r="B869" s="141"/>
      <c r="C869" s="140"/>
    </row>
    <row r="870" spans="2:3" s="139" customFormat="1" ht="12.75" customHeight="1">
      <c r="B870" s="141"/>
      <c r="C870" s="140"/>
    </row>
    <row r="871" spans="2:3" s="139" customFormat="1" ht="12.75" customHeight="1">
      <c r="B871" s="141"/>
      <c r="C871" s="142"/>
    </row>
    <row r="872" spans="2:3" s="139" customFormat="1" ht="12.75" customHeight="1">
      <c r="B872" s="141"/>
      <c r="C872" s="142"/>
    </row>
    <row r="873" spans="2:3" s="139" customFormat="1" ht="12.75" customHeight="1">
      <c r="B873" s="141"/>
      <c r="C873" s="142"/>
    </row>
    <row r="874" spans="2:3" s="139" customFormat="1" ht="12.75" customHeight="1">
      <c r="B874" s="141"/>
      <c r="C874" s="142"/>
    </row>
    <row r="875" spans="2:3" s="139" customFormat="1" ht="12.75" customHeight="1">
      <c r="B875" s="141"/>
      <c r="C875" s="142"/>
    </row>
    <row r="876" spans="2:3" s="139" customFormat="1" ht="12.75" customHeight="1">
      <c r="B876" s="141"/>
      <c r="C876" s="142"/>
    </row>
    <row r="877" spans="2:3" s="139" customFormat="1" ht="12.75" customHeight="1">
      <c r="B877" s="141"/>
      <c r="C877" s="142"/>
    </row>
    <row r="878" spans="2:3" s="139" customFormat="1" ht="12.75" customHeight="1">
      <c r="B878" s="141"/>
      <c r="C878" s="142"/>
    </row>
    <row r="879" spans="2:3" s="139" customFormat="1" ht="12.75" customHeight="1">
      <c r="B879" s="141"/>
      <c r="C879" s="140"/>
    </row>
    <row r="880" spans="2:3" s="139" customFormat="1" ht="12.75" customHeight="1">
      <c r="B880" s="141"/>
      <c r="C880" s="140"/>
    </row>
    <row r="881" spans="2:3" s="139" customFormat="1" ht="12.75" customHeight="1">
      <c r="B881" s="141"/>
      <c r="C881" s="142"/>
    </row>
    <row r="882" spans="2:3" s="139" customFormat="1" ht="12.75" customHeight="1">
      <c r="B882" s="141"/>
      <c r="C882" s="140"/>
    </row>
    <row r="883" spans="2:3" s="139" customFormat="1" ht="12.75" customHeight="1">
      <c r="B883" s="141"/>
      <c r="C883" s="140"/>
    </row>
    <row r="884" spans="2:3" s="139" customFormat="1" ht="12.75" customHeight="1">
      <c r="B884" s="141"/>
      <c r="C884" s="142"/>
    </row>
    <row r="885" spans="2:3" s="139" customFormat="1" ht="12.75" customHeight="1">
      <c r="B885" s="141"/>
      <c r="C885" s="142"/>
    </row>
    <row r="886" spans="2:3" s="139" customFormat="1" ht="12.75" customHeight="1">
      <c r="B886" s="141"/>
      <c r="C886" s="142"/>
    </row>
    <row r="887" spans="2:3" s="139" customFormat="1" ht="12.75" customHeight="1">
      <c r="B887" s="141"/>
      <c r="C887" s="142"/>
    </row>
    <row r="888" spans="2:3" s="139" customFormat="1" ht="12.75" customHeight="1">
      <c r="B888" s="141"/>
      <c r="C888" s="142"/>
    </row>
    <row r="889" spans="2:3" s="139" customFormat="1" ht="12.75" customHeight="1">
      <c r="B889" s="141"/>
      <c r="C889" s="142"/>
    </row>
    <row r="890" spans="2:3" s="139" customFormat="1" ht="12.75" customHeight="1">
      <c r="B890" s="141"/>
      <c r="C890" s="142"/>
    </row>
    <row r="891" spans="2:3" s="139" customFormat="1" ht="12.75" customHeight="1">
      <c r="B891" s="141"/>
      <c r="C891" s="142"/>
    </row>
    <row r="892" spans="2:3" s="139" customFormat="1" ht="12.75" customHeight="1">
      <c r="B892" s="141"/>
      <c r="C892" s="140"/>
    </row>
    <row r="893" spans="2:3" s="139" customFormat="1" ht="12.75" customHeight="1">
      <c r="B893" s="141"/>
      <c r="C893" s="140"/>
    </row>
    <row r="894" spans="2:3" s="139" customFormat="1" ht="12.75" customHeight="1">
      <c r="B894" s="141"/>
      <c r="C894" s="140"/>
    </row>
    <row r="895" spans="2:3" s="139" customFormat="1" ht="12.75" customHeight="1">
      <c r="B895" s="141"/>
      <c r="C895" s="140"/>
    </row>
    <row r="896" spans="2:3" s="139" customFormat="1" ht="12.75" customHeight="1">
      <c r="B896" s="141"/>
      <c r="C896" s="142"/>
    </row>
    <row r="897" spans="2:3" s="139" customFormat="1" ht="12.75" customHeight="1">
      <c r="B897" s="141"/>
      <c r="C897" s="140"/>
    </row>
    <row r="898" spans="2:3" s="139" customFormat="1" ht="12.75" customHeight="1">
      <c r="B898" s="141"/>
      <c r="C898" s="140"/>
    </row>
    <row r="899" spans="2:3" s="139" customFormat="1" ht="12.75" customHeight="1">
      <c r="B899" s="141"/>
      <c r="C899" s="140"/>
    </row>
    <row r="900" spans="2:3" s="139" customFormat="1" ht="12.75" customHeight="1">
      <c r="B900" s="141"/>
      <c r="C900" s="140"/>
    </row>
    <row r="901" spans="2:3" s="139" customFormat="1" ht="12.75" customHeight="1">
      <c r="B901" s="141"/>
      <c r="C901" s="140"/>
    </row>
    <row r="902" spans="2:3" s="139" customFormat="1" ht="12.75" customHeight="1">
      <c r="B902" s="141"/>
      <c r="C902" s="140"/>
    </row>
    <row r="903" spans="2:3" s="139" customFormat="1" ht="12.75" customHeight="1">
      <c r="B903" s="141"/>
      <c r="C903" s="140"/>
    </row>
    <row r="904" spans="2:3" s="139" customFormat="1" ht="12.75" customHeight="1">
      <c r="B904" s="141"/>
      <c r="C904" s="140"/>
    </row>
    <row r="905" spans="2:3" s="139" customFormat="1" ht="12.75" customHeight="1">
      <c r="B905" s="141"/>
      <c r="C905" s="140"/>
    </row>
    <row r="906" spans="2:3" s="139" customFormat="1" ht="12.75" customHeight="1">
      <c r="B906" s="141"/>
      <c r="C906" s="140"/>
    </row>
    <row r="907" spans="2:3" s="139" customFormat="1" ht="12.75" customHeight="1">
      <c r="B907" s="141"/>
    </row>
    <row r="908" spans="2:3" s="139" customFormat="1" ht="12.75" customHeight="1">
      <c r="B908" s="141"/>
    </row>
    <row r="909" spans="2:3" s="139" customFormat="1" ht="12.75" customHeight="1">
      <c r="B909" s="141"/>
    </row>
    <row r="910" spans="2:3" s="139" customFormat="1" ht="12.75" customHeight="1">
      <c r="B910" s="141"/>
    </row>
    <row r="911" spans="2:3" s="139" customFormat="1" ht="12.75" customHeight="1">
      <c r="B911" s="141"/>
    </row>
    <row r="912" spans="2:3" s="139" customFormat="1" ht="12.75" customHeight="1">
      <c r="B912" s="141"/>
    </row>
    <row r="913" spans="2:2" s="139" customFormat="1" ht="12.75" customHeight="1">
      <c r="B913" s="141"/>
    </row>
    <row r="914" spans="2:2" s="139" customFormat="1" ht="12.75" customHeight="1">
      <c r="B914" s="141"/>
    </row>
    <row r="915" spans="2:2" s="139" customFormat="1" ht="12.75" customHeight="1">
      <c r="B915" s="141"/>
    </row>
    <row r="916" spans="2:2" s="139" customFormat="1" ht="12.75" customHeight="1">
      <c r="B916" s="141"/>
    </row>
    <row r="917" spans="2:2" s="139" customFormat="1" ht="12.75" customHeight="1">
      <c r="B917" s="141"/>
    </row>
    <row r="918" spans="2:2" s="139" customFormat="1" ht="12.75" customHeight="1">
      <c r="B918" s="141"/>
    </row>
    <row r="919" spans="2:2" s="139" customFormat="1" ht="12.75" customHeight="1">
      <c r="B919" s="141"/>
    </row>
    <row r="920" spans="2:2" s="139" customFormat="1" ht="12.75" customHeight="1">
      <c r="B920" s="141"/>
    </row>
    <row r="921" spans="2:2" s="139" customFormat="1" ht="12.75" customHeight="1">
      <c r="B921" s="141"/>
    </row>
    <row r="922" spans="2:2" s="139" customFormat="1" ht="12.75" customHeight="1">
      <c r="B922" s="141"/>
    </row>
    <row r="923" spans="2:2" s="139" customFormat="1" ht="12.75" customHeight="1">
      <c r="B923" s="141"/>
    </row>
    <row r="924" spans="2:2" s="139" customFormat="1" ht="12.75" customHeight="1">
      <c r="B924" s="141"/>
    </row>
    <row r="925" spans="2:2" s="139" customFormat="1" ht="12.75" customHeight="1">
      <c r="B925" s="141"/>
    </row>
    <row r="926" spans="2:2" s="139" customFormat="1" ht="12.75" customHeight="1">
      <c r="B926" s="141"/>
    </row>
    <row r="927" spans="2:2" s="139" customFormat="1" ht="12.75" customHeight="1">
      <c r="B927" s="141"/>
    </row>
    <row r="928" spans="2:2" s="139" customFormat="1" ht="12.75" customHeight="1">
      <c r="B928" s="141"/>
    </row>
    <row r="929" spans="2:2" s="139" customFormat="1" ht="12.75" customHeight="1">
      <c r="B929" s="141"/>
    </row>
    <row r="930" spans="2:2" s="139" customFormat="1" ht="12.75" customHeight="1">
      <c r="B930" s="141"/>
    </row>
    <row r="931" spans="2:2" s="139" customFormat="1" ht="12.75" customHeight="1">
      <c r="B931" s="141"/>
    </row>
    <row r="932" spans="2:2" s="139" customFormat="1" ht="12.75" customHeight="1">
      <c r="B932" s="141"/>
    </row>
    <row r="933" spans="2:2" s="139" customFormat="1" ht="12.75" customHeight="1">
      <c r="B933" s="141"/>
    </row>
    <row r="934" spans="2:2" s="139" customFormat="1" ht="12.75" customHeight="1">
      <c r="B934" s="141"/>
    </row>
    <row r="935" spans="2:2" s="139" customFormat="1" ht="12.75" customHeight="1">
      <c r="B935" s="141"/>
    </row>
    <row r="936" spans="2:2" s="139" customFormat="1" ht="12.75" customHeight="1">
      <c r="B936" s="141"/>
    </row>
    <row r="937" spans="2:2" s="139" customFormat="1" ht="12.75" customHeight="1">
      <c r="B937" s="141"/>
    </row>
    <row r="938" spans="2:2" s="139" customFormat="1" ht="12.75" customHeight="1">
      <c r="B938" s="141"/>
    </row>
    <row r="939" spans="2:2" s="139" customFormat="1" ht="12.75" customHeight="1">
      <c r="B939" s="141"/>
    </row>
    <row r="940" spans="2:2" s="139" customFormat="1" ht="12.75" customHeight="1">
      <c r="B940" s="141"/>
    </row>
    <row r="941" spans="2:2" s="139" customFormat="1" ht="12.75" customHeight="1">
      <c r="B941" s="141"/>
    </row>
    <row r="942" spans="2:2" s="139" customFormat="1" ht="12.75" customHeight="1">
      <c r="B942" s="141"/>
    </row>
    <row r="943" spans="2:2" s="139" customFormat="1" ht="12.75" customHeight="1">
      <c r="B943" s="141"/>
    </row>
    <row r="944" spans="2:2" s="139" customFormat="1" ht="12.75" customHeight="1">
      <c r="B944" s="141"/>
    </row>
    <row r="945" spans="2:2" s="139" customFormat="1" ht="12.75" customHeight="1">
      <c r="B945" s="141"/>
    </row>
    <row r="946" spans="2:2" s="139" customFormat="1" ht="12.75" customHeight="1">
      <c r="B946" s="141"/>
    </row>
    <row r="947" spans="2:2" s="139" customFormat="1" ht="12.75" customHeight="1">
      <c r="B947" s="141"/>
    </row>
    <row r="948" spans="2:2" s="139" customFormat="1" ht="12.75" customHeight="1">
      <c r="B948" s="141"/>
    </row>
    <row r="949" spans="2:2" s="139" customFormat="1" ht="12.75" customHeight="1">
      <c r="B949" s="141"/>
    </row>
    <row r="950" spans="2:2" s="139" customFormat="1" ht="12.75" customHeight="1">
      <c r="B950" s="141"/>
    </row>
    <row r="951" spans="2:2" s="139" customFormat="1" ht="12.75" customHeight="1">
      <c r="B951" s="141"/>
    </row>
    <row r="952" spans="2:2" s="139" customFormat="1" ht="12.75" customHeight="1">
      <c r="B952" s="141"/>
    </row>
    <row r="953" spans="2:2" s="139" customFormat="1" ht="12.75" customHeight="1">
      <c r="B953" s="141"/>
    </row>
    <row r="954" spans="2:2" s="139" customFormat="1" ht="12.75" customHeight="1">
      <c r="B954" s="141"/>
    </row>
    <row r="955" spans="2:2" s="139" customFormat="1" ht="12.75" customHeight="1">
      <c r="B955" s="141"/>
    </row>
    <row r="956" spans="2:2" s="139" customFormat="1" ht="12.75" customHeight="1">
      <c r="B956" s="141"/>
    </row>
    <row r="957" spans="2:2" s="139" customFormat="1" ht="12.75" customHeight="1">
      <c r="B957" s="141"/>
    </row>
    <row r="958" spans="2:2" s="139" customFormat="1" ht="12.75" customHeight="1">
      <c r="B958" s="141"/>
    </row>
    <row r="959" spans="2:2" s="139" customFormat="1" ht="12.75" customHeight="1">
      <c r="B959" s="141"/>
    </row>
    <row r="960" spans="2:2" s="139" customFormat="1" ht="12.75" customHeight="1">
      <c r="B960" s="141"/>
    </row>
    <row r="961" spans="2:2" s="139" customFormat="1" ht="12.75" customHeight="1">
      <c r="B961" s="141"/>
    </row>
    <row r="962" spans="2:2" s="139" customFormat="1" ht="12.75" customHeight="1">
      <c r="B962" s="141"/>
    </row>
    <row r="963" spans="2:2" s="139" customFormat="1" ht="12.75" customHeight="1">
      <c r="B963" s="141"/>
    </row>
    <row r="964" spans="2:2" s="139" customFormat="1" ht="12.75" customHeight="1">
      <c r="B964" s="141"/>
    </row>
    <row r="965" spans="2:2" s="139" customFormat="1" ht="12.75" customHeight="1">
      <c r="B965" s="141"/>
    </row>
    <row r="966" spans="2:2" s="139" customFormat="1" ht="12.75" customHeight="1">
      <c r="B966" s="141"/>
    </row>
    <row r="967" spans="2:2" s="139" customFormat="1" ht="12.75" customHeight="1">
      <c r="B967" s="141"/>
    </row>
    <row r="968" spans="2:2" s="139" customFormat="1" ht="12.75" customHeight="1">
      <c r="B968" s="141"/>
    </row>
    <row r="969" spans="2:2" s="139" customFormat="1" ht="12.75" customHeight="1">
      <c r="B969" s="141"/>
    </row>
    <row r="970" spans="2:2" s="139" customFormat="1" ht="12.75" customHeight="1">
      <c r="B970" s="141"/>
    </row>
    <row r="971" spans="2:2" s="139" customFormat="1" ht="12.75" customHeight="1">
      <c r="B971" s="141"/>
    </row>
    <row r="972" spans="2:2" s="139" customFormat="1" ht="12.75" customHeight="1">
      <c r="B972" s="141"/>
    </row>
    <row r="973" spans="2:2" s="139" customFormat="1" ht="12.75" customHeight="1">
      <c r="B973" s="141"/>
    </row>
    <row r="974" spans="2:2" s="139" customFormat="1" ht="12.75" customHeight="1">
      <c r="B974" s="141"/>
    </row>
    <row r="975" spans="2:2" s="139" customFormat="1" ht="12.75" customHeight="1">
      <c r="B975" s="141"/>
    </row>
    <row r="976" spans="2:2" s="139" customFormat="1" ht="12.75" customHeight="1">
      <c r="B976" s="141"/>
    </row>
    <row r="977" spans="2:2" s="139" customFormat="1" ht="12.75" customHeight="1">
      <c r="B977" s="141"/>
    </row>
    <row r="978" spans="2:2" s="139" customFormat="1" ht="12.75" customHeight="1">
      <c r="B978" s="141"/>
    </row>
    <row r="979" spans="2:2" s="139" customFormat="1" ht="12.75" customHeight="1">
      <c r="B979" s="141"/>
    </row>
    <row r="980" spans="2:2" s="139" customFormat="1" ht="12.75" customHeight="1">
      <c r="B980" s="141"/>
    </row>
    <row r="981" spans="2:2" s="139" customFormat="1" ht="12.75" customHeight="1">
      <c r="B981" s="141"/>
    </row>
    <row r="982" spans="2:2" s="139" customFormat="1" ht="12.75" customHeight="1">
      <c r="B982" s="141"/>
    </row>
    <row r="983" spans="2:2" s="139" customFormat="1" ht="12.75" customHeight="1">
      <c r="B983" s="141"/>
    </row>
    <row r="984" spans="2:2" s="139" customFormat="1" ht="12.75" customHeight="1">
      <c r="B984" s="141"/>
    </row>
    <row r="985" spans="2:2" s="139" customFormat="1" ht="12.75" customHeight="1">
      <c r="B985" s="141"/>
    </row>
    <row r="986" spans="2:2" s="139" customFormat="1" ht="12.75" customHeight="1">
      <c r="B986" s="141"/>
    </row>
    <row r="987" spans="2:2" s="139" customFormat="1" ht="12.75" customHeight="1">
      <c r="B987" s="141"/>
    </row>
    <row r="988" spans="2:2" s="139" customFormat="1" ht="12.75" customHeight="1">
      <c r="B988" s="141"/>
    </row>
    <row r="989" spans="2:2" s="139" customFormat="1" ht="12.75" customHeight="1">
      <c r="B989" s="141"/>
    </row>
    <row r="990" spans="2:2" s="139" customFormat="1" ht="12.75" customHeight="1">
      <c r="B990" s="141"/>
    </row>
    <row r="991" spans="2:2" s="139" customFormat="1" ht="12.75" customHeight="1">
      <c r="B991" s="141"/>
    </row>
    <row r="992" spans="2:2" s="139" customFormat="1" ht="12.75" customHeight="1">
      <c r="B992" s="141"/>
    </row>
    <row r="993" spans="2:2" s="139" customFormat="1" ht="12.75" customHeight="1">
      <c r="B993" s="141"/>
    </row>
    <row r="994" spans="2:2" s="139" customFormat="1" ht="12.75" customHeight="1">
      <c r="B994" s="141"/>
    </row>
    <row r="995" spans="2:2" s="139" customFormat="1" ht="12.75" customHeight="1">
      <c r="B995" s="141"/>
    </row>
    <row r="996" spans="2:2" s="139" customFormat="1" ht="12.75" customHeight="1">
      <c r="B996" s="141"/>
    </row>
    <row r="997" spans="2:2" s="139" customFormat="1" ht="12.75" customHeight="1">
      <c r="B997" s="141"/>
    </row>
    <row r="998" spans="2:2" s="139" customFormat="1" ht="12.75" customHeight="1">
      <c r="B998" s="141"/>
    </row>
    <row r="999" spans="2:2" s="139" customFormat="1" ht="12.75" customHeight="1">
      <c r="B999" s="141"/>
    </row>
    <row r="1000" spans="2:2" s="139" customFormat="1" ht="12.75" customHeight="1">
      <c r="B1000" s="141"/>
    </row>
    <row r="1001" spans="2:2" s="139" customFormat="1" ht="12.75" customHeight="1">
      <c r="B1001" s="141"/>
    </row>
    <row r="1002" spans="2:2" s="139" customFormat="1" ht="12.75" customHeight="1">
      <c r="B1002" s="141"/>
    </row>
    <row r="1003" spans="2:2" s="139" customFormat="1" ht="12.75" customHeight="1">
      <c r="B1003" s="141"/>
    </row>
    <row r="1004" spans="2:2" s="139" customFormat="1" ht="12.75" customHeight="1">
      <c r="B1004" s="141"/>
    </row>
    <row r="1005" spans="2:2" s="139" customFormat="1" ht="12.75" customHeight="1">
      <c r="B1005" s="141"/>
    </row>
    <row r="1006" spans="2:2" s="139" customFormat="1" ht="12.75" customHeight="1">
      <c r="B1006" s="141"/>
    </row>
    <row r="1007" spans="2:2" s="139" customFormat="1" ht="12.75" customHeight="1">
      <c r="B1007" s="141"/>
    </row>
    <row r="1008" spans="2:2" s="139" customFormat="1" ht="12.75" customHeight="1">
      <c r="B1008" s="141"/>
    </row>
    <row r="1009" spans="2:2" s="139" customFormat="1" ht="12.75" customHeight="1">
      <c r="B1009" s="141"/>
    </row>
    <row r="1010" spans="2:2" s="139" customFormat="1" ht="12.75" customHeight="1">
      <c r="B1010" s="141"/>
    </row>
    <row r="1011" spans="2:2" s="139" customFormat="1" ht="12.75" customHeight="1">
      <c r="B1011" s="141"/>
    </row>
    <row r="1012" spans="2:2" s="139" customFormat="1" ht="12.75" customHeight="1">
      <c r="B1012" s="141"/>
    </row>
    <row r="1013" spans="2:2" s="139" customFormat="1" ht="12.75" customHeight="1">
      <c r="B1013" s="141"/>
    </row>
    <row r="1014" spans="2:2" s="139" customFormat="1" ht="12.75" customHeight="1">
      <c r="B1014" s="141"/>
    </row>
    <row r="1015" spans="2:2" s="139" customFormat="1" ht="12.75" customHeight="1">
      <c r="B1015" s="141"/>
    </row>
    <row r="1016" spans="2:2" s="139" customFormat="1" ht="12.75" customHeight="1">
      <c r="B1016" s="141"/>
    </row>
    <row r="1017" spans="2:2" s="139" customFormat="1" ht="12.75" customHeight="1">
      <c r="B1017" s="141"/>
    </row>
    <row r="1018" spans="2:2" s="139" customFormat="1" ht="12.75" customHeight="1">
      <c r="B1018" s="141"/>
    </row>
    <row r="1019" spans="2:2" s="139" customFormat="1" ht="12.75" customHeight="1">
      <c r="B1019" s="141"/>
    </row>
    <row r="1020" spans="2:2" s="139" customFormat="1" ht="12.75" customHeight="1">
      <c r="B1020" s="141"/>
    </row>
    <row r="1021" spans="2:2" s="139" customFormat="1" ht="12.75" customHeight="1">
      <c r="B1021" s="141"/>
    </row>
    <row r="1022" spans="2:2" s="139" customFormat="1" ht="12.75" customHeight="1">
      <c r="B1022" s="141"/>
    </row>
    <row r="1023" spans="2:2" s="139" customFormat="1" ht="12.75" customHeight="1">
      <c r="B1023" s="141"/>
    </row>
    <row r="1024" spans="2:2" s="139" customFormat="1" ht="12.75" customHeight="1">
      <c r="B1024" s="141"/>
    </row>
    <row r="1025" spans="2:2" s="139" customFormat="1" ht="12.75" customHeight="1">
      <c r="B1025" s="141"/>
    </row>
    <row r="1026" spans="2:2" s="139" customFormat="1" ht="12.75" customHeight="1">
      <c r="B1026" s="141"/>
    </row>
    <row r="1027" spans="2:2" s="139" customFormat="1" ht="12.75" customHeight="1">
      <c r="B1027" s="141"/>
    </row>
    <row r="1028" spans="2:2" s="139" customFormat="1" ht="12.75" customHeight="1">
      <c r="B1028" s="141"/>
    </row>
    <row r="1029" spans="2:2" s="139" customFormat="1" ht="12.75" customHeight="1">
      <c r="B1029" s="141"/>
    </row>
    <row r="1030" spans="2:2" s="139" customFormat="1" ht="12.75" customHeight="1">
      <c r="B1030" s="141"/>
    </row>
    <row r="1031" spans="2:2" s="139" customFormat="1" ht="12.75" customHeight="1">
      <c r="B1031" s="141"/>
    </row>
    <row r="1032" spans="2:2" s="139" customFormat="1" ht="12.75" customHeight="1">
      <c r="B1032" s="141"/>
    </row>
    <row r="1033" spans="2:2" s="139" customFormat="1" ht="12.75" customHeight="1">
      <c r="B1033" s="141"/>
    </row>
    <row r="1034" spans="2:2" s="139" customFormat="1" ht="12.75" customHeight="1">
      <c r="B1034" s="141"/>
    </row>
    <row r="1035" spans="2:2" s="139" customFormat="1" ht="12.75" customHeight="1">
      <c r="B1035" s="141"/>
    </row>
    <row r="1036" spans="2:2" s="139" customFormat="1" ht="12.75" customHeight="1">
      <c r="B1036" s="141"/>
    </row>
    <row r="1037" spans="2:2" s="139" customFormat="1" ht="12.75" customHeight="1">
      <c r="B1037" s="141"/>
    </row>
    <row r="1038" spans="2:2" s="139" customFormat="1" ht="12.75" customHeight="1">
      <c r="B1038" s="141"/>
    </row>
    <row r="1039" spans="2:2" s="139" customFormat="1" ht="12.75" customHeight="1">
      <c r="B1039" s="141"/>
    </row>
    <row r="1040" spans="2:2" s="139" customFormat="1" ht="12.75" customHeight="1">
      <c r="B1040" s="141"/>
    </row>
    <row r="1041" spans="2:2" s="139" customFormat="1" ht="12.75" customHeight="1">
      <c r="B1041" s="141"/>
    </row>
    <row r="1042" spans="2:2" s="139" customFormat="1" ht="12.75" customHeight="1">
      <c r="B1042" s="141"/>
    </row>
    <row r="1043" spans="2:2" s="139" customFormat="1" ht="12.75" customHeight="1">
      <c r="B1043" s="141"/>
    </row>
    <row r="1044" spans="2:2" s="139" customFormat="1" ht="12.75" customHeight="1">
      <c r="B1044" s="141"/>
    </row>
    <row r="1045" spans="2:2" s="139" customFormat="1" ht="12.75" customHeight="1">
      <c r="B1045" s="141"/>
    </row>
    <row r="1046" spans="2:2" s="139" customFormat="1" ht="12.75" customHeight="1">
      <c r="B1046" s="141"/>
    </row>
    <row r="1047" spans="2:2" s="139" customFormat="1" ht="12.75" customHeight="1">
      <c r="B1047" s="141"/>
    </row>
    <row r="1048" spans="2:2" s="139" customFormat="1" ht="12.75" customHeight="1">
      <c r="B1048" s="141"/>
    </row>
    <row r="1049" spans="2:2" s="139" customFormat="1" ht="12.75" customHeight="1">
      <c r="B1049" s="141"/>
    </row>
    <row r="1050" spans="2:2" s="139" customFormat="1" ht="12.75" customHeight="1">
      <c r="B1050" s="141"/>
    </row>
    <row r="1051" spans="2:2" s="139" customFormat="1" ht="12.75" customHeight="1">
      <c r="B1051" s="141"/>
    </row>
    <row r="1052" spans="2:2" s="139" customFormat="1" ht="12.75" customHeight="1">
      <c r="B1052" s="141"/>
    </row>
    <row r="1053" spans="2:2" s="139" customFormat="1" ht="12.75" customHeight="1">
      <c r="B1053" s="141"/>
    </row>
    <row r="1054" spans="2:2" s="139" customFormat="1" ht="12.75" customHeight="1">
      <c r="B1054" s="141"/>
    </row>
    <row r="1055" spans="2:2" s="139" customFormat="1" ht="12.75" customHeight="1">
      <c r="B1055" s="141"/>
    </row>
    <row r="1056" spans="2:2" s="139" customFormat="1" ht="12.75" customHeight="1">
      <c r="B1056" s="141"/>
    </row>
    <row r="1057" spans="2:3" s="139" customFormat="1" ht="12.75" customHeight="1">
      <c r="B1057" s="141"/>
    </row>
    <row r="1058" spans="2:3" s="139" customFormat="1" ht="12.75" customHeight="1">
      <c r="B1058" s="141"/>
    </row>
    <row r="1059" spans="2:3" s="139" customFormat="1" ht="12.75" customHeight="1">
      <c r="B1059" s="141"/>
    </row>
    <row r="1060" spans="2:3" s="139" customFormat="1" ht="12.75" customHeight="1">
      <c r="B1060" s="141"/>
    </row>
    <row r="1061" spans="2:3" s="139" customFormat="1" ht="12.75" customHeight="1">
      <c r="B1061" s="141"/>
    </row>
    <row r="1062" spans="2:3" s="139" customFormat="1" ht="12.75" customHeight="1">
      <c r="B1062" s="141"/>
    </row>
    <row r="1063" spans="2:3" s="139" customFormat="1" ht="12.75" customHeight="1">
      <c r="B1063" s="141"/>
    </row>
    <row r="1064" spans="2:3" s="139" customFormat="1" ht="12.75" customHeight="1">
      <c r="B1064" s="141"/>
    </row>
    <row r="1065" spans="2:3" s="139" customFormat="1" ht="12.75" customHeight="1">
      <c r="B1065" s="141"/>
    </row>
    <row r="1066" spans="2:3" s="139" customFormat="1" ht="12.75" customHeight="1">
      <c r="B1066" s="141"/>
    </row>
    <row r="1067" spans="2:3" s="139" customFormat="1" ht="12.75" customHeight="1">
      <c r="B1067" s="141"/>
    </row>
    <row r="1068" spans="2:3" s="139" customFormat="1" ht="12.75" customHeight="1">
      <c r="B1068" s="141"/>
    </row>
    <row r="1069" spans="2:3" s="139" customFormat="1" ht="12.75" customHeight="1">
      <c r="B1069" s="140"/>
    </row>
    <row r="1070" spans="2:3" ht="12.75" customHeight="1">
      <c r="C1070" s="139"/>
    </row>
    <row r="1071" spans="2:3" ht="12.75" customHeight="1">
      <c r="C1071" s="139"/>
    </row>
    <row r="1072" spans="2:3" ht="12.75" customHeight="1">
      <c r="C1072" s="139"/>
    </row>
    <row r="1073" spans="3:3" ht="12.75" customHeight="1">
      <c r="C1073" s="139"/>
    </row>
    <row r="1074" spans="3:3" ht="12.75" customHeight="1">
      <c r="C1074" s="139"/>
    </row>
    <row r="1075" spans="3:3" ht="12.75" customHeight="1">
      <c r="C1075" s="139"/>
    </row>
    <row r="1076" spans="3:3" ht="12.75" customHeight="1">
      <c r="C1076" s="139"/>
    </row>
    <row r="1077" spans="3:3" ht="12.75" customHeight="1">
      <c r="C1077" s="139"/>
    </row>
    <row r="1078" spans="3:3" ht="12.75" customHeight="1">
      <c r="C1078" s="139"/>
    </row>
    <row r="1079" spans="3:3" ht="12.75" customHeight="1">
      <c r="C1079" s="139"/>
    </row>
    <row r="1080" spans="3:3" ht="12.75" customHeight="1">
      <c r="C1080" s="139"/>
    </row>
    <row r="1081" spans="3:3" ht="12.75" customHeight="1">
      <c r="C1081" s="139"/>
    </row>
    <row r="1082" spans="3:3" ht="12.75" customHeight="1">
      <c r="C1082" s="139"/>
    </row>
    <row r="1083" spans="3:3" ht="12.75" customHeight="1">
      <c r="C1083" s="139"/>
    </row>
    <row r="1084" spans="3:3" ht="12.75" customHeight="1">
      <c r="C1084" s="139"/>
    </row>
    <row r="1085" spans="3:3" ht="12.75" customHeight="1">
      <c r="C1085" s="139"/>
    </row>
    <row r="1086" spans="3:3" ht="12.75" customHeight="1">
      <c r="C1086" s="139"/>
    </row>
    <row r="1087" spans="3:3" ht="12.75" customHeight="1">
      <c r="C1087" s="139"/>
    </row>
    <row r="1088" spans="3:3" ht="12.75" customHeight="1">
      <c r="C1088" s="139"/>
    </row>
    <row r="1089" spans="3:3" ht="12.75" customHeight="1">
      <c r="C1089" s="139"/>
    </row>
    <row r="1090" spans="3:3" ht="12.75" customHeight="1">
      <c r="C1090" s="139"/>
    </row>
    <row r="1091" spans="3:3" ht="12.75" customHeight="1">
      <c r="C1091" s="139"/>
    </row>
    <row r="1092" spans="3:3" ht="12.75" customHeight="1">
      <c r="C1092" s="139"/>
    </row>
    <row r="1093" spans="3:3" ht="12.75" customHeight="1">
      <c r="C1093" s="139"/>
    </row>
    <row r="1094" spans="3:3" ht="12.75" customHeight="1">
      <c r="C1094" s="139"/>
    </row>
    <row r="1095" spans="3:3" ht="12.75" customHeight="1">
      <c r="C1095" s="139"/>
    </row>
    <row r="1096" spans="3:3" ht="12.75" customHeight="1">
      <c r="C1096" s="139"/>
    </row>
    <row r="1097" spans="3:3" ht="12.75" customHeight="1">
      <c r="C1097" s="139"/>
    </row>
    <row r="1098" spans="3:3" ht="12.75" customHeight="1">
      <c r="C1098" s="139"/>
    </row>
    <row r="1099" spans="3:3" ht="12.75" customHeight="1">
      <c r="C1099" s="139"/>
    </row>
    <row r="1100" spans="3:3" ht="12.75" customHeight="1">
      <c r="C1100" s="139"/>
    </row>
    <row r="1101" spans="3:3" ht="12.75" customHeight="1">
      <c r="C1101" s="139"/>
    </row>
    <row r="1102" spans="3:3" ht="12.75" customHeight="1">
      <c r="C1102" s="139"/>
    </row>
    <row r="1103" spans="3:3" ht="12.75" customHeight="1">
      <c r="C1103" s="139"/>
    </row>
    <row r="1104" spans="3:3" ht="12.75" customHeight="1">
      <c r="C1104" s="139"/>
    </row>
    <row r="1105" spans="3:3" ht="12.75" customHeight="1">
      <c r="C1105" s="139"/>
    </row>
    <row r="1106" spans="3:3" ht="12.75" customHeight="1">
      <c r="C1106" s="139"/>
    </row>
    <row r="1107" spans="3:3" ht="12.75" customHeight="1">
      <c r="C1107" s="139"/>
    </row>
    <row r="1108" spans="3:3" ht="12.75" customHeight="1">
      <c r="C1108" s="139"/>
    </row>
    <row r="1109" spans="3:3" ht="12.75" customHeight="1">
      <c r="C1109" s="139"/>
    </row>
    <row r="1110" spans="3:3" ht="12.75" customHeight="1">
      <c r="C1110" s="139"/>
    </row>
    <row r="1111" spans="3:3" ht="12.75" customHeight="1">
      <c r="C1111" s="139"/>
    </row>
    <row r="1112" spans="3:3" ht="12.75" customHeight="1">
      <c r="C1112" s="139"/>
    </row>
    <row r="1113" spans="3:3" ht="12.75" customHeight="1">
      <c r="C1113" s="139"/>
    </row>
    <row r="1114" spans="3:3" ht="12.75" customHeight="1">
      <c r="C1114" s="139"/>
    </row>
    <row r="1115" spans="3:3" ht="12.75" customHeight="1">
      <c r="C1115" s="139"/>
    </row>
    <row r="1116" spans="3:3" ht="12.75" customHeight="1">
      <c r="C1116" s="139"/>
    </row>
    <row r="1117" spans="3:3" ht="12.75" customHeight="1">
      <c r="C1117" s="139"/>
    </row>
    <row r="1118" spans="3:3" ht="12.75" customHeight="1">
      <c r="C1118" s="139"/>
    </row>
    <row r="1119" spans="3:3" ht="12.75" customHeight="1">
      <c r="C1119" s="139"/>
    </row>
    <row r="1120" spans="3:3" ht="12.75" customHeight="1">
      <c r="C1120" s="139"/>
    </row>
    <row r="1121" spans="3:3" ht="12.75" customHeight="1">
      <c r="C1121" s="139"/>
    </row>
    <row r="1122" spans="3:3" ht="12.75" customHeight="1">
      <c r="C1122" s="139"/>
    </row>
    <row r="1123" spans="3:3" ht="12.75" customHeight="1">
      <c r="C1123" s="139"/>
    </row>
    <row r="1124" spans="3:3" ht="12.75" customHeight="1">
      <c r="C1124" s="139"/>
    </row>
    <row r="1125" spans="3:3" ht="12.75" customHeight="1">
      <c r="C1125" s="139"/>
    </row>
    <row r="1126" spans="3:3" ht="12.75" customHeight="1">
      <c r="C1126" s="139"/>
    </row>
    <row r="1127" spans="3:3" ht="12.75" customHeight="1">
      <c r="C1127" s="139"/>
    </row>
    <row r="1128" spans="3:3" ht="12.75" customHeight="1">
      <c r="C1128" s="139"/>
    </row>
    <row r="1129" spans="3:3" ht="12.75" customHeight="1">
      <c r="C1129" s="139"/>
    </row>
    <row r="1130" spans="3:3" ht="12.75" customHeight="1">
      <c r="C1130" s="139"/>
    </row>
    <row r="1131" spans="3:3" ht="12.75" customHeight="1">
      <c r="C1131" s="139"/>
    </row>
    <row r="1132" spans="3:3" ht="12.75" customHeight="1">
      <c r="C1132" s="139"/>
    </row>
    <row r="1133" spans="3:3" ht="12.75" customHeight="1">
      <c r="C1133" s="139"/>
    </row>
    <row r="1134" spans="3:3" ht="12.75" customHeight="1">
      <c r="C1134" s="139"/>
    </row>
    <row r="1135" spans="3:3" ht="12.75" customHeight="1">
      <c r="C1135" s="139"/>
    </row>
    <row r="1136" spans="3:3" ht="12.75" customHeight="1">
      <c r="C1136" s="139"/>
    </row>
    <row r="1137" spans="3:3" ht="12.75" customHeight="1">
      <c r="C1137" s="139"/>
    </row>
    <row r="1138" spans="3:3" ht="12.75" customHeight="1">
      <c r="C1138" s="139"/>
    </row>
    <row r="1139" spans="3:3" ht="12.75" customHeight="1">
      <c r="C1139" s="139"/>
    </row>
    <row r="1140" spans="3:3" ht="12.75" customHeight="1">
      <c r="C1140" s="139"/>
    </row>
    <row r="1141" spans="3:3" ht="12.75" customHeight="1">
      <c r="C1141" s="139"/>
    </row>
    <row r="1142" spans="3:3" ht="12.75" customHeight="1">
      <c r="C1142" s="139"/>
    </row>
    <row r="1143" spans="3:3" ht="12.75" customHeight="1">
      <c r="C1143" s="139"/>
    </row>
    <row r="1144" spans="3:3" ht="12.75" customHeight="1">
      <c r="C1144" s="139"/>
    </row>
    <row r="1145" spans="3:3" ht="12.75" customHeight="1">
      <c r="C1145" s="139"/>
    </row>
    <row r="1146" spans="3:3" ht="12.75" customHeight="1">
      <c r="C1146" s="139"/>
    </row>
    <row r="1147" spans="3:3" ht="12.75" customHeight="1">
      <c r="C1147" s="139"/>
    </row>
    <row r="1148" spans="3:3" ht="12.75" customHeight="1">
      <c r="C1148" s="139"/>
    </row>
    <row r="1149" spans="3:3" ht="12.75" customHeight="1">
      <c r="C1149" s="139"/>
    </row>
    <row r="1150" spans="3:3" ht="12.75" customHeight="1">
      <c r="C1150" s="139"/>
    </row>
    <row r="1151" spans="3:3" ht="12.75" customHeight="1">
      <c r="C1151" s="139"/>
    </row>
    <row r="1152" spans="3:3" ht="12.75" customHeight="1">
      <c r="C1152" s="139"/>
    </row>
    <row r="1153" spans="3:3" ht="12.75" customHeight="1">
      <c r="C1153" s="139"/>
    </row>
    <row r="1154" spans="3:3" ht="12.75" customHeight="1">
      <c r="C1154" s="139"/>
    </row>
    <row r="1155" spans="3:3" ht="12.75" customHeight="1">
      <c r="C1155" s="139"/>
    </row>
    <row r="1156" spans="3:3" ht="12.75" customHeight="1">
      <c r="C1156" s="139"/>
    </row>
    <row r="1157" spans="3:3" ht="12.75" customHeight="1">
      <c r="C1157" s="139"/>
    </row>
    <row r="1158" spans="3:3" ht="12.75" customHeight="1">
      <c r="C1158" s="139"/>
    </row>
    <row r="1159" spans="3:3" ht="12.75" customHeight="1">
      <c r="C1159" s="139"/>
    </row>
    <row r="1160" spans="3:3" ht="12.75" customHeight="1">
      <c r="C1160" s="139"/>
    </row>
    <row r="1161" spans="3:3" ht="12.75" customHeight="1">
      <c r="C1161" s="139"/>
    </row>
    <row r="1162" spans="3:3" ht="12.75" customHeight="1">
      <c r="C1162" s="139"/>
    </row>
    <row r="1163" spans="3:3" ht="12.75" customHeight="1">
      <c r="C1163" s="139"/>
    </row>
    <row r="1164" spans="3:3" ht="12.75" customHeight="1">
      <c r="C1164" s="139"/>
    </row>
    <row r="1165" spans="3:3" ht="12.75" customHeight="1">
      <c r="C1165" s="139"/>
    </row>
    <row r="1166" spans="3:3" ht="12.75" customHeight="1">
      <c r="C1166" s="139"/>
    </row>
    <row r="1167" spans="3:3" ht="12.75" customHeight="1">
      <c r="C1167" s="139"/>
    </row>
    <row r="1168" spans="3:3" ht="12.75" customHeight="1">
      <c r="C1168" s="139"/>
    </row>
    <row r="1169" spans="3:3" ht="12.75" customHeight="1">
      <c r="C1169" s="139"/>
    </row>
    <row r="1170" spans="3:3" ht="12.75" customHeight="1">
      <c r="C1170" s="139"/>
    </row>
    <row r="1171" spans="3:3" ht="12.75" customHeight="1">
      <c r="C1171" s="139"/>
    </row>
    <row r="1172" spans="3:3" ht="12.75" customHeight="1">
      <c r="C1172" s="139"/>
    </row>
    <row r="1173" spans="3:3" ht="12.75" customHeight="1">
      <c r="C1173" s="139"/>
    </row>
    <row r="1174" spans="3:3" ht="12.75" customHeight="1">
      <c r="C1174" s="139"/>
    </row>
    <row r="1175" spans="3:3" ht="12.75" customHeight="1">
      <c r="C1175" s="139"/>
    </row>
    <row r="1176" spans="3:3" ht="12.75" customHeight="1">
      <c r="C1176" s="139"/>
    </row>
    <row r="1177" spans="3:3" ht="12.75" customHeight="1">
      <c r="C1177" s="139"/>
    </row>
    <row r="1178" spans="3:3" ht="12.75" customHeight="1">
      <c r="C1178" s="139"/>
    </row>
    <row r="1179" spans="3:3" ht="12.75" customHeight="1">
      <c r="C1179" s="139"/>
    </row>
    <row r="1180" spans="3:3" ht="12.75" customHeight="1">
      <c r="C1180" s="139"/>
    </row>
    <row r="1181" spans="3:3" ht="12.75" customHeight="1">
      <c r="C1181" s="139"/>
    </row>
    <row r="1182" spans="3:3" ht="12.75" customHeight="1">
      <c r="C1182" s="139"/>
    </row>
    <row r="1183" spans="3:3" ht="12.75" customHeight="1">
      <c r="C1183" s="139"/>
    </row>
    <row r="1184" spans="3:3" ht="12.75" customHeight="1">
      <c r="C1184" s="139"/>
    </row>
    <row r="1185" spans="3:3" ht="12.75" customHeight="1">
      <c r="C1185" s="139"/>
    </row>
    <row r="1186" spans="3:3" ht="12.75" customHeight="1">
      <c r="C1186" s="139"/>
    </row>
    <row r="1187" spans="3:3" ht="12.75" customHeight="1">
      <c r="C1187" s="139"/>
    </row>
    <row r="1188" spans="3:3" ht="12.75" customHeight="1">
      <c r="C1188" s="139"/>
    </row>
    <row r="1189" spans="3:3" ht="12.75" customHeight="1">
      <c r="C1189" s="139"/>
    </row>
    <row r="1190" spans="3:3" ht="12.75" customHeight="1">
      <c r="C1190" s="139"/>
    </row>
    <row r="1191" spans="3:3" ht="12.75" customHeight="1">
      <c r="C1191" s="139"/>
    </row>
    <row r="1192" spans="3:3" ht="12.75" customHeight="1">
      <c r="C1192" s="139"/>
    </row>
    <row r="1193" spans="3:3" ht="12.75" customHeight="1">
      <c r="C1193" s="139"/>
    </row>
    <row r="1194" spans="3:3" ht="12.75" customHeight="1">
      <c r="C1194" s="139"/>
    </row>
    <row r="1195" spans="3:3" ht="12.75" customHeight="1">
      <c r="C1195" s="139"/>
    </row>
    <row r="1196" spans="3:3" ht="12.75" customHeight="1">
      <c r="C1196" s="139"/>
    </row>
    <row r="1197" spans="3:3" ht="12.75" customHeight="1">
      <c r="C1197" s="139"/>
    </row>
    <row r="1198" spans="3:3" ht="12.75" customHeight="1">
      <c r="C1198" s="139"/>
    </row>
    <row r="1199" spans="3:3" ht="12.75" customHeight="1">
      <c r="C1199" s="139"/>
    </row>
    <row r="1200" spans="3:3" ht="12.75" customHeight="1">
      <c r="C1200" s="139"/>
    </row>
    <row r="1201" spans="3:3" ht="12.75" customHeight="1">
      <c r="C1201" s="139"/>
    </row>
    <row r="1202" spans="3:3" ht="12.75" customHeight="1">
      <c r="C1202" s="139"/>
    </row>
    <row r="1203" spans="3:3" ht="12.75" customHeight="1">
      <c r="C1203" s="139"/>
    </row>
    <row r="1204" spans="3:3" ht="12.75" customHeight="1">
      <c r="C1204" s="139"/>
    </row>
    <row r="1205" spans="3:3" ht="12.75" customHeight="1">
      <c r="C1205" s="139"/>
    </row>
    <row r="1206" spans="3:3" ht="12.75" customHeight="1">
      <c r="C1206" s="139"/>
    </row>
    <row r="1207" spans="3:3" ht="12.75" customHeight="1">
      <c r="C1207" s="139"/>
    </row>
    <row r="1208" spans="3:3" ht="12.75" customHeight="1">
      <c r="C1208" s="139"/>
    </row>
    <row r="1209" spans="3:3" ht="12.75" customHeight="1">
      <c r="C1209" s="139"/>
    </row>
    <row r="1210" spans="3:3" ht="12.75" customHeight="1">
      <c r="C1210" s="139"/>
    </row>
    <row r="1211" spans="3:3" ht="12.75" customHeight="1">
      <c r="C1211" s="139"/>
    </row>
    <row r="1212" spans="3:3" ht="12.75" customHeight="1">
      <c r="C1212" s="139"/>
    </row>
    <row r="1213" spans="3:3" ht="12.75" customHeight="1">
      <c r="C1213" s="139"/>
    </row>
    <row r="1214" spans="3:3" ht="12.75" customHeight="1">
      <c r="C1214" s="139"/>
    </row>
    <row r="1215" spans="3:3" ht="12.75" customHeight="1">
      <c r="C1215" s="139"/>
    </row>
    <row r="1216" spans="3:3" ht="12.75" customHeight="1">
      <c r="C1216" s="139"/>
    </row>
    <row r="1217" spans="3:3" ht="12.75" customHeight="1">
      <c r="C1217" s="139"/>
    </row>
    <row r="1218" spans="3:3" ht="12.75" customHeight="1">
      <c r="C1218" s="139"/>
    </row>
    <row r="1219" spans="3:3" ht="12.75" customHeight="1">
      <c r="C1219" s="139"/>
    </row>
    <row r="1220" spans="3:3" ht="12.75" customHeight="1">
      <c r="C1220" s="139"/>
    </row>
    <row r="1221" spans="3:3" ht="12.75" customHeight="1">
      <c r="C1221" s="139"/>
    </row>
    <row r="1222" spans="3:3" ht="12.75" customHeight="1">
      <c r="C1222" s="139"/>
    </row>
    <row r="1223" spans="3:3" ht="12.75" customHeight="1">
      <c r="C1223" s="139"/>
    </row>
    <row r="1224" spans="3:3" ht="12.75" customHeight="1">
      <c r="C1224" s="139"/>
    </row>
    <row r="1225" spans="3:3" ht="12.75" customHeight="1">
      <c r="C1225" s="139"/>
    </row>
    <row r="1226" spans="3:3" ht="12.75" customHeight="1">
      <c r="C1226" s="139"/>
    </row>
    <row r="1227" spans="3:3" ht="12.75" customHeight="1">
      <c r="C1227" s="139"/>
    </row>
    <row r="1228" spans="3:3" ht="12.75" customHeight="1">
      <c r="C1228" s="139"/>
    </row>
    <row r="1229" spans="3:3" ht="12.75" customHeight="1">
      <c r="C1229" s="139"/>
    </row>
    <row r="1230" spans="3:3" ht="12.75" customHeight="1">
      <c r="C1230" s="139"/>
    </row>
    <row r="1231" spans="3:3" ht="12.75" customHeight="1">
      <c r="C1231" s="139"/>
    </row>
    <row r="1232" spans="3:3" ht="12.75" customHeight="1">
      <c r="C1232" s="139"/>
    </row>
    <row r="1233" spans="3:3" ht="12.75" customHeight="1">
      <c r="C1233" s="139"/>
    </row>
    <row r="1234" spans="3:3" ht="12.75" customHeight="1">
      <c r="C1234" s="139"/>
    </row>
    <row r="1235" spans="3:3" ht="12.75" customHeight="1">
      <c r="C1235" s="139"/>
    </row>
    <row r="1236" spans="3:3" ht="12.75" customHeight="1">
      <c r="C1236" s="139"/>
    </row>
    <row r="1237" spans="3:3" ht="12.75" customHeight="1">
      <c r="C1237" s="139"/>
    </row>
    <row r="1238" spans="3:3" ht="12.75" customHeight="1">
      <c r="C1238" s="139"/>
    </row>
    <row r="1239" spans="3:3" ht="12.75" customHeight="1">
      <c r="C1239" s="139"/>
    </row>
    <row r="1240" spans="3:3" ht="12.75" customHeight="1">
      <c r="C1240" s="139"/>
    </row>
    <row r="1241" spans="3:3" ht="12.75" customHeight="1">
      <c r="C1241" s="139"/>
    </row>
    <row r="1242" spans="3:3" ht="12.75" customHeight="1">
      <c r="C1242" s="139"/>
    </row>
    <row r="1243" spans="3:3" ht="12.75" customHeight="1">
      <c r="C1243" s="139"/>
    </row>
    <row r="1244" spans="3:3" ht="12.75" customHeight="1">
      <c r="C1244" s="139"/>
    </row>
    <row r="1245" spans="3:3" ht="12.75" customHeight="1">
      <c r="C1245" s="139"/>
    </row>
    <row r="1246" spans="3:3" ht="12.75" customHeight="1">
      <c r="C1246" s="139"/>
    </row>
    <row r="1247" spans="3:3" ht="12.75" customHeight="1">
      <c r="C1247" s="139"/>
    </row>
    <row r="1248" spans="3:3" ht="12.75" customHeight="1">
      <c r="C1248" s="139"/>
    </row>
    <row r="1249" spans="3:3" ht="12.75" customHeight="1">
      <c r="C1249" s="139"/>
    </row>
    <row r="1250" spans="3:3" ht="12.75" customHeight="1">
      <c r="C1250" s="139"/>
    </row>
    <row r="1251" spans="3:3" ht="12.75" customHeight="1">
      <c r="C1251" s="139"/>
    </row>
    <row r="1252" spans="3:3" ht="12.75" customHeight="1">
      <c r="C1252" s="139"/>
    </row>
    <row r="1253" spans="3:3" ht="12.75" customHeight="1">
      <c r="C1253" s="139"/>
    </row>
    <row r="1254" spans="3:3" ht="12.75" customHeight="1">
      <c r="C1254" s="139"/>
    </row>
    <row r="1255" spans="3:3" ht="12.75" customHeight="1">
      <c r="C1255" s="139"/>
    </row>
    <row r="1256" spans="3:3" ht="12.75" customHeight="1">
      <c r="C1256" s="139"/>
    </row>
    <row r="1257" spans="3:3" ht="12.75" customHeight="1">
      <c r="C1257" s="139"/>
    </row>
    <row r="1258" spans="3:3" ht="12.75" customHeight="1">
      <c r="C1258" s="139"/>
    </row>
    <row r="1259" spans="3:3" ht="12.75" customHeight="1">
      <c r="C1259" s="139"/>
    </row>
    <row r="1260" spans="3:3" ht="12.75" customHeight="1">
      <c r="C1260" s="139"/>
    </row>
    <row r="1261" spans="3:3" ht="12.75" customHeight="1">
      <c r="C1261" s="139"/>
    </row>
    <row r="1262" spans="3:3" ht="12.75" customHeight="1">
      <c r="C1262" s="139"/>
    </row>
    <row r="1263" spans="3:3" ht="12.75" customHeight="1">
      <c r="C1263" s="139"/>
    </row>
    <row r="1264" spans="3:3" ht="12.75" customHeight="1">
      <c r="C1264" s="139"/>
    </row>
    <row r="1265" spans="3:3" ht="12.75" customHeight="1">
      <c r="C1265" s="139"/>
    </row>
    <row r="1266" spans="3:3" ht="12.75" customHeight="1">
      <c r="C1266" s="139"/>
    </row>
    <row r="1267" spans="3:3" ht="12.75" customHeight="1">
      <c r="C1267" s="139"/>
    </row>
    <row r="1268" spans="3:3" ht="12.75" customHeight="1">
      <c r="C1268" s="139"/>
    </row>
    <row r="1269" spans="3:3" ht="12.75" customHeight="1">
      <c r="C1269" s="139"/>
    </row>
    <row r="1270" spans="3:3" ht="12.75" customHeight="1">
      <c r="C1270" s="139"/>
    </row>
    <row r="1271" spans="3:3" ht="12.75" customHeight="1">
      <c r="C1271" s="139"/>
    </row>
    <row r="1272" spans="3:3" ht="12.75" customHeight="1">
      <c r="C1272" s="139"/>
    </row>
    <row r="1273" spans="3:3" ht="12.75" customHeight="1">
      <c r="C1273" s="139"/>
    </row>
    <row r="1274" spans="3:3" ht="12.75" customHeight="1">
      <c r="C1274" s="139"/>
    </row>
    <row r="1275" spans="3:3" ht="12.75" customHeight="1">
      <c r="C1275" s="139"/>
    </row>
    <row r="1276" spans="3:3" ht="12.75" customHeight="1">
      <c r="C1276" s="139"/>
    </row>
    <row r="1277" spans="3:3" ht="12.75" customHeight="1">
      <c r="C1277" s="139"/>
    </row>
    <row r="1278" spans="3:3" ht="12.75" customHeight="1">
      <c r="C1278" s="139"/>
    </row>
    <row r="1279" spans="3:3" ht="12.75" customHeight="1">
      <c r="C1279" s="139"/>
    </row>
    <row r="1280" spans="3:3" ht="12.75" customHeight="1">
      <c r="C1280" s="139"/>
    </row>
    <row r="1281" spans="3:3" ht="12.75" customHeight="1">
      <c r="C1281" s="139"/>
    </row>
    <row r="1282" spans="3:3" ht="12.75" customHeight="1">
      <c r="C1282" s="139"/>
    </row>
    <row r="1283" spans="3:3" ht="12.75" customHeight="1">
      <c r="C1283" s="139"/>
    </row>
    <row r="1284" spans="3:3" ht="12.75" customHeight="1">
      <c r="C1284" s="139"/>
    </row>
    <row r="1285" spans="3:3" ht="12.75" customHeight="1">
      <c r="C1285" s="139"/>
    </row>
    <row r="1286" spans="3:3" ht="12.75" customHeight="1">
      <c r="C1286" s="139"/>
    </row>
    <row r="1287" spans="3:3" ht="12.75" customHeight="1">
      <c r="C1287" s="139"/>
    </row>
    <row r="1288" spans="3:3" ht="12.75" customHeight="1">
      <c r="C1288" s="139"/>
    </row>
    <row r="1289" spans="3:3" ht="12.75" customHeight="1">
      <c r="C1289" s="139"/>
    </row>
    <row r="1290" spans="3:3" ht="12.75" customHeight="1">
      <c r="C1290" s="139"/>
    </row>
    <row r="1291" spans="3:3" ht="12.75" customHeight="1">
      <c r="C1291" s="139"/>
    </row>
    <row r="1292" spans="3:3" ht="12.75" customHeight="1">
      <c r="C1292" s="139"/>
    </row>
    <row r="1293" spans="3:3" ht="12.75" customHeight="1">
      <c r="C1293" s="139"/>
    </row>
    <row r="1294" spans="3:3" ht="12.75" customHeight="1">
      <c r="C1294" s="139"/>
    </row>
    <row r="1295" spans="3:3" ht="12.75" customHeight="1">
      <c r="C1295" s="139"/>
    </row>
    <row r="1296" spans="3:3" ht="12.75" customHeight="1">
      <c r="C1296" s="139"/>
    </row>
    <row r="1297" spans="3:3" ht="12.75" customHeight="1">
      <c r="C1297" s="139"/>
    </row>
    <row r="1298" spans="3:3" ht="12.75" customHeight="1">
      <c r="C1298" s="139"/>
    </row>
    <row r="1299" spans="3:3" ht="12.75" customHeight="1">
      <c r="C1299" s="139"/>
    </row>
    <row r="1300" spans="3:3" ht="12.75" customHeight="1">
      <c r="C1300" s="139"/>
    </row>
    <row r="1301" spans="3:3" ht="12.75" customHeight="1">
      <c r="C1301" s="139"/>
    </row>
    <row r="1302" spans="3:3" ht="12.75" customHeight="1">
      <c r="C1302" s="139"/>
    </row>
    <row r="1303" spans="3:3" ht="12.75" customHeight="1">
      <c r="C1303" s="139"/>
    </row>
    <row r="1304" spans="3:3" ht="12.75" customHeight="1">
      <c r="C1304" s="139"/>
    </row>
    <row r="1305" spans="3:3" ht="12.75" customHeight="1">
      <c r="C1305" s="139"/>
    </row>
    <row r="1306" spans="3:3" ht="12.75" customHeight="1">
      <c r="C1306" s="139"/>
    </row>
    <row r="1307" spans="3:3" ht="12.75" customHeight="1">
      <c r="C1307" s="139"/>
    </row>
    <row r="1308" spans="3:3" ht="12.75" customHeight="1">
      <c r="C1308" s="139"/>
    </row>
    <row r="1309" spans="3:3" ht="12.75" customHeight="1">
      <c r="C1309" s="139"/>
    </row>
    <row r="1310" spans="3:3" ht="12.75" customHeight="1">
      <c r="C1310" s="139"/>
    </row>
    <row r="1311" spans="3:3" ht="12.75" customHeight="1">
      <c r="C1311" s="139"/>
    </row>
    <row r="1312" spans="3:3" ht="12.75" customHeight="1">
      <c r="C1312" s="139"/>
    </row>
    <row r="1313" spans="3:3" ht="12.75" customHeight="1">
      <c r="C1313" s="139"/>
    </row>
    <row r="1314" spans="3:3" ht="12.75" customHeight="1">
      <c r="C1314" s="139"/>
    </row>
    <row r="1315" spans="3:3" ht="12.75" customHeight="1">
      <c r="C1315" s="139"/>
    </row>
    <row r="1316" spans="3:3" ht="12.75" customHeight="1">
      <c r="C1316" s="139"/>
    </row>
    <row r="1317" spans="3:3" ht="12.75" customHeight="1">
      <c r="C1317" s="139"/>
    </row>
    <row r="1318" spans="3:3" ht="12.75" customHeight="1">
      <c r="C1318" s="139"/>
    </row>
    <row r="1319" spans="3:3" ht="12.75" customHeight="1">
      <c r="C1319" s="139"/>
    </row>
    <row r="1320" spans="3:3" ht="12.75" customHeight="1">
      <c r="C1320" s="139"/>
    </row>
    <row r="1321" spans="3:3" ht="12.75" customHeight="1">
      <c r="C1321" s="139"/>
    </row>
    <row r="1322" spans="3:3" ht="12.75" customHeight="1">
      <c r="C1322" s="139"/>
    </row>
    <row r="1323" spans="3:3" ht="12.75" customHeight="1">
      <c r="C1323" s="139"/>
    </row>
    <row r="1324" spans="3:3" ht="12.75" customHeight="1">
      <c r="C1324" s="139"/>
    </row>
    <row r="1325" spans="3:3" ht="12.75" customHeight="1">
      <c r="C1325" s="139"/>
    </row>
    <row r="1326" spans="3:3" ht="12.75" customHeight="1">
      <c r="C1326" s="139"/>
    </row>
    <row r="1327" spans="3:3" ht="12.75" customHeight="1">
      <c r="C1327" s="139"/>
    </row>
    <row r="1328" spans="3:3" ht="12.75" customHeight="1">
      <c r="C1328" s="139"/>
    </row>
    <row r="1329" spans="3:3" ht="12.75" customHeight="1">
      <c r="C1329" s="139"/>
    </row>
    <row r="1330" spans="3:3" ht="12.75" customHeight="1">
      <c r="C1330" s="139"/>
    </row>
    <row r="1331" spans="3:3" ht="12.75" customHeight="1">
      <c r="C1331" s="139"/>
    </row>
    <row r="1332" spans="3:3" ht="12.75" customHeight="1">
      <c r="C1332" s="139"/>
    </row>
    <row r="1333" spans="3:3" ht="12.75" customHeight="1">
      <c r="C1333" s="139"/>
    </row>
    <row r="1334" spans="3:3" ht="12.75" customHeight="1">
      <c r="C1334" s="139"/>
    </row>
    <row r="1335" spans="3:3" ht="12.75" customHeight="1">
      <c r="C1335" s="139"/>
    </row>
    <row r="1336" spans="3:3" ht="12.75" customHeight="1">
      <c r="C1336" s="139"/>
    </row>
    <row r="1337" spans="3:3" ht="12.75" customHeight="1">
      <c r="C1337" s="139"/>
    </row>
    <row r="1338" spans="3:3" ht="12.75" customHeight="1">
      <c r="C1338" s="139"/>
    </row>
    <row r="1339" spans="3:3" ht="12.75" customHeight="1">
      <c r="C1339" s="139"/>
    </row>
    <row r="1340" spans="3:3" ht="12.75" customHeight="1">
      <c r="C1340" s="139"/>
    </row>
    <row r="1341" spans="3:3" ht="12.75" customHeight="1">
      <c r="C1341" s="139"/>
    </row>
    <row r="1342" spans="3:3" ht="12.75" customHeight="1">
      <c r="C1342" s="139"/>
    </row>
    <row r="1343" spans="3:3" ht="12.75" customHeight="1">
      <c r="C1343" s="139"/>
    </row>
    <row r="1344" spans="3:3" ht="12.75" customHeight="1">
      <c r="C1344" s="139"/>
    </row>
    <row r="1345" spans="3:3" ht="12.75" customHeight="1">
      <c r="C1345" s="139"/>
    </row>
    <row r="1346" spans="3:3" ht="12.75" customHeight="1">
      <c r="C1346" s="139"/>
    </row>
    <row r="1347" spans="3:3" ht="12.75" customHeight="1">
      <c r="C1347" s="139"/>
    </row>
    <row r="1348" spans="3:3" ht="12.75" customHeight="1">
      <c r="C1348" s="139"/>
    </row>
    <row r="1349" spans="3:3" ht="12.75" customHeight="1">
      <c r="C1349" s="139"/>
    </row>
    <row r="1350" spans="3:3" ht="12.75" customHeight="1">
      <c r="C1350" s="139"/>
    </row>
    <row r="1351" spans="3:3" ht="12.75" customHeight="1">
      <c r="C1351" s="139"/>
    </row>
    <row r="1352" spans="3:3" ht="12.75" customHeight="1">
      <c r="C1352" s="139"/>
    </row>
    <row r="1353" spans="3:3" ht="12.75" customHeight="1">
      <c r="C1353" s="139"/>
    </row>
    <row r="1354" spans="3:3" ht="12.75" customHeight="1">
      <c r="C1354" s="139"/>
    </row>
    <row r="1355" spans="3:3" ht="12.75" customHeight="1">
      <c r="C1355" s="139"/>
    </row>
    <row r="1356" spans="3:3" ht="12.75" customHeight="1">
      <c r="C1356" s="139"/>
    </row>
    <row r="1357" spans="3:3" ht="12.75" customHeight="1">
      <c r="C1357" s="139"/>
    </row>
    <row r="1358" spans="3:3" ht="12.75" customHeight="1">
      <c r="C1358" s="139"/>
    </row>
    <row r="1359" spans="3:3" ht="12.75" customHeight="1">
      <c r="C1359" s="139"/>
    </row>
    <row r="1360" spans="3:3" ht="12.75" customHeight="1">
      <c r="C1360" s="139"/>
    </row>
    <row r="1361" spans="3:3" ht="12.75" customHeight="1">
      <c r="C1361" s="139"/>
    </row>
    <row r="1362" spans="3:3" ht="12.75" customHeight="1">
      <c r="C1362" s="139"/>
    </row>
    <row r="1363" spans="3:3" ht="12.75" customHeight="1">
      <c r="C1363" s="139"/>
    </row>
    <row r="1364" spans="3:3" ht="12.75" customHeight="1">
      <c r="C1364" s="139"/>
    </row>
    <row r="1365" spans="3:3" ht="12.75" customHeight="1">
      <c r="C1365" s="139"/>
    </row>
    <row r="1366" spans="3:3" ht="12.75" customHeight="1">
      <c r="C1366" s="139"/>
    </row>
    <row r="1367" spans="3:3" ht="12.75" customHeight="1">
      <c r="C1367" s="139"/>
    </row>
    <row r="1368" spans="3:3" ht="12.75" customHeight="1">
      <c r="C1368" s="139"/>
    </row>
    <row r="1369" spans="3:3" ht="12.75" customHeight="1">
      <c r="C1369" s="139"/>
    </row>
    <row r="1370" spans="3:3" ht="12.75" customHeight="1">
      <c r="C1370" s="139"/>
    </row>
    <row r="1371" spans="3:3" ht="12.75" customHeight="1">
      <c r="C1371" s="139"/>
    </row>
    <row r="1372" spans="3:3" ht="12.75" customHeight="1">
      <c r="C1372" s="139"/>
    </row>
    <row r="1373" spans="3:3" ht="12.75" customHeight="1">
      <c r="C1373" s="139"/>
    </row>
    <row r="1374" spans="3:3" ht="12.75" customHeight="1">
      <c r="C1374" s="139"/>
    </row>
    <row r="1375" spans="3:3" ht="12.75" customHeight="1">
      <c r="C1375" s="139"/>
    </row>
    <row r="1376" spans="3:3" ht="12.75" customHeight="1">
      <c r="C1376" s="139"/>
    </row>
    <row r="1377" spans="3:3" ht="12.75" customHeight="1">
      <c r="C1377" s="139"/>
    </row>
    <row r="1378" spans="3:3" ht="12.75" customHeight="1">
      <c r="C1378" s="139"/>
    </row>
    <row r="1379" spans="3:3" ht="12.75" customHeight="1">
      <c r="C1379" s="139"/>
    </row>
    <row r="1380" spans="3:3" ht="12.75" customHeight="1">
      <c r="C1380" s="139"/>
    </row>
    <row r="1381" spans="3:3" ht="12.75" customHeight="1">
      <c r="C1381" s="139"/>
    </row>
    <row r="1382" spans="3:3" ht="12.75" customHeight="1">
      <c r="C1382" s="139"/>
    </row>
    <row r="1383" spans="3:3" ht="12.75" customHeight="1">
      <c r="C1383" s="139"/>
    </row>
    <row r="1384" spans="3:3" ht="12.75" customHeight="1">
      <c r="C1384" s="139"/>
    </row>
    <row r="1385" spans="3:3" ht="12.75" customHeight="1">
      <c r="C1385" s="139"/>
    </row>
    <row r="1386" spans="3:3" ht="12.75" customHeight="1">
      <c r="C1386" s="139"/>
    </row>
    <row r="1387" spans="3:3" ht="12.75" customHeight="1">
      <c r="C1387" s="139"/>
    </row>
    <row r="1388" spans="3:3" ht="12.75" customHeight="1">
      <c r="C1388" s="139"/>
    </row>
    <row r="1389" spans="3:3" ht="12.75" customHeight="1">
      <c r="C1389" s="139"/>
    </row>
    <row r="1390" spans="3:3" ht="12.75" customHeight="1">
      <c r="C1390" s="139"/>
    </row>
    <row r="1391" spans="3:3" ht="12.75" customHeight="1">
      <c r="C1391" s="139"/>
    </row>
    <row r="1392" spans="3:3" ht="12.75" customHeight="1">
      <c r="C1392" s="139"/>
    </row>
    <row r="1393" spans="3:3" ht="12.75" customHeight="1">
      <c r="C1393" s="139"/>
    </row>
    <row r="1394" spans="3:3" ht="12.75" customHeight="1">
      <c r="C1394" s="139"/>
    </row>
    <row r="1395" spans="3:3" ht="12.75" customHeight="1">
      <c r="C1395" s="139"/>
    </row>
    <row r="1396" spans="3:3" ht="12.75" customHeight="1">
      <c r="C1396" s="139"/>
    </row>
    <row r="1397" spans="3:3" ht="12.75" customHeight="1">
      <c r="C1397" s="139"/>
    </row>
    <row r="1398" spans="3:3" ht="12.75" customHeight="1">
      <c r="C1398" s="139"/>
    </row>
    <row r="1399" spans="3:3" ht="12.75" customHeight="1">
      <c r="C1399" s="139"/>
    </row>
    <row r="1400" spans="3:3" ht="12.75" customHeight="1">
      <c r="C1400" s="139"/>
    </row>
    <row r="1401" spans="3:3" ht="12.75" customHeight="1">
      <c r="C1401" s="139"/>
    </row>
    <row r="1402" spans="3:3" ht="12.75" customHeight="1">
      <c r="C1402" s="139"/>
    </row>
    <row r="1403" spans="3:3" ht="12.75" customHeight="1">
      <c r="C1403" s="139"/>
    </row>
    <row r="1404" spans="3:3" ht="12.75" customHeight="1">
      <c r="C1404" s="139"/>
    </row>
    <row r="1405" spans="3:3" ht="12.75" customHeight="1">
      <c r="C1405" s="139"/>
    </row>
    <row r="1406" spans="3:3" ht="12.75" customHeight="1">
      <c r="C1406" s="139"/>
    </row>
    <row r="1407" spans="3:3" ht="12.75" customHeight="1">
      <c r="C1407" s="139"/>
    </row>
    <row r="1408" spans="3:3" ht="12.75" customHeight="1">
      <c r="C1408" s="139"/>
    </row>
    <row r="1409" spans="3:3" ht="12.75" customHeight="1">
      <c r="C1409" s="139"/>
    </row>
    <row r="1410" spans="3:3" ht="12.75" customHeight="1">
      <c r="C1410" s="139"/>
    </row>
    <row r="1411" spans="3:3" ht="12.75" customHeight="1">
      <c r="C1411" s="139"/>
    </row>
    <row r="1412" spans="3:3" ht="12.75" customHeight="1">
      <c r="C1412" s="139"/>
    </row>
    <row r="1413" spans="3:3" ht="12.75" customHeight="1">
      <c r="C1413" s="139"/>
    </row>
    <row r="1414" spans="3:3" ht="12.75" customHeight="1">
      <c r="C1414" s="139"/>
    </row>
    <row r="1415" spans="3:3" ht="12.75" customHeight="1">
      <c r="C1415" s="139"/>
    </row>
    <row r="1416" spans="3:3" ht="12.75" customHeight="1">
      <c r="C1416" s="139"/>
    </row>
    <row r="1417" spans="3:3" ht="12.75" customHeight="1">
      <c r="C1417" s="139"/>
    </row>
    <row r="1418" spans="3:3" ht="12.75" customHeight="1">
      <c r="C1418" s="139"/>
    </row>
    <row r="1419" spans="3:3" ht="12.75" customHeight="1">
      <c r="C1419" s="139"/>
    </row>
    <row r="1420" spans="3:3" ht="12.75" customHeight="1">
      <c r="C1420" s="139"/>
    </row>
    <row r="1421" spans="3:3" ht="12.75" customHeight="1">
      <c r="C1421" s="139"/>
    </row>
    <row r="1422" spans="3:3" ht="12.75" customHeight="1">
      <c r="C1422" s="139"/>
    </row>
    <row r="1423" spans="3:3" ht="12.75" customHeight="1">
      <c r="C1423" s="139"/>
    </row>
    <row r="1424" spans="3:3" ht="12.75" customHeight="1">
      <c r="C1424" s="139"/>
    </row>
    <row r="1425" spans="3:3" ht="12.75" customHeight="1">
      <c r="C1425" s="139"/>
    </row>
    <row r="1426" spans="3:3" ht="12.75" customHeight="1">
      <c r="C1426" s="139"/>
    </row>
    <row r="1427" spans="3:3" ht="12.75" customHeight="1">
      <c r="C1427" s="139"/>
    </row>
    <row r="1428" spans="3:3" ht="12.75" customHeight="1">
      <c r="C1428" s="139"/>
    </row>
    <row r="1429" spans="3:3" ht="12.75" customHeight="1">
      <c r="C1429" s="139"/>
    </row>
    <row r="1430" spans="3:3" ht="12.75" customHeight="1">
      <c r="C1430" s="139"/>
    </row>
    <row r="1431" spans="3:3" ht="12.75" customHeight="1">
      <c r="C1431" s="139"/>
    </row>
    <row r="1432" spans="3:3" ht="12.75" customHeight="1">
      <c r="C1432" s="139"/>
    </row>
    <row r="1433" spans="3:3" ht="12.75" customHeight="1">
      <c r="C1433" s="139"/>
    </row>
    <row r="1434" spans="3:3" ht="12.75" customHeight="1">
      <c r="C1434" s="139"/>
    </row>
    <row r="1435" spans="3:3" ht="12.75" customHeight="1">
      <c r="C1435" s="139"/>
    </row>
    <row r="1436" spans="3:3" ht="12.75" customHeight="1">
      <c r="C1436" s="139"/>
    </row>
    <row r="1437" spans="3:3" ht="12.75" customHeight="1">
      <c r="C1437" s="139"/>
    </row>
    <row r="1438" spans="3:3" ht="12.75" customHeight="1">
      <c r="C1438" s="139"/>
    </row>
    <row r="1439" spans="3:3" ht="12.75" customHeight="1">
      <c r="C1439" s="139"/>
    </row>
    <row r="1440" spans="3:3" ht="12.75" customHeight="1">
      <c r="C1440" s="139"/>
    </row>
    <row r="1441" spans="3:3" ht="12.75" customHeight="1">
      <c r="C1441" s="139"/>
    </row>
    <row r="1442" spans="3:3" ht="12.75" customHeight="1">
      <c r="C1442" s="139"/>
    </row>
    <row r="1443" spans="3:3" ht="12.75" customHeight="1">
      <c r="C1443" s="139"/>
    </row>
    <row r="1444" spans="3:3" ht="12.75" customHeight="1">
      <c r="C1444" s="139"/>
    </row>
    <row r="1445" spans="3:3" ht="12.75" customHeight="1">
      <c r="C1445" s="139"/>
    </row>
    <row r="1446" spans="3:3" ht="12.75" customHeight="1">
      <c r="C1446" s="139"/>
    </row>
    <row r="1447" spans="3:3" ht="12.75" customHeight="1">
      <c r="C1447" s="139"/>
    </row>
    <row r="1448" spans="3:3" ht="12.75" customHeight="1">
      <c r="C1448" s="139"/>
    </row>
    <row r="1449" spans="3:3" ht="12.75" customHeight="1">
      <c r="C1449" s="139"/>
    </row>
    <row r="1450" spans="3:3" ht="12.75" customHeight="1">
      <c r="C1450" s="139"/>
    </row>
    <row r="1451" spans="3:3" ht="12.75" customHeight="1">
      <c r="C1451" s="139"/>
    </row>
    <row r="1452" spans="3:3" ht="12.75" customHeight="1">
      <c r="C1452" s="139"/>
    </row>
    <row r="1453" spans="3:3" ht="12.75" customHeight="1">
      <c r="C1453" s="139"/>
    </row>
    <row r="1454" spans="3:3" ht="12.75" customHeight="1">
      <c r="C1454" s="139"/>
    </row>
    <row r="1455" spans="3:3" ht="12.75" customHeight="1">
      <c r="C1455" s="139"/>
    </row>
    <row r="1456" spans="3:3" ht="12.75" customHeight="1">
      <c r="C1456" s="139"/>
    </row>
    <row r="1457" spans="3:3" ht="12.75" customHeight="1">
      <c r="C1457" s="139"/>
    </row>
    <row r="1458" spans="3:3" ht="12.75" customHeight="1">
      <c r="C1458" s="139"/>
    </row>
    <row r="1459" spans="3:3" ht="12.75" customHeight="1">
      <c r="C1459" s="139"/>
    </row>
    <row r="1460" spans="3:3" ht="12.75" customHeight="1">
      <c r="C1460" s="139"/>
    </row>
    <row r="1461" spans="3:3" ht="12.75" customHeight="1">
      <c r="C1461" s="139"/>
    </row>
    <row r="1462" spans="3:3" ht="12.75" customHeight="1">
      <c r="C1462" s="139"/>
    </row>
    <row r="1463" spans="3:3" ht="12.75" customHeight="1">
      <c r="C1463" s="139"/>
    </row>
    <row r="1464" spans="3:3" ht="12.75" customHeight="1">
      <c r="C1464" s="139"/>
    </row>
    <row r="1465" spans="3:3" ht="12.75" customHeight="1">
      <c r="C1465" s="139"/>
    </row>
    <row r="1466" spans="3:3" ht="12.75" customHeight="1">
      <c r="C1466" s="139"/>
    </row>
    <row r="1467" spans="3:3" ht="12.75" customHeight="1">
      <c r="C1467" s="139"/>
    </row>
    <row r="1468" spans="3:3" ht="12.75" customHeight="1">
      <c r="C1468" s="139"/>
    </row>
    <row r="1469" spans="3:3" ht="12.75" customHeight="1">
      <c r="C1469" s="139"/>
    </row>
    <row r="1470" spans="3:3" ht="12.75" customHeight="1">
      <c r="C1470" s="139"/>
    </row>
    <row r="1471" spans="3:3" ht="12.75" customHeight="1">
      <c r="C1471" s="139"/>
    </row>
    <row r="1472" spans="3:3" ht="12.75" customHeight="1">
      <c r="C1472" s="139"/>
    </row>
    <row r="1473" spans="3:3" ht="12.75" customHeight="1">
      <c r="C1473" s="139"/>
    </row>
    <row r="1474" spans="3:3" ht="12.75" customHeight="1">
      <c r="C1474" s="139"/>
    </row>
    <row r="1475" spans="3:3" ht="12.75" customHeight="1">
      <c r="C1475" s="139"/>
    </row>
    <row r="1476" spans="3:3" ht="12.75" customHeight="1">
      <c r="C1476" s="139"/>
    </row>
    <row r="1477" spans="3:3" ht="12.75" customHeight="1">
      <c r="C1477" s="139"/>
    </row>
    <row r="1478" spans="3:3" ht="12.75" customHeight="1">
      <c r="C1478" s="139"/>
    </row>
    <row r="1479" spans="3:3" ht="12.75" customHeight="1">
      <c r="C1479" s="139"/>
    </row>
    <row r="1480" spans="3:3" ht="12.75" customHeight="1">
      <c r="C1480" s="139"/>
    </row>
    <row r="1481" spans="3:3" ht="12.75" customHeight="1">
      <c r="C1481" s="139"/>
    </row>
    <row r="1482" spans="3:3" ht="12.75" customHeight="1">
      <c r="C1482" s="139"/>
    </row>
    <row r="1483" spans="3:3" ht="12.75" customHeight="1">
      <c r="C1483" s="139"/>
    </row>
    <row r="1484" spans="3:3" ht="12.75" customHeight="1">
      <c r="C1484" s="139"/>
    </row>
    <row r="1485" spans="3:3" ht="12.75" customHeight="1">
      <c r="C1485" s="139"/>
    </row>
    <row r="1486" spans="3:3" ht="12.75" customHeight="1">
      <c r="C1486" s="139"/>
    </row>
    <row r="1487" spans="3:3" ht="12.75" customHeight="1">
      <c r="C1487" s="139"/>
    </row>
    <row r="1488" spans="3:3" ht="12.75" customHeight="1">
      <c r="C1488" s="139"/>
    </row>
    <row r="1489" spans="3:3" ht="12.75" customHeight="1">
      <c r="C1489" s="139"/>
    </row>
    <row r="1490" spans="3:3" ht="12.75" customHeight="1">
      <c r="C1490" s="139"/>
    </row>
    <row r="1491" spans="3:3" ht="12.75" customHeight="1">
      <c r="C1491" s="139"/>
    </row>
    <row r="1492" spans="3:3" ht="12.75" customHeight="1">
      <c r="C1492" s="139"/>
    </row>
    <row r="1493" spans="3:3" ht="12.75" customHeight="1">
      <c r="C1493" s="139"/>
    </row>
    <row r="1494" spans="3:3" ht="12.75" customHeight="1">
      <c r="C1494" s="139"/>
    </row>
    <row r="1495" spans="3:3" ht="12.75" customHeight="1">
      <c r="C1495" s="139"/>
    </row>
    <row r="1496" spans="3:3" ht="12.75" customHeight="1">
      <c r="C1496" s="139"/>
    </row>
    <row r="1497" spans="3:3" ht="12.75" customHeight="1">
      <c r="C1497" s="139"/>
    </row>
    <row r="1498" spans="3:3" ht="12.75" customHeight="1">
      <c r="C1498" s="139"/>
    </row>
    <row r="1499" spans="3:3" ht="12.75" customHeight="1">
      <c r="C1499" s="139"/>
    </row>
    <row r="1500" spans="3:3" ht="12.75" customHeight="1">
      <c r="C1500" s="139"/>
    </row>
    <row r="1501" spans="3:3" ht="12.75" customHeight="1">
      <c r="C1501" s="139"/>
    </row>
    <row r="1502" spans="3:3" ht="12.75" customHeight="1">
      <c r="C1502" s="139"/>
    </row>
    <row r="1503" spans="3:3" ht="12.75" customHeight="1">
      <c r="C1503" s="139"/>
    </row>
  </sheetData>
  <mergeCells count="1">
    <mergeCell ref="C33:F33"/>
  </mergeCells>
  <phoneticPr fontId="30" type="noConversion"/>
  <pageMargins left="0.7" right="0.7" top="0.75" bottom="0.75" header="0.3" footer="0.3"/>
  <pageSetup paperSize="9" orientation="portrait" horizontalDpi="4294967294" verticalDpi="300"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9"/>
  <sheetViews>
    <sheetView workbookViewId="0">
      <selection activeCell="I28" sqref="I28"/>
    </sheetView>
  </sheetViews>
  <sheetFormatPr baseColWidth="10" defaultColWidth="9" defaultRowHeight="14.25" customHeight="1"/>
  <cols>
    <col min="1" max="1" width="23.6640625" style="11" customWidth="1"/>
    <col min="2" max="9" width="9" style="11"/>
  </cols>
  <sheetData>
    <row r="1" spans="1:14" ht="14.25" customHeight="1">
      <c r="A1" s="44"/>
    </row>
    <row r="2" spans="1:14" ht="14.25" customHeight="1">
      <c r="A2" s="44"/>
      <c r="B2" s="184" t="s">
        <v>815</v>
      </c>
    </row>
    <row r="3" spans="1:14" ht="14.25" customHeight="1">
      <c r="A3" s="44"/>
    </row>
    <row r="4" spans="1:14" ht="14.25" customHeight="1">
      <c r="A4" s="56"/>
      <c r="B4" s="56"/>
      <c r="C4" s="56"/>
      <c r="D4" s="56"/>
      <c r="E4" s="56"/>
      <c r="F4" s="56"/>
      <c r="G4" s="56"/>
      <c r="H4" s="56"/>
      <c r="I4" s="56"/>
      <c r="J4" s="56"/>
      <c r="K4" s="56"/>
      <c r="L4" s="56"/>
      <c r="M4" s="56"/>
      <c r="N4" s="56"/>
    </row>
    <row r="5" spans="1:14" ht="18.75" customHeight="1">
      <c r="A5" s="56"/>
      <c r="B5" s="56"/>
      <c r="C5" s="56"/>
      <c r="D5" s="56"/>
      <c r="E5" s="235" t="s">
        <v>609</v>
      </c>
      <c r="F5" s="235"/>
      <c r="G5" s="235"/>
      <c r="H5" s="235"/>
      <c r="I5" s="235"/>
      <c r="J5" s="235"/>
      <c r="K5" s="235"/>
      <c r="L5" s="235"/>
      <c r="M5" s="56"/>
      <c r="N5" s="56"/>
    </row>
    <row r="6" spans="1:14" ht="14.25" customHeight="1" thickBot="1">
      <c r="A6" s="56"/>
      <c r="B6" s="56"/>
      <c r="C6" s="56"/>
      <c r="D6" s="56"/>
      <c r="E6" s="56"/>
      <c r="F6" s="56"/>
      <c r="G6" s="56"/>
      <c r="H6" s="56"/>
      <c r="I6" s="56"/>
      <c r="J6" s="56"/>
      <c r="K6" s="56"/>
      <c r="L6" s="56"/>
      <c r="M6" s="56"/>
      <c r="N6" s="56"/>
    </row>
    <row r="7" spans="1:14" ht="14.25" customHeight="1">
      <c r="A7" s="236"/>
      <c r="B7" s="57" t="s">
        <v>92</v>
      </c>
      <c r="C7" s="237" t="s">
        <v>611</v>
      </c>
      <c r="D7" s="240" t="s">
        <v>612</v>
      </c>
      <c r="E7" s="241"/>
      <c r="F7" s="237" t="s">
        <v>613</v>
      </c>
      <c r="G7" s="57" t="s">
        <v>614</v>
      </c>
      <c r="H7" s="57" t="s">
        <v>616</v>
      </c>
      <c r="I7" s="57" t="s">
        <v>619</v>
      </c>
      <c r="J7" s="57" t="s">
        <v>63</v>
      </c>
      <c r="K7" s="57" t="s">
        <v>621</v>
      </c>
      <c r="L7" s="240" t="s">
        <v>622</v>
      </c>
      <c r="M7" s="241"/>
      <c r="N7" s="237" t="s">
        <v>624</v>
      </c>
    </row>
    <row r="8" spans="1:14" ht="14.25" customHeight="1">
      <c r="A8" s="236"/>
      <c r="B8" s="58" t="s">
        <v>610</v>
      </c>
      <c r="C8" s="238"/>
      <c r="D8" s="242" t="s">
        <v>610</v>
      </c>
      <c r="E8" s="243"/>
      <c r="F8" s="238"/>
      <c r="G8" s="58" t="s">
        <v>615</v>
      </c>
      <c r="H8" s="58" t="s">
        <v>617</v>
      </c>
      <c r="I8" s="58" t="s">
        <v>617</v>
      </c>
      <c r="J8" s="58" t="s">
        <v>617</v>
      </c>
      <c r="K8" s="58" t="s">
        <v>617</v>
      </c>
      <c r="L8" s="242" t="s">
        <v>623</v>
      </c>
      <c r="M8" s="243"/>
      <c r="N8" s="238"/>
    </row>
    <row r="9" spans="1:14" ht="14.25" customHeight="1" thickBot="1">
      <c r="A9" s="236"/>
      <c r="B9" s="59"/>
      <c r="C9" s="239"/>
      <c r="D9" s="244"/>
      <c r="E9" s="245"/>
      <c r="F9" s="239"/>
      <c r="G9" s="59"/>
      <c r="H9" s="60" t="s">
        <v>618</v>
      </c>
      <c r="I9" s="60" t="s">
        <v>620</v>
      </c>
      <c r="J9" s="60" t="s">
        <v>620</v>
      </c>
      <c r="K9" s="60" t="s">
        <v>620</v>
      </c>
      <c r="L9" s="244"/>
      <c r="M9" s="245"/>
      <c r="N9" s="239"/>
    </row>
    <row r="10" spans="1:14" ht="14.25" customHeight="1" thickBot="1">
      <c r="A10" s="56"/>
      <c r="B10" s="75">
        <v>1</v>
      </c>
      <c r="C10" s="60" t="s">
        <v>625</v>
      </c>
      <c r="D10" s="246">
        <v>1</v>
      </c>
      <c r="E10" s="247"/>
      <c r="F10" s="75">
        <v>1</v>
      </c>
      <c r="G10" s="76">
        <v>20</v>
      </c>
      <c r="H10" s="76">
        <v>49.7</v>
      </c>
      <c r="I10" s="77">
        <v>0.99399999999999999</v>
      </c>
      <c r="J10" s="77">
        <v>0.98299999999999998</v>
      </c>
      <c r="K10" s="75">
        <v>1</v>
      </c>
      <c r="L10" s="248">
        <v>98.3</v>
      </c>
      <c r="M10" s="249"/>
      <c r="N10" s="61" t="s">
        <v>13</v>
      </c>
    </row>
    <row r="11" spans="1:14" ht="14.25" customHeight="1" thickBot="1">
      <c r="A11" s="56"/>
      <c r="B11" s="75">
        <v>1</v>
      </c>
      <c r="C11" s="60" t="s">
        <v>625</v>
      </c>
      <c r="D11" s="246">
        <v>1</v>
      </c>
      <c r="E11" s="247"/>
      <c r="F11" s="75">
        <v>2</v>
      </c>
      <c r="G11" s="76">
        <v>20</v>
      </c>
      <c r="H11" s="76">
        <v>49.5</v>
      </c>
      <c r="I11" s="77">
        <v>0.99</v>
      </c>
      <c r="J11" s="77">
        <v>0.98299999999999998</v>
      </c>
      <c r="K11" s="75">
        <v>1</v>
      </c>
      <c r="L11" s="248">
        <v>98.3</v>
      </c>
      <c r="M11" s="249"/>
      <c r="N11" s="61" t="s">
        <v>13</v>
      </c>
    </row>
    <row r="12" spans="1:14" ht="14.25" customHeight="1" thickBot="1">
      <c r="A12" s="56"/>
      <c r="B12" s="75">
        <v>1</v>
      </c>
      <c r="C12" s="60" t="s">
        <v>625</v>
      </c>
      <c r="D12" s="246">
        <v>2</v>
      </c>
      <c r="E12" s="247"/>
      <c r="F12" s="75">
        <v>1</v>
      </c>
      <c r="G12" s="76">
        <v>20</v>
      </c>
      <c r="H12" s="76">
        <v>48.8</v>
      </c>
      <c r="I12" s="77">
        <v>0.97599999999999998</v>
      </c>
      <c r="J12" s="77">
        <v>0.98299999999999998</v>
      </c>
      <c r="K12" s="75">
        <v>1</v>
      </c>
      <c r="L12" s="248">
        <v>98.3</v>
      </c>
      <c r="M12" s="249"/>
      <c r="N12" s="61" t="s">
        <v>13</v>
      </c>
    </row>
    <row r="13" spans="1:14" ht="14.25" customHeight="1" thickBot="1">
      <c r="A13" s="56"/>
      <c r="B13" s="75">
        <v>1</v>
      </c>
      <c r="C13" s="60" t="s">
        <v>625</v>
      </c>
      <c r="D13" s="246">
        <v>2</v>
      </c>
      <c r="E13" s="247"/>
      <c r="F13" s="75">
        <v>2</v>
      </c>
      <c r="G13" s="76">
        <v>20</v>
      </c>
      <c r="H13" s="76">
        <v>48.6</v>
      </c>
      <c r="I13" s="77">
        <v>0.97199999999999998</v>
      </c>
      <c r="J13" s="77">
        <v>0.98299999999999998</v>
      </c>
      <c r="K13" s="75">
        <v>1</v>
      </c>
      <c r="L13" s="248">
        <v>98.3</v>
      </c>
      <c r="M13" s="249"/>
      <c r="N13" s="61" t="s">
        <v>13</v>
      </c>
    </row>
    <row r="14" spans="1:14" ht="14.25" customHeight="1">
      <c r="A14" s="62"/>
      <c r="B14"/>
      <c r="C14"/>
      <c r="D14"/>
      <c r="E14"/>
      <c r="F14"/>
      <c r="G14"/>
      <c r="H14"/>
      <c r="I14"/>
    </row>
    <row r="15" spans="1:14" ht="14.25" customHeight="1">
      <c r="A15" s="44"/>
    </row>
    <row r="16" spans="1:14" ht="14.25" customHeight="1">
      <c r="A16" s="44"/>
      <c r="B16" s="184" t="s">
        <v>816</v>
      </c>
    </row>
    <row r="17" spans="1:14" ht="14.25" customHeight="1">
      <c r="A17" s="56"/>
      <c r="B17" s="56"/>
      <c r="C17" s="56"/>
      <c r="D17" s="56"/>
      <c r="E17" s="56"/>
      <c r="F17" s="56"/>
      <c r="G17" s="56"/>
      <c r="H17" s="56"/>
      <c r="I17" s="56"/>
      <c r="J17" s="56"/>
      <c r="K17" s="56"/>
      <c r="L17" s="56"/>
      <c r="M17" s="56"/>
      <c r="N17" s="56"/>
    </row>
    <row r="18" spans="1:14" ht="18.75" customHeight="1">
      <c r="A18" s="56"/>
      <c r="B18" s="56"/>
      <c r="C18" s="56"/>
      <c r="D18" s="56"/>
      <c r="E18" s="235" t="s">
        <v>609</v>
      </c>
      <c r="F18" s="235"/>
      <c r="G18" s="235"/>
      <c r="H18" s="235"/>
      <c r="I18" s="235"/>
      <c r="J18" s="235"/>
      <c r="K18" s="235"/>
      <c r="L18" s="235"/>
      <c r="M18" s="56"/>
      <c r="N18" s="56"/>
    </row>
    <row r="19" spans="1:14" ht="14.25" customHeight="1" thickBot="1">
      <c r="A19" s="56"/>
      <c r="B19" s="56"/>
      <c r="C19" s="56"/>
      <c r="D19" s="56"/>
      <c r="E19" s="56"/>
      <c r="F19" s="56"/>
      <c r="G19" s="56"/>
      <c r="H19" s="56"/>
      <c r="I19" s="56"/>
      <c r="J19" s="56"/>
      <c r="K19" s="56"/>
      <c r="L19" s="56"/>
      <c r="M19" s="56"/>
      <c r="N19" s="56"/>
    </row>
    <row r="20" spans="1:14" ht="14.25" customHeight="1">
      <c r="A20" s="236"/>
      <c r="B20" s="57" t="s">
        <v>92</v>
      </c>
      <c r="C20" s="237" t="s">
        <v>611</v>
      </c>
      <c r="D20" s="240" t="s">
        <v>612</v>
      </c>
      <c r="E20" s="241"/>
      <c r="F20" s="237" t="s">
        <v>613</v>
      </c>
      <c r="G20" s="57" t="s">
        <v>614</v>
      </c>
      <c r="H20" s="57" t="s">
        <v>616</v>
      </c>
      <c r="I20" s="57" t="s">
        <v>619</v>
      </c>
      <c r="J20" s="57" t="s">
        <v>63</v>
      </c>
      <c r="K20" s="57" t="s">
        <v>621</v>
      </c>
      <c r="L20" s="240" t="s">
        <v>622</v>
      </c>
      <c r="M20" s="241"/>
      <c r="N20" s="237" t="s">
        <v>624</v>
      </c>
    </row>
    <row r="21" spans="1:14" ht="14.25" customHeight="1">
      <c r="A21" s="236"/>
      <c r="B21" s="58" t="s">
        <v>610</v>
      </c>
      <c r="C21" s="238"/>
      <c r="D21" s="242" t="s">
        <v>610</v>
      </c>
      <c r="E21" s="243"/>
      <c r="F21" s="238"/>
      <c r="G21" s="58" t="s">
        <v>615</v>
      </c>
      <c r="H21" s="58" t="s">
        <v>617</v>
      </c>
      <c r="I21" s="58" t="s">
        <v>617</v>
      </c>
      <c r="J21" s="58" t="s">
        <v>617</v>
      </c>
      <c r="K21" s="58" t="s">
        <v>617</v>
      </c>
      <c r="L21" s="242" t="s">
        <v>623</v>
      </c>
      <c r="M21" s="243"/>
      <c r="N21" s="238"/>
    </row>
    <row r="22" spans="1:14" ht="14.25" customHeight="1" thickBot="1">
      <c r="A22" s="236"/>
      <c r="B22" s="59"/>
      <c r="C22" s="239"/>
      <c r="D22" s="244"/>
      <c r="E22" s="245"/>
      <c r="F22" s="239"/>
      <c r="G22" s="59"/>
      <c r="H22" s="60" t="s">
        <v>618</v>
      </c>
      <c r="I22" s="60" t="s">
        <v>620</v>
      </c>
      <c r="J22" s="60" t="s">
        <v>620</v>
      </c>
      <c r="K22" s="60" t="s">
        <v>620</v>
      </c>
      <c r="L22" s="244"/>
      <c r="M22" s="245"/>
      <c r="N22" s="239"/>
    </row>
    <row r="23" spans="1:14" ht="14.25" customHeight="1" thickBot="1">
      <c r="A23" s="56"/>
      <c r="B23" s="75">
        <v>1</v>
      </c>
      <c r="C23" s="60" t="s">
        <v>625</v>
      </c>
      <c r="D23" s="250" t="s">
        <v>805</v>
      </c>
      <c r="E23" s="251"/>
      <c r="F23" s="75">
        <v>1</v>
      </c>
      <c r="G23" s="151">
        <v>120</v>
      </c>
      <c r="H23" s="76">
        <v>47.6</v>
      </c>
      <c r="I23" s="75">
        <v>5.7119999999999997</v>
      </c>
      <c r="J23" s="75">
        <v>5.6020000000000003</v>
      </c>
      <c r="K23" s="75">
        <v>6</v>
      </c>
      <c r="L23" s="248">
        <v>93.367000000000004</v>
      </c>
      <c r="M23" s="249"/>
      <c r="N23" s="61" t="s">
        <v>13</v>
      </c>
    </row>
    <row r="24" spans="1:14" ht="14.25" customHeight="1" thickBot="1">
      <c r="A24" s="56"/>
      <c r="B24" s="75">
        <v>1</v>
      </c>
      <c r="C24" s="60" t="s">
        <v>625</v>
      </c>
      <c r="D24" s="250" t="s">
        <v>805</v>
      </c>
      <c r="E24" s="251"/>
      <c r="F24" s="75">
        <v>2</v>
      </c>
      <c r="G24" s="151">
        <v>120</v>
      </c>
      <c r="H24" s="76">
        <v>47.7</v>
      </c>
      <c r="I24" s="75">
        <v>5.7240000000000002</v>
      </c>
      <c r="J24" s="75">
        <v>5.6020000000000003</v>
      </c>
      <c r="K24" s="75">
        <v>6</v>
      </c>
      <c r="L24" s="248">
        <v>93.367000000000004</v>
      </c>
      <c r="M24" s="249"/>
      <c r="N24" s="61" t="s">
        <v>13</v>
      </c>
    </row>
    <row r="25" spans="1:14" ht="14.25" customHeight="1" thickBot="1">
      <c r="A25" s="56"/>
      <c r="B25" s="75">
        <v>1</v>
      </c>
      <c r="C25" s="60" t="s">
        <v>625</v>
      </c>
      <c r="D25" s="250" t="s">
        <v>806</v>
      </c>
      <c r="E25" s="251"/>
      <c r="F25" s="75">
        <v>1</v>
      </c>
      <c r="G25" s="151">
        <v>120</v>
      </c>
      <c r="H25" s="76">
        <v>46.8</v>
      </c>
      <c r="I25" s="75">
        <v>5.6159999999999997</v>
      </c>
      <c r="J25" s="75">
        <v>5.6020000000000003</v>
      </c>
      <c r="K25" s="75">
        <v>6</v>
      </c>
      <c r="L25" s="248">
        <v>93.367000000000004</v>
      </c>
      <c r="M25" s="249"/>
      <c r="N25" s="61" t="s">
        <v>13</v>
      </c>
    </row>
    <row r="26" spans="1:14" ht="14.25" customHeight="1" thickBot="1">
      <c r="A26" s="56"/>
      <c r="B26" s="75">
        <v>1</v>
      </c>
      <c r="C26" s="60" t="s">
        <v>625</v>
      </c>
      <c r="D26" s="250" t="s">
        <v>806</v>
      </c>
      <c r="E26" s="251"/>
      <c r="F26" s="75">
        <v>2</v>
      </c>
      <c r="G26" s="151">
        <v>120</v>
      </c>
      <c r="H26" s="76">
        <v>46.3</v>
      </c>
      <c r="I26" s="75">
        <v>5.556</v>
      </c>
      <c r="J26" s="75">
        <v>5.6020000000000003</v>
      </c>
      <c r="K26" s="75">
        <v>6</v>
      </c>
      <c r="L26" s="248">
        <v>93.367000000000004</v>
      </c>
      <c r="M26" s="249"/>
      <c r="N26" s="61" t="s">
        <v>13</v>
      </c>
    </row>
    <row r="27" spans="1:14" ht="14.25" customHeight="1" thickBot="1">
      <c r="A27" s="56"/>
      <c r="B27" s="75">
        <v>1</v>
      </c>
      <c r="C27" s="60" t="s">
        <v>625</v>
      </c>
      <c r="D27" s="250" t="s">
        <v>807</v>
      </c>
      <c r="E27" s="251"/>
      <c r="F27" s="75">
        <v>1</v>
      </c>
      <c r="G27" s="151">
        <v>120</v>
      </c>
      <c r="H27" s="76">
        <v>45.9</v>
      </c>
      <c r="I27" s="75">
        <v>5.508</v>
      </c>
      <c r="J27" s="75">
        <v>5.6020000000000003</v>
      </c>
      <c r="K27" s="75">
        <v>6</v>
      </c>
      <c r="L27" s="248">
        <v>93.367000000000004</v>
      </c>
      <c r="M27" s="249"/>
      <c r="N27" s="61" t="s">
        <v>13</v>
      </c>
    </row>
    <row r="28" spans="1:14" ht="14.25" customHeight="1" thickBot="1">
      <c r="A28" s="56"/>
      <c r="B28" s="75">
        <v>1</v>
      </c>
      <c r="C28" s="60" t="s">
        <v>625</v>
      </c>
      <c r="D28" s="250" t="s">
        <v>807</v>
      </c>
      <c r="E28" s="251"/>
      <c r="F28" s="75">
        <v>2</v>
      </c>
      <c r="G28" s="151">
        <v>120</v>
      </c>
      <c r="H28" s="76">
        <v>45.8</v>
      </c>
      <c r="I28" s="75">
        <v>5.4960000000000004</v>
      </c>
      <c r="J28" s="75">
        <v>5.6020000000000003</v>
      </c>
      <c r="K28" s="75">
        <v>6</v>
      </c>
      <c r="L28" s="248">
        <v>93.367000000000004</v>
      </c>
      <c r="M28" s="249"/>
      <c r="N28" s="61" t="s">
        <v>13</v>
      </c>
    </row>
    <row r="29" spans="1:14" ht="14.25" customHeight="1">
      <c r="A29" s="62"/>
      <c r="B29"/>
      <c r="C29"/>
      <c r="D29"/>
      <c r="E29"/>
      <c r="F29"/>
      <c r="G29"/>
      <c r="H29"/>
      <c r="I29"/>
    </row>
  </sheetData>
  <mergeCells count="42">
    <mergeCell ref="D28:E28"/>
    <mergeCell ref="L28:M28"/>
    <mergeCell ref="E18:L18"/>
    <mergeCell ref="A20:A22"/>
    <mergeCell ref="C20:C22"/>
    <mergeCell ref="D20:E20"/>
    <mergeCell ref="D21:E21"/>
    <mergeCell ref="D22:E22"/>
    <mergeCell ref="F20:F22"/>
    <mergeCell ref="L20:M20"/>
    <mergeCell ref="L21:M21"/>
    <mergeCell ref="L22:M22"/>
    <mergeCell ref="D26:E26"/>
    <mergeCell ref="L26:M26"/>
    <mergeCell ref="D27:E27"/>
    <mergeCell ref="L27:M27"/>
    <mergeCell ref="N20:N22"/>
    <mergeCell ref="D23:E23"/>
    <mergeCell ref="L23:M23"/>
    <mergeCell ref="D24:E24"/>
    <mergeCell ref="D25:E25"/>
    <mergeCell ref="L25:M25"/>
    <mergeCell ref="L24:M24"/>
    <mergeCell ref="D13:E13"/>
    <mergeCell ref="L13:M13"/>
    <mergeCell ref="N7:N9"/>
    <mergeCell ref="D10:E10"/>
    <mergeCell ref="L10:M10"/>
    <mergeCell ref="D11:E11"/>
    <mergeCell ref="L11:M11"/>
    <mergeCell ref="D12:E12"/>
    <mergeCell ref="L12:M12"/>
    <mergeCell ref="E5:L5"/>
    <mergeCell ref="A7:A9"/>
    <mergeCell ref="C7:C9"/>
    <mergeCell ref="D7:E7"/>
    <mergeCell ref="D8:E8"/>
    <mergeCell ref="D9:E9"/>
    <mergeCell ref="F7:F9"/>
    <mergeCell ref="L7:M7"/>
    <mergeCell ref="L8:M8"/>
    <mergeCell ref="L9:M9"/>
  </mergeCells>
  <phoneticPr fontId="30" type="noConversion"/>
  <pageMargins left="0.7" right="0.7" top="0.75" bottom="0.75" header="0.3" footer="0.3"/>
  <pageSetup paperSize="9" orientation="portrait" horizontalDpi="4294967294"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5"/>
  <sheetViews>
    <sheetView topLeftCell="A15" zoomScaleNormal="100" workbookViewId="0">
      <selection activeCell="J53" sqref="J53"/>
    </sheetView>
  </sheetViews>
  <sheetFormatPr baseColWidth="10" defaultColWidth="9" defaultRowHeight="13"/>
  <cols>
    <col min="1" max="16384" width="9" style="55"/>
  </cols>
  <sheetData>
    <row r="1" spans="1:12">
      <c r="A1" s="55" t="s">
        <v>734</v>
      </c>
      <c r="L1" s="55" t="s">
        <v>735</v>
      </c>
    </row>
    <row r="23" spans="1:12">
      <c r="A23" s="55" t="s">
        <v>736</v>
      </c>
      <c r="L23" s="55" t="s">
        <v>813</v>
      </c>
    </row>
    <row r="45" spans="1:12">
      <c r="A45" s="55" t="s">
        <v>739</v>
      </c>
      <c r="L45" s="55" t="s">
        <v>738</v>
      </c>
    </row>
  </sheetData>
  <phoneticPr fontId="30"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CCF6327CDE2EAC4C873580D96C36C4CA" ma:contentTypeVersion="6" ma:contentTypeDescription="新建文档。" ma:contentTypeScope="" ma:versionID="cffd8265eaa6919d845ace6228fc453a">
  <xsd:schema xmlns:xsd="http://www.w3.org/2001/XMLSchema" xmlns:xs="http://www.w3.org/2001/XMLSchema" xmlns:p="http://schemas.microsoft.com/office/2006/metadata/properties" xmlns:ns2="37ea685c-480f-40ba-85fc-efba73d247ef" xmlns:ns3="dec28338-02c8-4d83-8422-11e04c517159" targetNamespace="http://schemas.microsoft.com/office/2006/metadata/properties" ma:root="true" ma:fieldsID="e273654865fc8a228959c7c98175c28e" ns2:_="" ns3:_="">
    <xsd:import namespace="37ea685c-480f-40ba-85fc-efba73d247ef"/>
    <xsd:import namespace="dec28338-02c8-4d83-8422-11e04c51715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ea685c-480f-40ba-85fc-efba73d247ef" elementFormDefault="qualified">
    <xsd:import namespace="http://schemas.microsoft.com/office/2006/documentManagement/types"/>
    <xsd:import namespace="http://schemas.microsoft.com/office/infopath/2007/PartnerControls"/>
    <xsd:element name="SharedWithUsers" ma:index="8" nillable="true" ma:displayName="共享对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享对象详细信息"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c28338-02c8-4d83-8422-11e04c51715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F189CB-3BDF-4764-AA28-8000D0606A8E}">
  <ds:schemaRefs>
    <ds:schemaRef ds:uri="http://schemas.microsoft.com/sharepoint/v3/contenttype/forms"/>
  </ds:schemaRefs>
</ds:datastoreItem>
</file>

<file path=customXml/itemProps2.xml><?xml version="1.0" encoding="utf-8"?>
<ds:datastoreItem xmlns:ds="http://schemas.openxmlformats.org/officeDocument/2006/customXml" ds:itemID="{FACA90F4-C0B0-42BC-96CD-65BEB6D6B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ea685c-480f-40ba-85fc-efba73d247ef"/>
    <ds:schemaRef ds:uri="dec28338-02c8-4d83-8422-11e04c5171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2DC431-287E-4D21-85B3-41F79EEA7AEA}">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PK Report</vt:lpstr>
      <vt:lpstr>Animal BW&amp;Clinical Observation</vt:lpstr>
      <vt:lpstr>Bioanalytical Result</vt:lpstr>
      <vt:lpstr>Raw Data 1</vt:lpstr>
      <vt:lpstr>Raw Data 2</vt:lpstr>
      <vt:lpstr>LC-MS method_1</vt:lpstr>
      <vt:lpstr>LC-MS method_2</vt:lpstr>
      <vt:lpstr>DOSE</vt:lpstr>
      <vt:lpstr>Chromatogram_2</vt:lpstr>
      <vt:lpstr>Dose Preparation_2</vt:lpstr>
      <vt:lpstr>Dose Raw Data&amp;MD&amp;Chromatogram_2</vt:lpstr>
      <vt:lpstr>Chromatogram </vt:lpstr>
      <vt:lpstr>Dose Preparation</vt:lpstr>
      <vt:lpstr>Dose Raw Data&amp;MD&amp;Chromatogram</vt:lpstr>
      <vt:lpstr>'Dose Raw Data&amp;MD&amp;Chromatogram'!OLE_LINK13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Jiang Xiaohui</dc:creator>
  <cp:lastModifiedBy>Microsoft Office User</cp:lastModifiedBy>
  <dcterms:created xsi:type="dcterms:W3CDTF">2019-12-16T07:39:09Z</dcterms:created>
  <dcterms:modified xsi:type="dcterms:W3CDTF">2023-01-06T14:29:39Z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0x010100CCF6327CDE2EAC4C873580D96C36C4CA</vt:lpwstr>
  </property>
</Properties>
</file>