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filterPrivacy="1"/>
  <xr:revisionPtr revIDLastSave="0" documentId="13_ncr:1_{B2841CF4-A0AA-924F-A393-9E75A10614AF}" xr6:coauthVersionLast="47" xr6:coauthVersionMax="47" xr10:uidLastSave="{00000000-0000-0000-0000-000000000000}"/>
  <bookViews>
    <workbookView xWindow="4240" yWindow="1960" windowWidth="37100" windowHeight="20560" xr2:uid="{00000000-000D-0000-FFFF-FFFF00000000}"/>
  </bookViews>
  <sheets>
    <sheet name="Passive Avoidance"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3" i="10" l="1"/>
  <c r="O13" i="10"/>
  <c r="N13" i="10"/>
  <c r="M13" i="10"/>
  <c r="L13" i="10"/>
  <c r="O12" i="10"/>
  <c r="N12" i="10"/>
  <c r="M12" i="10"/>
  <c r="L12" i="10"/>
  <c r="O11" i="10"/>
  <c r="N11" i="10"/>
  <c r="M11" i="10"/>
  <c r="L11" i="10"/>
  <c r="O10" i="10"/>
  <c r="N10" i="10"/>
  <c r="M10" i="10"/>
  <c r="L10" i="10"/>
  <c r="O6" i="10"/>
  <c r="N6" i="10"/>
  <c r="M6" i="10"/>
  <c r="L6" i="10"/>
  <c r="O5" i="10"/>
  <c r="N5" i="10"/>
  <c r="M5" i="10"/>
  <c r="L5" i="10"/>
  <c r="O4" i="10"/>
  <c r="N4" i="10"/>
  <c r="M4" i="10"/>
  <c r="L4" i="10"/>
  <c r="O3" i="10"/>
  <c r="N3" i="10"/>
  <c r="L3" i="10"/>
</calcChain>
</file>

<file path=xl/sharedStrings.xml><?xml version="1.0" encoding="utf-8"?>
<sst xmlns="http://schemas.openxmlformats.org/spreadsheetml/2006/main" count="31" uniqueCount="17">
  <si>
    <t>Healthy Control</t>
  </si>
  <si>
    <t>Means</t>
  </si>
  <si>
    <t>Standard Deviation</t>
  </si>
  <si>
    <t>Basal Initial</t>
  </si>
  <si>
    <t>Basal Step-through</t>
  </si>
  <si>
    <t>After Treatment Initial</t>
  </si>
  <si>
    <t>After Treatment Step-through</t>
  </si>
  <si>
    <t>After Treatment Initial Latency</t>
  </si>
  <si>
    <t>After Treatment Step-through Latency</t>
  </si>
  <si>
    <t>Basal Step-through Latency</t>
  </si>
  <si>
    <t>Basal Initial Latency</t>
  </si>
  <si>
    <t>Experiment is carried out on two consecutive days. Learning is measured on the first day and recall on the second day. The time that each rat took to enter the dark compartment was considered as initial latency. The next day (retention phase), the rats were reintroduced into the bright chamber and the step-through latency were noted down as memory retention. Shorter latencies indicated poorer cognition. At this stage, rats are expected to remember the shock in the dark compartment. For this reason, it was accepted that the memory of the rats that stayed longer in the bright compartment was stronger. In retention measurements, it is understood that the longer the rats stay in the bright compartment, the stronger the memory and learning.</t>
  </si>
  <si>
    <t>Sucrose</t>
  </si>
  <si>
    <t>Sucrose + JNK 30 mg /kg</t>
  </si>
  <si>
    <t>Sucrose + JNK 60 mg /kg</t>
  </si>
  <si>
    <t>Sucrose + JNK 30 mg/kg</t>
  </si>
  <si>
    <t>Sucrose + JNK 60 mg/kg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</si>
</sst>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charset val="16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0" borderId="0" xfId="0" applyFont="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2" fontId="0" fillId="0" borderId="1" xfId="0" applyNumberForma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2" xfId="0"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tr-TR">
                <a:solidFill>
                  <a:schemeClr val="tx1"/>
                </a:solidFill>
              </a:rPr>
              <a:t>Passive Avoidance Basal Measurement Values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'Passive Avoidance'!$K$3</c:f>
              <c:strCache>
                <c:ptCount val="1"/>
                <c:pt idx="0">
                  <c:v>Healthy Control</c:v>
                </c:pt>
              </c:strCache>
            </c:strRef>
          </c:tx>
          <c:spPr>
            <a:solidFill>
              <a:schemeClr val="accent1"/>
            </a:solidFill>
            <a:ln>
              <a:noFill/>
            </a:ln>
            <a:effectLst/>
          </c:spPr>
          <c:invertIfNegative val="0"/>
          <c:errBars>
            <c:errBarType val="both"/>
            <c:errValType val="cust"/>
            <c:noEndCap val="0"/>
            <c:plus>
              <c:numRef>
                <c:f>'Passive Avoidance'!$L$10:$M$10</c:f>
                <c:numCache>
                  <c:formatCode>General</c:formatCode>
                  <c:ptCount val="2"/>
                  <c:pt idx="0">
                    <c:v>2.2563042992710649</c:v>
                  </c:pt>
                  <c:pt idx="1">
                    <c:v>27.503568513771725</c:v>
                  </c:pt>
                </c:numCache>
              </c:numRef>
            </c:plus>
            <c:minus>
              <c:numRef>
                <c:f>'Passive Avoidance'!$L$10:$M$10</c:f>
                <c:numCache>
                  <c:formatCode>General</c:formatCode>
                  <c:ptCount val="2"/>
                  <c:pt idx="0">
                    <c:v>2.2563042992710649</c:v>
                  </c:pt>
                  <c:pt idx="1">
                    <c:v>27.503568513771725</c:v>
                  </c:pt>
                </c:numCache>
              </c:numRef>
            </c:minus>
            <c:spPr>
              <a:noFill/>
              <a:ln w="9525" cap="flat" cmpd="sng" algn="ctr">
                <a:solidFill>
                  <a:schemeClr val="tx1">
                    <a:lumMod val="65000"/>
                    <a:lumOff val="35000"/>
                  </a:schemeClr>
                </a:solidFill>
                <a:round/>
              </a:ln>
              <a:effectLst/>
            </c:spPr>
          </c:errBars>
          <c:cat>
            <c:strRef>
              <c:f>'Passive Avoidance'!$L$2:$M$2</c:f>
              <c:strCache>
                <c:ptCount val="2"/>
                <c:pt idx="0">
                  <c:v>Basal Initial</c:v>
                </c:pt>
                <c:pt idx="1">
                  <c:v>Basal Step-through</c:v>
                </c:pt>
              </c:strCache>
            </c:strRef>
          </c:cat>
          <c:val>
            <c:numRef>
              <c:f>'Passive Avoidance'!$L$3:$M$3</c:f>
              <c:numCache>
                <c:formatCode>0.00</c:formatCode>
                <c:ptCount val="2"/>
                <c:pt idx="0">
                  <c:v>7</c:v>
                </c:pt>
                <c:pt idx="1">
                  <c:v>288.09090909090907</c:v>
                </c:pt>
              </c:numCache>
            </c:numRef>
          </c:val>
          <c:extLst>
            <c:ext xmlns:c16="http://schemas.microsoft.com/office/drawing/2014/chart" uri="{C3380CC4-5D6E-409C-BE32-E72D297353CC}">
              <c16:uniqueId val="{00000000-365B-46B8-A794-D6F1E696727B}"/>
            </c:ext>
          </c:extLst>
        </c:ser>
        <c:ser>
          <c:idx val="1"/>
          <c:order val="1"/>
          <c:tx>
            <c:strRef>
              <c:f>'Passive Avoidance'!$K$4</c:f>
              <c:strCache>
                <c:ptCount val="1"/>
                <c:pt idx="0">
                  <c:v>Sucrose</c:v>
                </c:pt>
              </c:strCache>
            </c:strRef>
          </c:tx>
          <c:spPr>
            <a:solidFill>
              <a:schemeClr val="accent2"/>
            </a:solidFill>
            <a:ln>
              <a:noFill/>
            </a:ln>
            <a:effectLst/>
          </c:spPr>
          <c:invertIfNegative val="0"/>
          <c:errBars>
            <c:errBarType val="both"/>
            <c:errValType val="cust"/>
            <c:noEndCap val="0"/>
            <c:plus>
              <c:numRef>
                <c:f>'Passive Avoidance'!$L$11:$M$11</c:f>
                <c:numCache>
                  <c:formatCode>General</c:formatCode>
                  <c:ptCount val="2"/>
                  <c:pt idx="0">
                    <c:v>4.3994740482046772</c:v>
                  </c:pt>
                  <c:pt idx="1">
                    <c:v>0</c:v>
                  </c:pt>
                </c:numCache>
              </c:numRef>
            </c:plus>
            <c:minus>
              <c:numRef>
                <c:f>'Passive Avoidance'!$L$11:$M$11</c:f>
                <c:numCache>
                  <c:formatCode>General</c:formatCode>
                  <c:ptCount val="2"/>
                  <c:pt idx="0">
                    <c:v>4.3994740482046772</c:v>
                  </c:pt>
                  <c:pt idx="1">
                    <c:v>0</c:v>
                  </c:pt>
                </c:numCache>
              </c:numRef>
            </c:minus>
            <c:spPr>
              <a:noFill/>
              <a:ln w="9525" cap="flat" cmpd="sng" algn="ctr">
                <a:solidFill>
                  <a:schemeClr val="tx1">
                    <a:lumMod val="65000"/>
                    <a:lumOff val="35000"/>
                  </a:schemeClr>
                </a:solidFill>
                <a:round/>
              </a:ln>
              <a:effectLst/>
            </c:spPr>
          </c:errBars>
          <c:cat>
            <c:strRef>
              <c:f>'Passive Avoidance'!$L$2:$M$2</c:f>
              <c:strCache>
                <c:ptCount val="2"/>
                <c:pt idx="0">
                  <c:v>Basal Initial</c:v>
                </c:pt>
                <c:pt idx="1">
                  <c:v>Basal Step-through</c:v>
                </c:pt>
              </c:strCache>
            </c:strRef>
          </c:cat>
          <c:val>
            <c:numRef>
              <c:f>'Passive Avoidance'!$L$4:$M$4</c:f>
              <c:numCache>
                <c:formatCode>0.00</c:formatCode>
                <c:ptCount val="2"/>
                <c:pt idx="0">
                  <c:v>7.9090909090909092</c:v>
                </c:pt>
                <c:pt idx="1">
                  <c:v>300</c:v>
                </c:pt>
              </c:numCache>
            </c:numRef>
          </c:val>
          <c:extLst>
            <c:ext xmlns:c16="http://schemas.microsoft.com/office/drawing/2014/chart" uri="{C3380CC4-5D6E-409C-BE32-E72D297353CC}">
              <c16:uniqueId val="{00000001-365B-46B8-A794-D6F1E696727B}"/>
            </c:ext>
          </c:extLst>
        </c:ser>
        <c:ser>
          <c:idx val="2"/>
          <c:order val="2"/>
          <c:tx>
            <c:strRef>
              <c:f>'Passive Avoidance'!$K$5</c:f>
              <c:strCache>
                <c:ptCount val="1"/>
                <c:pt idx="0">
                  <c:v>Sucrose + JNK 30 mg/kg</c:v>
                </c:pt>
              </c:strCache>
            </c:strRef>
          </c:tx>
          <c:spPr>
            <a:solidFill>
              <a:schemeClr val="accent3"/>
            </a:solidFill>
            <a:ln>
              <a:noFill/>
            </a:ln>
            <a:effectLst/>
          </c:spPr>
          <c:invertIfNegative val="0"/>
          <c:errBars>
            <c:errBarType val="both"/>
            <c:errValType val="cust"/>
            <c:noEndCap val="0"/>
            <c:plus>
              <c:numRef>
                <c:f>'Passive Avoidance'!$M$12</c:f>
                <c:numCache>
                  <c:formatCode>General</c:formatCode>
                  <c:ptCount val="1"/>
                  <c:pt idx="0">
                    <c:v>0</c:v>
                  </c:pt>
                </c:numCache>
              </c:numRef>
            </c:plus>
            <c:minus>
              <c:numRef>
                <c:f>'Passive Avoidance'!$L$12:$M$12</c:f>
                <c:numCache>
                  <c:formatCode>General</c:formatCode>
                  <c:ptCount val="2"/>
                  <c:pt idx="0">
                    <c:v>4.9211971935883456</c:v>
                  </c:pt>
                  <c:pt idx="1">
                    <c:v>0</c:v>
                  </c:pt>
                </c:numCache>
              </c:numRef>
            </c:minus>
            <c:spPr>
              <a:noFill/>
              <a:ln w="9525" cap="flat" cmpd="sng" algn="ctr">
                <a:solidFill>
                  <a:schemeClr val="tx1">
                    <a:lumMod val="65000"/>
                    <a:lumOff val="35000"/>
                  </a:schemeClr>
                </a:solidFill>
                <a:round/>
              </a:ln>
              <a:effectLst/>
            </c:spPr>
          </c:errBars>
          <c:cat>
            <c:strRef>
              <c:f>'Passive Avoidance'!$L$2:$M$2</c:f>
              <c:strCache>
                <c:ptCount val="2"/>
                <c:pt idx="0">
                  <c:v>Basal Initial</c:v>
                </c:pt>
                <c:pt idx="1">
                  <c:v>Basal Step-through</c:v>
                </c:pt>
              </c:strCache>
            </c:strRef>
          </c:cat>
          <c:val>
            <c:numRef>
              <c:f>'Passive Avoidance'!$L$5:$M$5</c:f>
              <c:numCache>
                <c:formatCode>0.00</c:formatCode>
                <c:ptCount val="2"/>
                <c:pt idx="0">
                  <c:v>8.7272727272727266</c:v>
                </c:pt>
                <c:pt idx="1">
                  <c:v>300</c:v>
                </c:pt>
              </c:numCache>
            </c:numRef>
          </c:val>
          <c:extLst>
            <c:ext xmlns:c16="http://schemas.microsoft.com/office/drawing/2014/chart" uri="{C3380CC4-5D6E-409C-BE32-E72D297353CC}">
              <c16:uniqueId val="{00000002-365B-46B8-A794-D6F1E696727B}"/>
            </c:ext>
          </c:extLst>
        </c:ser>
        <c:ser>
          <c:idx val="3"/>
          <c:order val="3"/>
          <c:tx>
            <c:strRef>
              <c:f>'Passive Avoidance'!$K$6</c:f>
              <c:strCache>
                <c:ptCount val="1"/>
                <c:pt idx="0">
                  <c:v>Sucrose + JNK 60 mg/kg</c:v>
                </c:pt>
              </c:strCache>
            </c:strRef>
          </c:tx>
          <c:spPr>
            <a:solidFill>
              <a:schemeClr val="accent4"/>
            </a:solidFill>
            <a:ln>
              <a:noFill/>
            </a:ln>
            <a:effectLst/>
          </c:spPr>
          <c:invertIfNegative val="0"/>
          <c:errBars>
            <c:errBarType val="both"/>
            <c:errValType val="cust"/>
            <c:noEndCap val="0"/>
            <c:plus>
              <c:numRef>
                <c:f>'Passive Avoidance'!$L$13:$M$13</c:f>
                <c:numCache>
                  <c:formatCode>General</c:formatCode>
                  <c:ptCount val="2"/>
                  <c:pt idx="0">
                    <c:v>3.5802488486391297</c:v>
                  </c:pt>
                  <c:pt idx="1">
                    <c:v>52.689829965736052</c:v>
                  </c:pt>
                </c:numCache>
              </c:numRef>
            </c:plus>
            <c:minus>
              <c:numRef>
                <c:f>'Passive Avoidance'!$L$13:$M$13</c:f>
                <c:numCache>
                  <c:formatCode>General</c:formatCode>
                  <c:ptCount val="2"/>
                  <c:pt idx="0">
                    <c:v>3.5802488486391297</c:v>
                  </c:pt>
                  <c:pt idx="1">
                    <c:v>52.689829965736052</c:v>
                  </c:pt>
                </c:numCache>
              </c:numRef>
            </c:minus>
            <c:spPr>
              <a:noFill/>
              <a:ln w="9525" cap="flat" cmpd="sng" algn="ctr">
                <a:solidFill>
                  <a:schemeClr val="tx1">
                    <a:lumMod val="65000"/>
                    <a:lumOff val="35000"/>
                  </a:schemeClr>
                </a:solidFill>
                <a:round/>
              </a:ln>
              <a:effectLst/>
            </c:spPr>
          </c:errBars>
          <c:cat>
            <c:strRef>
              <c:f>'Passive Avoidance'!$L$2:$M$2</c:f>
              <c:strCache>
                <c:ptCount val="2"/>
                <c:pt idx="0">
                  <c:v>Basal Initial</c:v>
                </c:pt>
                <c:pt idx="1">
                  <c:v>Basal Step-through</c:v>
                </c:pt>
              </c:strCache>
            </c:strRef>
          </c:cat>
          <c:val>
            <c:numRef>
              <c:f>'Passive Avoidance'!$L$6:$M$6</c:f>
              <c:numCache>
                <c:formatCode>0.00</c:formatCode>
                <c:ptCount val="2"/>
                <c:pt idx="0">
                  <c:v>7.2727272727272725</c:v>
                </c:pt>
                <c:pt idx="1">
                  <c:v>250.27272727272728</c:v>
                </c:pt>
              </c:numCache>
            </c:numRef>
          </c:val>
          <c:extLst>
            <c:ext xmlns:c16="http://schemas.microsoft.com/office/drawing/2014/chart" uri="{C3380CC4-5D6E-409C-BE32-E72D297353CC}">
              <c16:uniqueId val="{00000003-365B-46B8-A794-D6F1E696727B}"/>
            </c:ext>
          </c:extLst>
        </c:ser>
        <c:dLbls>
          <c:showLegendKey val="0"/>
          <c:showVal val="0"/>
          <c:showCatName val="0"/>
          <c:showSerName val="0"/>
          <c:showPercent val="0"/>
          <c:showBubbleSize val="0"/>
        </c:dLbls>
        <c:gapWidth val="219"/>
        <c:overlap val="-27"/>
        <c:axId val="1394825616"/>
        <c:axId val="1394828528"/>
      </c:barChart>
      <c:catAx>
        <c:axId val="139482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394828528"/>
        <c:crosses val="autoZero"/>
        <c:auto val="1"/>
        <c:lblAlgn val="ctr"/>
        <c:lblOffset val="100"/>
        <c:noMultiLvlLbl val="0"/>
      </c:catAx>
      <c:valAx>
        <c:axId val="1394828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394825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tr-TR"/>
              <a:t>Passive Avoidance After Treatment Measurement Values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strRef>
              <c:f>'Passive Avoidance'!$K$3</c:f>
              <c:strCache>
                <c:ptCount val="1"/>
                <c:pt idx="0">
                  <c:v>Healthy Control</c:v>
                </c:pt>
              </c:strCache>
            </c:strRef>
          </c:tx>
          <c:spPr>
            <a:solidFill>
              <a:schemeClr val="accent3"/>
            </a:solidFill>
            <a:ln>
              <a:noFill/>
            </a:ln>
            <a:effectLst/>
          </c:spPr>
          <c:invertIfNegative val="0"/>
          <c:errBars>
            <c:errBarType val="both"/>
            <c:errValType val="cust"/>
            <c:noEndCap val="0"/>
            <c:plus>
              <c:numRef>
                <c:f>'Passive Avoidance'!$N$10:$O$10</c:f>
                <c:numCache>
                  <c:formatCode>General</c:formatCode>
                  <c:ptCount val="2"/>
                  <c:pt idx="0">
                    <c:v>24.438791816588346</c:v>
                  </c:pt>
                  <c:pt idx="1">
                    <c:v>0</c:v>
                  </c:pt>
                </c:numCache>
              </c:numRef>
            </c:plus>
            <c:minus>
              <c:numRef>
                <c:f>'Passive Avoidance'!$N$10:$O$10</c:f>
                <c:numCache>
                  <c:formatCode>General</c:formatCode>
                  <c:ptCount val="2"/>
                  <c:pt idx="0">
                    <c:v>24.438791816588346</c:v>
                  </c:pt>
                  <c:pt idx="1">
                    <c:v>0</c:v>
                  </c:pt>
                </c:numCache>
              </c:numRef>
            </c:minus>
            <c:spPr>
              <a:noFill/>
              <a:ln w="9525" cap="flat" cmpd="sng" algn="ctr">
                <a:solidFill>
                  <a:schemeClr val="tx1">
                    <a:lumMod val="65000"/>
                    <a:lumOff val="35000"/>
                  </a:schemeClr>
                </a:solidFill>
                <a:round/>
              </a:ln>
              <a:effectLst/>
            </c:spPr>
          </c:errBars>
          <c:cat>
            <c:strRef>
              <c:f>'Passive Avoidance'!$N$2:$O$2</c:f>
              <c:strCache>
                <c:ptCount val="2"/>
                <c:pt idx="0">
                  <c:v>After Treatment Initial</c:v>
                </c:pt>
                <c:pt idx="1">
                  <c:v>After Treatment Step-through</c:v>
                </c:pt>
              </c:strCache>
            </c:strRef>
          </c:cat>
          <c:val>
            <c:numRef>
              <c:f>'Passive Avoidance'!$N$3:$O$3</c:f>
              <c:numCache>
                <c:formatCode>0.00</c:formatCode>
                <c:ptCount val="2"/>
                <c:pt idx="0">
                  <c:v>283.36363636363637</c:v>
                </c:pt>
                <c:pt idx="1">
                  <c:v>300</c:v>
                </c:pt>
              </c:numCache>
            </c:numRef>
          </c:val>
          <c:extLst>
            <c:ext xmlns:c16="http://schemas.microsoft.com/office/drawing/2014/chart" uri="{C3380CC4-5D6E-409C-BE32-E72D297353CC}">
              <c16:uniqueId val="{00000002-E051-4A22-B9A2-41B795B95A2F}"/>
            </c:ext>
          </c:extLst>
        </c:ser>
        <c:ser>
          <c:idx val="3"/>
          <c:order val="1"/>
          <c:tx>
            <c:strRef>
              <c:f>'Passive Avoidance'!$K$4</c:f>
              <c:strCache>
                <c:ptCount val="1"/>
                <c:pt idx="0">
                  <c:v>Sucrose</c:v>
                </c:pt>
              </c:strCache>
            </c:strRef>
          </c:tx>
          <c:spPr>
            <a:solidFill>
              <a:schemeClr val="accent4"/>
            </a:solidFill>
            <a:ln>
              <a:noFill/>
            </a:ln>
            <a:effectLst/>
          </c:spPr>
          <c:invertIfNegative val="0"/>
          <c:errBars>
            <c:errBarType val="both"/>
            <c:errValType val="cust"/>
            <c:noEndCap val="0"/>
            <c:plus>
              <c:numRef>
                <c:f>'Passive Avoidance'!$N$11:$O$11</c:f>
                <c:numCache>
                  <c:formatCode>General</c:formatCode>
                  <c:ptCount val="2"/>
                  <c:pt idx="0">
                    <c:v>38.876728257403556</c:v>
                  </c:pt>
                  <c:pt idx="1">
                    <c:v>30.282308066231948</c:v>
                  </c:pt>
                </c:numCache>
              </c:numRef>
            </c:plus>
            <c:minus>
              <c:numRef>
                <c:f>'Passive Avoidance'!$N$11:$O$11</c:f>
                <c:numCache>
                  <c:formatCode>General</c:formatCode>
                  <c:ptCount val="2"/>
                  <c:pt idx="0">
                    <c:v>38.876728257403556</c:v>
                  </c:pt>
                  <c:pt idx="1">
                    <c:v>30.282308066231948</c:v>
                  </c:pt>
                </c:numCache>
              </c:numRef>
            </c:minus>
            <c:spPr>
              <a:noFill/>
              <a:ln w="9525" cap="flat" cmpd="sng" algn="ctr">
                <a:solidFill>
                  <a:schemeClr val="tx1">
                    <a:lumMod val="65000"/>
                    <a:lumOff val="35000"/>
                  </a:schemeClr>
                </a:solidFill>
                <a:round/>
              </a:ln>
              <a:effectLst/>
            </c:spPr>
          </c:errBars>
          <c:cat>
            <c:strRef>
              <c:f>'Passive Avoidance'!$N$2:$O$2</c:f>
              <c:strCache>
                <c:ptCount val="2"/>
                <c:pt idx="0">
                  <c:v>After Treatment Initial</c:v>
                </c:pt>
                <c:pt idx="1">
                  <c:v>After Treatment Step-through</c:v>
                </c:pt>
              </c:strCache>
            </c:strRef>
          </c:cat>
          <c:val>
            <c:numRef>
              <c:f>'Passive Avoidance'!$N$4:$O$4</c:f>
              <c:numCache>
                <c:formatCode>0.00</c:formatCode>
                <c:ptCount val="2"/>
                <c:pt idx="0">
                  <c:v>259</c:v>
                </c:pt>
                <c:pt idx="1">
                  <c:v>287.27272727272725</c:v>
                </c:pt>
              </c:numCache>
            </c:numRef>
          </c:val>
          <c:extLst>
            <c:ext xmlns:c16="http://schemas.microsoft.com/office/drawing/2014/chart" uri="{C3380CC4-5D6E-409C-BE32-E72D297353CC}">
              <c16:uniqueId val="{00000003-E051-4A22-B9A2-41B795B95A2F}"/>
            </c:ext>
          </c:extLst>
        </c:ser>
        <c:ser>
          <c:idx val="0"/>
          <c:order val="2"/>
          <c:tx>
            <c:strRef>
              <c:f>'Passive Avoidance'!$K$5</c:f>
              <c:strCache>
                <c:ptCount val="1"/>
                <c:pt idx="0">
                  <c:v>Sucrose + JNK 30 mg/kg</c:v>
                </c:pt>
              </c:strCache>
            </c:strRef>
          </c:tx>
          <c:spPr>
            <a:solidFill>
              <a:schemeClr val="accent1"/>
            </a:solidFill>
            <a:ln>
              <a:noFill/>
            </a:ln>
            <a:effectLst/>
          </c:spPr>
          <c:invertIfNegative val="0"/>
          <c:errBars>
            <c:errBarType val="both"/>
            <c:errValType val="cust"/>
            <c:noEndCap val="0"/>
            <c:plus>
              <c:numRef>
                <c:f>'Passive Avoidance'!$N$12:$O$12</c:f>
                <c:numCache>
                  <c:formatCode>General</c:formatCode>
                  <c:ptCount val="2"/>
                  <c:pt idx="0">
                    <c:v>32.469566170072696</c:v>
                  </c:pt>
                  <c:pt idx="1">
                    <c:v>3.0151134457776365</c:v>
                  </c:pt>
                </c:numCache>
              </c:numRef>
            </c:plus>
            <c:minus>
              <c:numRef>
                <c:f>'Passive Avoidance'!$N$12:$O$12</c:f>
                <c:numCache>
                  <c:formatCode>General</c:formatCode>
                  <c:ptCount val="2"/>
                  <c:pt idx="0">
                    <c:v>32.469566170072696</c:v>
                  </c:pt>
                  <c:pt idx="1">
                    <c:v>3.0151134457776365</c:v>
                  </c:pt>
                </c:numCache>
              </c:numRef>
            </c:minus>
            <c:spPr>
              <a:noFill/>
              <a:ln w="9525" cap="flat" cmpd="sng" algn="ctr">
                <a:solidFill>
                  <a:schemeClr val="tx1">
                    <a:lumMod val="65000"/>
                    <a:lumOff val="35000"/>
                  </a:schemeClr>
                </a:solidFill>
                <a:round/>
              </a:ln>
              <a:effectLst/>
            </c:spPr>
          </c:errBars>
          <c:cat>
            <c:strRef>
              <c:f>'Passive Avoidance'!$N$2:$O$2</c:f>
              <c:strCache>
                <c:ptCount val="2"/>
                <c:pt idx="0">
                  <c:v>After Treatment Initial</c:v>
                </c:pt>
                <c:pt idx="1">
                  <c:v>After Treatment Step-through</c:v>
                </c:pt>
              </c:strCache>
            </c:strRef>
          </c:cat>
          <c:val>
            <c:numRef>
              <c:f>'Passive Avoidance'!$N$5:$O$5</c:f>
              <c:numCache>
                <c:formatCode>0.00</c:formatCode>
                <c:ptCount val="2"/>
                <c:pt idx="0">
                  <c:v>281.54545454545456</c:v>
                </c:pt>
                <c:pt idx="1">
                  <c:v>299.09090909090907</c:v>
                </c:pt>
              </c:numCache>
            </c:numRef>
          </c:val>
          <c:extLst>
            <c:ext xmlns:c16="http://schemas.microsoft.com/office/drawing/2014/chart" uri="{C3380CC4-5D6E-409C-BE32-E72D297353CC}">
              <c16:uniqueId val="{00000004-E051-4A22-B9A2-41B795B95A2F}"/>
            </c:ext>
          </c:extLst>
        </c:ser>
        <c:ser>
          <c:idx val="1"/>
          <c:order val="3"/>
          <c:tx>
            <c:strRef>
              <c:f>'Passive Avoidance'!$K$6</c:f>
              <c:strCache>
                <c:ptCount val="1"/>
                <c:pt idx="0">
                  <c:v>Sucrose + JNK 60 mg/kg</c:v>
                </c:pt>
              </c:strCache>
            </c:strRef>
          </c:tx>
          <c:spPr>
            <a:solidFill>
              <a:schemeClr val="accent2"/>
            </a:solidFill>
            <a:ln>
              <a:noFill/>
            </a:ln>
            <a:effectLst/>
          </c:spPr>
          <c:invertIfNegative val="0"/>
          <c:errBars>
            <c:errBarType val="both"/>
            <c:errValType val="cust"/>
            <c:noEndCap val="0"/>
            <c:plus>
              <c:numRef>
                <c:f>'Passive Avoidance'!$N$13:$O$13</c:f>
                <c:numCache>
                  <c:formatCode>General</c:formatCode>
                  <c:ptCount val="2"/>
                  <c:pt idx="0">
                    <c:v>42.711434846732431</c:v>
                  </c:pt>
                  <c:pt idx="1">
                    <c:v>35.327672502507816</c:v>
                  </c:pt>
                </c:numCache>
              </c:numRef>
            </c:plus>
            <c:minus>
              <c:numRef>
                <c:f>'Passive Avoidance'!$N$13:$O$13</c:f>
                <c:numCache>
                  <c:formatCode>General</c:formatCode>
                  <c:ptCount val="2"/>
                  <c:pt idx="0">
                    <c:v>42.711434846732431</c:v>
                  </c:pt>
                  <c:pt idx="1">
                    <c:v>35.327672502507816</c:v>
                  </c:pt>
                </c:numCache>
              </c:numRef>
            </c:minus>
            <c:spPr>
              <a:noFill/>
              <a:ln w="9525" cap="flat" cmpd="sng" algn="ctr">
                <a:solidFill>
                  <a:schemeClr val="tx1">
                    <a:lumMod val="65000"/>
                    <a:lumOff val="35000"/>
                  </a:schemeClr>
                </a:solidFill>
                <a:round/>
              </a:ln>
              <a:effectLst/>
            </c:spPr>
          </c:errBars>
          <c:cat>
            <c:strRef>
              <c:f>'Passive Avoidance'!$N$2:$O$2</c:f>
              <c:strCache>
                <c:ptCount val="2"/>
                <c:pt idx="0">
                  <c:v>After Treatment Initial</c:v>
                </c:pt>
                <c:pt idx="1">
                  <c:v>After Treatment Step-through</c:v>
                </c:pt>
              </c:strCache>
            </c:strRef>
          </c:cat>
          <c:val>
            <c:numRef>
              <c:f>'Passive Avoidance'!$N$6:$O$6</c:f>
              <c:numCache>
                <c:formatCode>0.00</c:formatCode>
                <c:ptCount val="2"/>
                <c:pt idx="0">
                  <c:v>247.4</c:v>
                </c:pt>
                <c:pt idx="1">
                  <c:v>269.39999999999998</c:v>
                </c:pt>
              </c:numCache>
            </c:numRef>
          </c:val>
          <c:extLst>
            <c:ext xmlns:c16="http://schemas.microsoft.com/office/drawing/2014/chart" uri="{C3380CC4-5D6E-409C-BE32-E72D297353CC}">
              <c16:uniqueId val="{00000005-E051-4A22-B9A2-41B795B95A2F}"/>
            </c:ext>
          </c:extLst>
        </c:ser>
        <c:dLbls>
          <c:showLegendKey val="0"/>
          <c:showVal val="0"/>
          <c:showCatName val="0"/>
          <c:showSerName val="0"/>
          <c:showPercent val="0"/>
          <c:showBubbleSize val="0"/>
        </c:dLbls>
        <c:gapWidth val="219"/>
        <c:overlap val="-27"/>
        <c:axId val="1367860576"/>
        <c:axId val="1367866816"/>
      </c:barChart>
      <c:catAx>
        <c:axId val="136786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7866816"/>
        <c:crosses val="autoZero"/>
        <c:auto val="1"/>
        <c:lblAlgn val="ctr"/>
        <c:lblOffset val="100"/>
        <c:noMultiLvlLbl val="0"/>
      </c:catAx>
      <c:valAx>
        <c:axId val="1367866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786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solidFill>
                <a:latin typeface="+mn-lt"/>
                <a:ea typeface="+mn-ea"/>
                <a:cs typeface="+mn-cs"/>
              </a:defRPr>
            </a:pPr>
            <a:r>
              <a:rPr lang="tr-TR" sz="1000" b="1">
                <a:solidFill>
                  <a:schemeClr val="tx1"/>
                </a:solidFill>
              </a:rPr>
              <a:t>Initial</a:t>
            </a:r>
            <a:r>
              <a:rPr lang="tr-TR" sz="1000" b="1" baseline="0">
                <a:solidFill>
                  <a:schemeClr val="tx1"/>
                </a:solidFill>
              </a:rPr>
              <a:t> Latency </a:t>
            </a:r>
            <a:endParaRPr lang="en-US" sz="1000" b="1">
              <a:solidFill>
                <a:schemeClr val="tx1"/>
              </a:solidFill>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2"/>
          <c:order val="0"/>
          <c:spPr>
            <a:gradFill>
              <a:gsLst>
                <a:gs pos="0">
                  <a:schemeClr val="tx1">
                    <a:lumMod val="65000"/>
                    <a:lumOff val="35000"/>
                  </a:schemeClr>
                </a:gs>
                <a:gs pos="74000">
                  <a:schemeClr val="bg2">
                    <a:lumMod val="50000"/>
                  </a:schemeClr>
                </a:gs>
                <a:gs pos="83000">
                  <a:schemeClr val="tx1">
                    <a:lumMod val="50000"/>
                    <a:lumOff val="50000"/>
                  </a:schemeClr>
                </a:gs>
                <a:gs pos="100000">
                  <a:schemeClr val="tx1">
                    <a:lumMod val="75000"/>
                    <a:lumOff val="25000"/>
                  </a:schemeClr>
                </a:gs>
              </a:gsLst>
              <a:lin ang="5400000" scaled="1"/>
            </a:gradFill>
            <a:ln>
              <a:solidFill>
                <a:schemeClr val="tx1"/>
              </a:solidFill>
            </a:ln>
            <a:effectLst/>
          </c:spPr>
          <c:invertIfNegative val="0"/>
          <c:errBars>
            <c:errBarType val="both"/>
            <c:errValType val="cust"/>
            <c:noEndCap val="0"/>
            <c:plus>
              <c:numRef>
                <c:f>'Passive Avoidance'!$N$10:$N$13</c:f>
                <c:numCache>
                  <c:formatCode>General</c:formatCode>
                  <c:ptCount val="4"/>
                  <c:pt idx="0">
                    <c:v>24.438791816588346</c:v>
                  </c:pt>
                  <c:pt idx="1">
                    <c:v>38.876728257403556</c:v>
                  </c:pt>
                  <c:pt idx="2">
                    <c:v>32.469566170072696</c:v>
                  </c:pt>
                  <c:pt idx="3">
                    <c:v>42.711434846732431</c:v>
                  </c:pt>
                </c:numCache>
              </c:numRef>
            </c:plus>
            <c:minus>
              <c:numRef>
                <c:f>'Passive Avoidance'!$N$10:$N$13</c:f>
                <c:numCache>
                  <c:formatCode>General</c:formatCode>
                  <c:ptCount val="4"/>
                  <c:pt idx="0">
                    <c:v>24.438791816588346</c:v>
                  </c:pt>
                  <c:pt idx="1">
                    <c:v>38.876728257403556</c:v>
                  </c:pt>
                  <c:pt idx="2">
                    <c:v>32.469566170072696</c:v>
                  </c:pt>
                  <c:pt idx="3">
                    <c:v>42.711434846732431</c:v>
                  </c:pt>
                </c:numCache>
              </c:numRef>
            </c:minus>
            <c:spPr>
              <a:noFill/>
              <a:ln w="9525" cap="flat" cmpd="sng" algn="ctr">
                <a:solidFill>
                  <a:schemeClr val="tx1">
                    <a:lumMod val="65000"/>
                    <a:lumOff val="35000"/>
                  </a:schemeClr>
                </a:solidFill>
                <a:round/>
              </a:ln>
              <a:effectLst/>
            </c:spPr>
          </c:errBars>
          <c:cat>
            <c:strRef>
              <c:f>'Passive Avoidance'!$K$3:$K$6</c:f>
              <c:strCache>
                <c:ptCount val="4"/>
                <c:pt idx="0">
                  <c:v>Healthy Control</c:v>
                </c:pt>
                <c:pt idx="1">
                  <c:v>Sucrose</c:v>
                </c:pt>
                <c:pt idx="2">
                  <c:v>Sucrose + JNK 30 mg/kg</c:v>
                </c:pt>
                <c:pt idx="3">
                  <c:v>Sucrose + JNK 60 mg/kg</c:v>
                </c:pt>
              </c:strCache>
            </c:strRef>
          </c:cat>
          <c:val>
            <c:numRef>
              <c:f>'Passive Avoidance'!$N$3:$N$6</c:f>
              <c:numCache>
                <c:formatCode>0.00</c:formatCode>
                <c:ptCount val="4"/>
                <c:pt idx="0">
                  <c:v>283.36363636363637</c:v>
                </c:pt>
                <c:pt idx="1">
                  <c:v>259</c:v>
                </c:pt>
                <c:pt idx="2">
                  <c:v>281.54545454545456</c:v>
                </c:pt>
                <c:pt idx="3">
                  <c:v>247.4</c:v>
                </c:pt>
              </c:numCache>
            </c:numRef>
          </c:val>
          <c:extLst>
            <c:ext xmlns:c16="http://schemas.microsoft.com/office/drawing/2014/chart" uri="{C3380CC4-5D6E-409C-BE32-E72D297353CC}">
              <c16:uniqueId val="{00000002-DD58-4580-8ACD-69C6F529D6C1}"/>
            </c:ext>
          </c:extLst>
        </c:ser>
        <c:dLbls>
          <c:showLegendKey val="0"/>
          <c:showVal val="0"/>
          <c:showCatName val="0"/>
          <c:showSerName val="0"/>
          <c:showPercent val="0"/>
          <c:showBubbleSize val="0"/>
        </c:dLbls>
        <c:gapWidth val="86"/>
        <c:overlap val="-27"/>
        <c:axId val="1402162608"/>
        <c:axId val="1402165104"/>
      </c:barChart>
      <c:catAx>
        <c:axId val="140216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en-US"/>
          </a:p>
        </c:txPr>
        <c:crossAx val="1402165104"/>
        <c:crosses val="autoZero"/>
        <c:auto val="1"/>
        <c:lblAlgn val="ctr"/>
        <c:lblOffset val="100"/>
        <c:noMultiLvlLbl val="0"/>
      </c:catAx>
      <c:valAx>
        <c:axId val="1402165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tr-TR" sz="800">
                    <a:solidFill>
                      <a:schemeClr val="tx1"/>
                    </a:solidFill>
                  </a:rPr>
                  <a:t>seconds</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crossAx val="1402162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solidFill>
                <a:latin typeface="+mn-lt"/>
                <a:ea typeface="+mn-ea"/>
                <a:cs typeface="+mn-cs"/>
              </a:defRPr>
            </a:pPr>
            <a:r>
              <a:rPr lang="tr-TR" sz="1000" b="1">
                <a:solidFill>
                  <a:schemeClr val="tx1"/>
                </a:solidFill>
              </a:rPr>
              <a:t>Step-through</a:t>
            </a:r>
            <a:r>
              <a:rPr lang="tr-TR" sz="1000" b="1" baseline="0">
                <a:solidFill>
                  <a:schemeClr val="tx1"/>
                </a:solidFill>
              </a:rPr>
              <a:t> Latency</a:t>
            </a:r>
            <a:endParaRPr lang="en-US" sz="1000" b="1">
              <a:solidFill>
                <a:schemeClr val="tx1"/>
              </a:solidFill>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2"/>
          <c:order val="0"/>
          <c:spPr>
            <a:gradFill>
              <a:gsLst>
                <a:gs pos="0">
                  <a:schemeClr val="tx1">
                    <a:lumMod val="65000"/>
                    <a:lumOff val="35000"/>
                  </a:schemeClr>
                </a:gs>
                <a:gs pos="74000">
                  <a:schemeClr val="bg2">
                    <a:lumMod val="50000"/>
                  </a:schemeClr>
                </a:gs>
                <a:gs pos="83000">
                  <a:schemeClr val="tx1">
                    <a:lumMod val="50000"/>
                    <a:lumOff val="50000"/>
                  </a:schemeClr>
                </a:gs>
                <a:gs pos="100000">
                  <a:schemeClr val="tx1">
                    <a:lumMod val="75000"/>
                    <a:lumOff val="25000"/>
                  </a:schemeClr>
                </a:gs>
              </a:gsLst>
              <a:lin ang="5400000" scaled="1"/>
            </a:gradFill>
            <a:ln>
              <a:solidFill>
                <a:schemeClr val="tx1"/>
              </a:solidFill>
            </a:ln>
            <a:effectLst/>
          </c:spPr>
          <c:invertIfNegative val="0"/>
          <c:errBars>
            <c:errBarType val="both"/>
            <c:errValType val="cust"/>
            <c:noEndCap val="0"/>
            <c:plus>
              <c:numRef>
                <c:f>'Passive Avoidance'!$O$10:$O$13</c:f>
                <c:numCache>
                  <c:formatCode>General</c:formatCode>
                  <c:ptCount val="4"/>
                  <c:pt idx="0">
                    <c:v>0</c:v>
                  </c:pt>
                  <c:pt idx="1">
                    <c:v>30.282308066231948</c:v>
                  </c:pt>
                  <c:pt idx="2">
                    <c:v>3.0151134457776365</c:v>
                  </c:pt>
                  <c:pt idx="3">
                    <c:v>35.327672502507816</c:v>
                  </c:pt>
                </c:numCache>
              </c:numRef>
            </c:plus>
            <c:minus>
              <c:numRef>
                <c:f>'Passive Avoidance'!$O$10:$O$13</c:f>
                <c:numCache>
                  <c:formatCode>General</c:formatCode>
                  <c:ptCount val="4"/>
                  <c:pt idx="0">
                    <c:v>0</c:v>
                  </c:pt>
                  <c:pt idx="1">
                    <c:v>30.282308066231948</c:v>
                  </c:pt>
                  <c:pt idx="2">
                    <c:v>3.0151134457776365</c:v>
                  </c:pt>
                  <c:pt idx="3">
                    <c:v>35.327672502507816</c:v>
                  </c:pt>
                </c:numCache>
              </c:numRef>
            </c:minus>
            <c:spPr>
              <a:noFill/>
              <a:ln w="9525" cap="flat" cmpd="sng" algn="ctr">
                <a:solidFill>
                  <a:schemeClr val="tx1">
                    <a:lumMod val="65000"/>
                    <a:lumOff val="35000"/>
                  </a:schemeClr>
                </a:solidFill>
                <a:round/>
              </a:ln>
              <a:effectLst/>
            </c:spPr>
          </c:errBars>
          <c:cat>
            <c:strRef>
              <c:f>'Passive Avoidance'!$K$3:$K$6</c:f>
              <c:strCache>
                <c:ptCount val="4"/>
                <c:pt idx="0">
                  <c:v>Healthy Control</c:v>
                </c:pt>
                <c:pt idx="1">
                  <c:v>Sucrose</c:v>
                </c:pt>
                <c:pt idx="2">
                  <c:v>Sucrose + JNK 30 mg/kg</c:v>
                </c:pt>
                <c:pt idx="3">
                  <c:v>Sucrose + JNK 60 mg/kg</c:v>
                </c:pt>
              </c:strCache>
            </c:strRef>
          </c:cat>
          <c:val>
            <c:numRef>
              <c:f>'Passive Avoidance'!$O$3:$O$6</c:f>
              <c:numCache>
                <c:formatCode>0.00</c:formatCode>
                <c:ptCount val="4"/>
                <c:pt idx="0">
                  <c:v>300</c:v>
                </c:pt>
                <c:pt idx="1">
                  <c:v>287.27272727272725</c:v>
                </c:pt>
                <c:pt idx="2">
                  <c:v>299.09090909090907</c:v>
                </c:pt>
                <c:pt idx="3">
                  <c:v>269.39999999999998</c:v>
                </c:pt>
              </c:numCache>
            </c:numRef>
          </c:val>
          <c:extLst>
            <c:ext xmlns:c16="http://schemas.microsoft.com/office/drawing/2014/chart" uri="{C3380CC4-5D6E-409C-BE32-E72D297353CC}">
              <c16:uniqueId val="{00000000-0EE4-4094-817B-7304FD26905B}"/>
            </c:ext>
          </c:extLst>
        </c:ser>
        <c:dLbls>
          <c:showLegendKey val="0"/>
          <c:showVal val="0"/>
          <c:showCatName val="0"/>
          <c:showSerName val="0"/>
          <c:showPercent val="0"/>
          <c:showBubbleSize val="0"/>
        </c:dLbls>
        <c:gapWidth val="86"/>
        <c:overlap val="-27"/>
        <c:axId val="1402162608"/>
        <c:axId val="1402165104"/>
      </c:barChart>
      <c:catAx>
        <c:axId val="140216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en-US"/>
          </a:p>
        </c:txPr>
        <c:crossAx val="1402165104"/>
        <c:crosses val="autoZero"/>
        <c:auto val="1"/>
        <c:lblAlgn val="ctr"/>
        <c:lblOffset val="100"/>
        <c:noMultiLvlLbl val="0"/>
      </c:catAx>
      <c:valAx>
        <c:axId val="1402165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tr-TR" sz="800">
                    <a:solidFill>
                      <a:schemeClr val="tx1"/>
                    </a:solidFill>
                  </a:rPr>
                  <a:t>seconds</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crossAx val="1402162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600075</xdr:colOff>
      <xdr:row>14</xdr:row>
      <xdr:rowOff>0</xdr:rowOff>
    </xdr:from>
    <xdr:to>
      <xdr:col>14</xdr:col>
      <xdr:colOff>371475</xdr:colOff>
      <xdr:row>27</xdr:row>
      <xdr:rowOff>0</xdr:rowOff>
    </xdr:to>
    <xdr:graphicFrame macro="">
      <xdr:nvGraphicFramePr>
        <xdr:cNvPr id="4" name="Grafik 3">
          <a:extLst>
            <a:ext uri="{FF2B5EF4-FFF2-40B4-BE49-F238E27FC236}">
              <a16:creationId xmlns:a16="http://schemas.microsoft.com/office/drawing/2014/main" id="{91107DD0-C147-1F0A-0DCF-F1F9AF6222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600075</xdr:colOff>
      <xdr:row>28</xdr:row>
      <xdr:rowOff>0</xdr:rowOff>
    </xdr:from>
    <xdr:to>
      <xdr:col>14</xdr:col>
      <xdr:colOff>370875</xdr:colOff>
      <xdr:row>41</xdr:row>
      <xdr:rowOff>300</xdr:rowOff>
    </xdr:to>
    <xdr:graphicFrame macro="">
      <xdr:nvGraphicFramePr>
        <xdr:cNvPr id="6" name="Grafik 5">
          <a:extLst>
            <a:ext uri="{FF2B5EF4-FFF2-40B4-BE49-F238E27FC236}">
              <a16:creationId xmlns:a16="http://schemas.microsoft.com/office/drawing/2014/main" id="{FAE0B284-C61F-36C7-AA5E-EAB332148A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733424</xdr:colOff>
      <xdr:row>13</xdr:row>
      <xdr:rowOff>185737</xdr:rowOff>
    </xdr:from>
    <xdr:to>
      <xdr:col>20</xdr:col>
      <xdr:colOff>304800</xdr:colOff>
      <xdr:row>26</xdr:row>
      <xdr:rowOff>165100</xdr:rowOff>
    </xdr:to>
    <xdr:graphicFrame macro="">
      <xdr:nvGraphicFramePr>
        <xdr:cNvPr id="9" name="Grafik 8">
          <a:extLst>
            <a:ext uri="{FF2B5EF4-FFF2-40B4-BE49-F238E27FC236}">
              <a16:creationId xmlns:a16="http://schemas.microsoft.com/office/drawing/2014/main" id="{8ED076C9-4276-D358-C62D-A632C9EC9A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723900</xdr:colOff>
      <xdr:row>27</xdr:row>
      <xdr:rowOff>171450</xdr:rowOff>
    </xdr:from>
    <xdr:to>
      <xdr:col>20</xdr:col>
      <xdr:colOff>304800</xdr:colOff>
      <xdr:row>41</xdr:row>
      <xdr:rowOff>24450</xdr:rowOff>
    </xdr:to>
    <xdr:graphicFrame macro="">
      <xdr:nvGraphicFramePr>
        <xdr:cNvPr id="12" name="Grafik 11">
          <a:extLst>
            <a:ext uri="{FF2B5EF4-FFF2-40B4-BE49-F238E27FC236}">
              <a16:creationId xmlns:a16="http://schemas.microsoft.com/office/drawing/2014/main" id="{50DED3BE-E513-4669-B87C-F3E7AA2AC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F08A-4A1E-4E05-9B1F-F1EC033E0D84}">
  <dimension ref="A1:X45"/>
  <sheetViews>
    <sheetView tabSelected="1" workbookViewId="0"/>
  </sheetViews>
  <sheetFormatPr baseColWidth="10" defaultColWidth="9.1640625" defaultRowHeight="15" x14ac:dyDescent="0.2"/>
  <cols>
    <col min="1" max="1" width="19" style="7" customWidth="1"/>
    <col min="2" max="2" width="3" style="1" bestFit="1" customWidth="1"/>
    <col min="3" max="3" width="9.1640625" style="1" customWidth="1"/>
    <col min="4" max="4" width="12" style="1" customWidth="1"/>
    <col min="5" max="5" width="11.6640625" style="1" bestFit="1" customWidth="1"/>
    <col min="6" max="6" width="20.1640625" style="1" customWidth="1"/>
    <col min="7" max="7" width="3" style="1" customWidth="1"/>
    <col min="8" max="8" width="14.5" style="1" customWidth="1"/>
    <col min="9" max="9" width="18.5" style="1" customWidth="1"/>
    <col min="10" max="10" width="9.1640625" style="1"/>
    <col min="11" max="11" width="22.6640625" style="1" customWidth="1"/>
    <col min="12" max="12" width="11.1640625" style="1" bestFit="1" customWidth="1"/>
    <col min="13" max="13" width="18" style="1" bestFit="1" customWidth="1"/>
    <col min="14" max="14" width="21.1640625" style="1" bestFit="1" customWidth="1"/>
    <col min="15" max="15" width="28" style="1" bestFit="1" customWidth="1"/>
    <col min="16" max="16384" width="9.1640625" style="1"/>
  </cols>
  <sheetData>
    <row r="1" spans="1:24" s="2" customFormat="1" ht="48" x14ac:dyDescent="0.2">
      <c r="A1" s="7"/>
      <c r="C1" s="15" t="s">
        <v>10</v>
      </c>
      <c r="D1" s="15" t="s">
        <v>9</v>
      </c>
      <c r="E1" s="7"/>
      <c r="F1" s="7"/>
      <c r="G1" s="7"/>
      <c r="H1" s="15" t="s">
        <v>7</v>
      </c>
      <c r="I1" s="15" t="s">
        <v>8</v>
      </c>
      <c r="L1" s="16" t="s">
        <v>1</v>
      </c>
      <c r="M1" s="16"/>
      <c r="N1" s="16"/>
      <c r="O1" s="16"/>
    </row>
    <row r="2" spans="1:24" ht="15" customHeight="1" x14ac:dyDescent="0.2">
      <c r="A2" s="17" t="s">
        <v>0</v>
      </c>
      <c r="B2" s="8">
        <v>1</v>
      </c>
      <c r="C2" s="8">
        <v>4</v>
      </c>
      <c r="D2" s="6">
        <v>300</v>
      </c>
      <c r="E2" s="1">
        <v>1</v>
      </c>
      <c r="F2" s="17" t="s">
        <v>0</v>
      </c>
      <c r="G2" s="8">
        <v>1</v>
      </c>
      <c r="H2" s="8">
        <v>300</v>
      </c>
      <c r="I2" s="6">
        <v>300</v>
      </c>
      <c r="L2" s="4" t="s">
        <v>3</v>
      </c>
      <c r="M2" s="4" t="s">
        <v>4</v>
      </c>
      <c r="N2" s="4" t="s">
        <v>5</v>
      </c>
      <c r="O2" s="4" t="s">
        <v>6</v>
      </c>
      <c r="R2" s="20" t="s">
        <v>11</v>
      </c>
      <c r="S2" s="21"/>
      <c r="T2" s="21"/>
      <c r="U2" s="21"/>
      <c r="V2" s="21"/>
      <c r="W2" s="21"/>
      <c r="X2" s="22"/>
    </row>
    <row r="3" spans="1:24" x14ac:dyDescent="0.2">
      <c r="A3" s="18"/>
      <c r="B3" s="1">
        <v>2</v>
      </c>
      <c r="C3" s="1">
        <v>7</v>
      </c>
      <c r="D3" s="9">
        <v>300</v>
      </c>
      <c r="E3" s="1">
        <v>1</v>
      </c>
      <c r="F3" s="18"/>
      <c r="G3" s="1">
        <v>2</v>
      </c>
      <c r="H3" s="1">
        <v>272</v>
      </c>
      <c r="I3" s="9">
        <v>300</v>
      </c>
      <c r="K3" s="3" t="s">
        <v>0</v>
      </c>
      <c r="L3" s="12">
        <f>AVERAGE(C2:C12)</f>
        <v>7</v>
      </c>
      <c r="M3" s="12">
        <f>AVERAGE(D2:D12)</f>
        <v>288.09090909090907</v>
      </c>
      <c r="N3" s="12">
        <f>AVERAGE(H2:H12)</f>
        <v>283.36363636363637</v>
      </c>
      <c r="O3" s="12">
        <f>AVERAGE(I2:I12)</f>
        <v>300</v>
      </c>
      <c r="R3" s="23"/>
      <c r="S3" s="24"/>
      <c r="T3" s="24"/>
      <c r="U3" s="24"/>
      <c r="V3" s="24"/>
      <c r="W3" s="24"/>
      <c r="X3" s="25"/>
    </row>
    <row r="4" spans="1:24" x14ac:dyDescent="0.2">
      <c r="A4" s="18"/>
      <c r="B4" s="1">
        <v>3</v>
      </c>
      <c r="C4" s="1">
        <v>12</v>
      </c>
      <c r="D4" s="9">
        <v>300</v>
      </c>
      <c r="E4" s="1">
        <v>1</v>
      </c>
      <c r="F4" s="18"/>
      <c r="G4" s="1">
        <v>3</v>
      </c>
      <c r="H4" s="1">
        <v>300</v>
      </c>
      <c r="I4" s="9">
        <v>300</v>
      </c>
      <c r="K4" s="3" t="s">
        <v>12</v>
      </c>
      <c r="L4" s="12">
        <f>AVERAGE(C13:C23)</f>
        <v>7.9090909090909092</v>
      </c>
      <c r="M4" s="12">
        <f>AVERAGE(D13:D23)</f>
        <v>300</v>
      </c>
      <c r="N4" s="12">
        <f>AVERAGE(H13:H23)</f>
        <v>259</v>
      </c>
      <c r="O4" s="12">
        <f>AVERAGE(I13:I23)</f>
        <v>287.27272727272725</v>
      </c>
      <c r="R4" s="23"/>
      <c r="S4" s="24"/>
      <c r="T4" s="24"/>
      <c r="U4" s="24"/>
      <c r="V4" s="24"/>
      <c r="W4" s="24"/>
      <c r="X4" s="25"/>
    </row>
    <row r="5" spans="1:24" x14ac:dyDescent="0.2">
      <c r="A5" s="18"/>
      <c r="B5" s="1">
        <v>4</v>
      </c>
      <c r="C5" s="1">
        <v>9</v>
      </c>
      <c r="D5" s="9">
        <v>300</v>
      </c>
      <c r="E5" s="1">
        <v>1</v>
      </c>
      <c r="F5" s="18"/>
      <c r="G5" s="1">
        <v>4</v>
      </c>
      <c r="H5" s="1">
        <v>232</v>
      </c>
      <c r="I5" s="9">
        <v>300</v>
      </c>
      <c r="K5" s="3" t="s">
        <v>15</v>
      </c>
      <c r="L5" s="12">
        <f>AVERAGE(C24:C34)</f>
        <v>8.7272727272727266</v>
      </c>
      <c r="M5" s="12">
        <f>AVERAGE(D24:D34)</f>
        <v>300</v>
      </c>
      <c r="N5" s="12">
        <f>AVERAGE(H24:H34)</f>
        <v>281.54545454545456</v>
      </c>
      <c r="O5" s="12">
        <f>AVERAGE(I24:I34)</f>
        <v>299.09090909090907</v>
      </c>
      <c r="R5" s="23"/>
      <c r="S5" s="24"/>
      <c r="T5" s="24"/>
      <c r="U5" s="24"/>
      <c r="V5" s="24"/>
      <c r="W5" s="24"/>
      <c r="X5" s="25"/>
    </row>
    <row r="6" spans="1:24" x14ac:dyDescent="0.2">
      <c r="A6" s="18"/>
      <c r="B6" s="1">
        <v>5</v>
      </c>
      <c r="C6" s="1">
        <v>5</v>
      </c>
      <c r="D6" s="9">
        <v>300</v>
      </c>
      <c r="E6" s="1">
        <v>1</v>
      </c>
      <c r="F6" s="18"/>
      <c r="G6" s="1">
        <v>5</v>
      </c>
      <c r="H6" s="1">
        <v>290</v>
      </c>
      <c r="I6" s="9">
        <v>300</v>
      </c>
      <c r="K6" s="3" t="s">
        <v>16</v>
      </c>
      <c r="L6" s="12">
        <f>AVERAGE(C35:C45)</f>
        <v>7.2727272727272725</v>
      </c>
      <c r="M6" s="12">
        <f>AVERAGE(D35:D45)</f>
        <v>250.27272727272728</v>
      </c>
      <c r="N6" s="12">
        <f>AVERAGE(H35:H44)</f>
        <v>247.4</v>
      </c>
      <c r="O6" s="12">
        <f>AVERAGE(I35:I44)</f>
        <v>269.39999999999998</v>
      </c>
      <c r="R6" s="23"/>
      <c r="S6" s="24"/>
      <c r="T6" s="24"/>
      <c r="U6" s="24"/>
      <c r="V6" s="24"/>
      <c r="W6" s="24"/>
      <c r="X6" s="25"/>
    </row>
    <row r="7" spans="1:24" x14ac:dyDescent="0.2">
      <c r="A7" s="18"/>
      <c r="B7" s="1">
        <v>6</v>
      </c>
      <c r="C7" s="1">
        <v>7</v>
      </c>
      <c r="D7" s="9">
        <v>300</v>
      </c>
      <c r="E7" s="1">
        <v>1</v>
      </c>
      <c r="F7" s="18"/>
      <c r="G7" s="1">
        <v>6</v>
      </c>
      <c r="H7" s="1">
        <v>300</v>
      </c>
      <c r="I7" s="9">
        <v>300</v>
      </c>
      <c r="R7" s="23"/>
      <c r="S7" s="24"/>
      <c r="T7" s="24"/>
      <c r="U7" s="24"/>
      <c r="V7" s="24"/>
      <c r="W7" s="24"/>
      <c r="X7" s="25"/>
    </row>
    <row r="8" spans="1:24" x14ac:dyDescent="0.2">
      <c r="A8" s="18"/>
      <c r="B8" s="1">
        <v>7</v>
      </c>
      <c r="C8" s="1">
        <v>9</v>
      </c>
      <c r="D8" s="9">
        <v>260</v>
      </c>
      <c r="E8" s="1">
        <v>1</v>
      </c>
      <c r="F8" s="18"/>
      <c r="G8" s="1">
        <v>7</v>
      </c>
      <c r="H8" s="1">
        <v>278</v>
      </c>
      <c r="I8" s="9">
        <v>300</v>
      </c>
      <c r="K8" s="2"/>
      <c r="L8" s="16" t="s">
        <v>2</v>
      </c>
      <c r="M8" s="16"/>
      <c r="N8" s="16"/>
      <c r="O8" s="16"/>
      <c r="R8" s="23"/>
      <c r="S8" s="24"/>
      <c r="T8" s="24"/>
      <c r="U8" s="24"/>
      <c r="V8" s="24"/>
      <c r="W8" s="24"/>
      <c r="X8" s="25"/>
    </row>
    <row r="9" spans="1:24" x14ac:dyDescent="0.2">
      <c r="A9" s="18"/>
      <c r="B9" s="1">
        <v>8</v>
      </c>
      <c r="C9" s="1">
        <v>8</v>
      </c>
      <c r="D9" s="9">
        <v>209</v>
      </c>
      <c r="E9" s="1">
        <v>1</v>
      </c>
      <c r="F9" s="18"/>
      <c r="G9" s="1">
        <v>8</v>
      </c>
      <c r="H9" s="1">
        <v>300</v>
      </c>
      <c r="I9" s="9">
        <v>300</v>
      </c>
      <c r="L9" s="4" t="s">
        <v>3</v>
      </c>
      <c r="M9" s="4" t="s">
        <v>4</v>
      </c>
      <c r="N9" s="4" t="s">
        <v>5</v>
      </c>
      <c r="O9" s="4" t="s">
        <v>6</v>
      </c>
      <c r="R9" s="23"/>
      <c r="S9" s="24"/>
      <c r="T9" s="24"/>
      <c r="U9" s="24"/>
      <c r="V9" s="24"/>
      <c r="W9" s="24"/>
      <c r="X9" s="25"/>
    </row>
    <row r="10" spans="1:24" x14ac:dyDescent="0.2">
      <c r="A10" s="18"/>
      <c r="B10" s="1">
        <v>9</v>
      </c>
      <c r="C10" s="1">
        <v>5</v>
      </c>
      <c r="D10" s="9">
        <v>300</v>
      </c>
      <c r="E10" s="1">
        <v>1</v>
      </c>
      <c r="F10" s="18"/>
      <c r="G10" s="1">
        <v>9</v>
      </c>
      <c r="H10" s="1">
        <v>245</v>
      </c>
      <c r="I10" s="9">
        <v>300</v>
      </c>
      <c r="K10" s="10" t="s">
        <v>0</v>
      </c>
      <c r="L10" s="12">
        <f>_xlfn.STDEV.P(C2:C12)</f>
        <v>2.2563042992710649</v>
      </c>
      <c r="M10" s="12">
        <f>_xlfn.STDEV.P(D2:D12)</f>
        <v>27.503568513771725</v>
      </c>
      <c r="N10" s="12">
        <f>_xlfn.STDEV.S(H2:H12)</f>
        <v>24.438791816588346</v>
      </c>
      <c r="O10" s="12">
        <f>_xlfn.STDEV.S(I2:I12)</f>
        <v>0</v>
      </c>
      <c r="R10" s="23"/>
      <c r="S10" s="24"/>
      <c r="T10" s="24"/>
      <c r="U10" s="24"/>
      <c r="V10" s="24"/>
      <c r="W10" s="24"/>
      <c r="X10" s="25"/>
    </row>
    <row r="11" spans="1:24" x14ac:dyDescent="0.2">
      <c r="A11" s="18"/>
      <c r="B11" s="1">
        <v>10</v>
      </c>
      <c r="C11" s="1">
        <v>5</v>
      </c>
      <c r="D11" s="9">
        <v>300</v>
      </c>
      <c r="E11" s="1">
        <v>1</v>
      </c>
      <c r="F11" s="18"/>
      <c r="G11" s="1">
        <v>10</v>
      </c>
      <c r="H11" s="1">
        <v>300</v>
      </c>
      <c r="I11" s="9">
        <v>300</v>
      </c>
      <c r="K11" s="10" t="s">
        <v>12</v>
      </c>
      <c r="L11" s="12">
        <f>_xlfn.STDEV.P(C13:C23)</f>
        <v>4.3994740482046772</v>
      </c>
      <c r="M11" s="12">
        <f>_xlfn.STDEV.P(D13:D23)</f>
        <v>0</v>
      </c>
      <c r="N11" s="12">
        <f>_xlfn.STDEV.S(H13:H23)</f>
        <v>38.876728257403556</v>
      </c>
      <c r="O11" s="12">
        <f>_xlfn.STDEV.S(I13:I23)</f>
        <v>30.282308066231948</v>
      </c>
      <c r="R11" s="23"/>
      <c r="S11" s="24"/>
      <c r="T11" s="24"/>
      <c r="U11" s="24"/>
      <c r="V11" s="24"/>
      <c r="W11" s="24"/>
      <c r="X11" s="25"/>
    </row>
    <row r="12" spans="1:24" x14ac:dyDescent="0.2">
      <c r="A12" s="19"/>
      <c r="B12" s="11">
        <v>11</v>
      </c>
      <c r="C12" s="11">
        <v>6</v>
      </c>
      <c r="D12" s="5">
        <v>300</v>
      </c>
      <c r="E12" s="1">
        <v>1</v>
      </c>
      <c r="F12" s="19"/>
      <c r="G12" s="11">
        <v>11</v>
      </c>
      <c r="H12" s="11">
        <v>300</v>
      </c>
      <c r="I12" s="5">
        <v>300</v>
      </c>
      <c r="K12" s="10" t="s">
        <v>15</v>
      </c>
      <c r="L12" s="12">
        <f>_xlfn.STDEV.S(C24:C34)</f>
        <v>4.9211971935883456</v>
      </c>
      <c r="M12" s="12">
        <f>_xlfn.STDEV.S(D24:D34)</f>
        <v>0</v>
      </c>
      <c r="N12" s="12">
        <f>_xlfn.STDEV.S(H24:H34)</f>
        <v>32.469566170072696</v>
      </c>
      <c r="O12" s="12">
        <f>_xlfn.STDEV.S(I24:I34)</f>
        <v>3.0151134457776365</v>
      </c>
      <c r="R12" s="23"/>
      <c r="S12" s="24"/>
      <c r="T12" s="24"/>
      <c r="U12" s="24"/>
      <c r="V12" s="24"/>
      <c r="W12" s="24"/>
      <c r="X12" s="25"/>
    </row>
    <row r="13" spans="1:24" ht="15" customHeight="1" x14ac:dyDescent="0.2">
      <c r="A13" s="17" t="s">
        <v>12</v>
      </c>
      <c r="B13" s="8">
        <v>1</v>
      </c>
      <c r="C13" s="8">
        <v>11</v>
      </c>
      <c r="D13" s="6">
        <v>300</v>
      </c>
      <c r="E13" s="1">
        <v>2</v>
      </c>
      <c r="F13" s="17" t="s">
        <v>12</v>
      </c>
      <c r="G13" s="1">
        <v>1</v>
      </c>
      <c r="H13" s="1">
        <v>300</v>
      </c>
      <c r="I13" s="9">
        <v>300</v>
      </c>
      <c r="K13" s="10" t="s">
        <v>16</v>
      </c>
      <c r="L13" s="12">
        <f>_xlfn.STDEV.S(C35:C45)</f>
        <v>3.5802488486391297</v>
      </c>
      <c r="M13" s="12">
        <f>_xlfn.STDEV.S(D35:D45)</f>
        <v>52.689829965736052</v>
      </c>
      <c r="N13" s="12">
        <f>_xlfn.STDEV.S(H35:H44)</f>
        <v>42.711434846732431</v>
      </c>
      <c r="O13" s="12">
        <f>_xlfn.STDEV.S(I35:I44)</f>
        <v>35.327672502507816</v>
      </c>
      <c r="R13" s="26"/>
      <c r="S13" s="27"/>
      <c r="T13" s="27"/>
      <c r="U13" s="27"/>
      <c r="V13" s="27"/>
      <c r="W13" s="27"/>
      <c r="X13" s="28"/>
    </row>
    <row r="14" spans="1:24" x14ac:dyDescent="0.2">
      <c r="A14" s="18"/>
      <c r="B14" s="1">
        <v>2</v>
      </c>
      <c r="C14" s="1">
        <v>4</v>
      </c>
      <c r="D14" s="9">
        <v>300</v>
      </c>
      <c r="E14" s="1">
        <v>2</v>
      </c>
      <c r="F14" s="18"/>
      <c r="G14" s="1">
        <v>2</v>
      </c>
      <c r="H14" s="1">
        <v>257</v>
      </c>
      <c r="I14" s="9">
        <v>300</v>
      </c>
      <c r="R14" s="14"/>
      <c r="S14" s="14"/>
      <c r="T14" s="14"/>
      <c r="U14" s="14"/>
    </row>
    <row r="15" spans="1:24" x14ac:dyDescent="0.2">
      <c r="A15" s="18"/>
      <c r="B15" s="1">
        <v>3</v>
      </c>
      <c r="C15" s="1">
        <v>11</v>
      </c>
      <c r="D15" s="9">
        <v>300</v>
      </c>
      <c r="E15" s="1">
        <v>2</v>
      </c>
      <c r="F15" s="18"/>
      <c r="G15" s="1">
        <v>3</v>
      </c>
      <c r="H15" s="1">
        <v>262</v>
      </c>
      <c r="I15" s="9">
        <v>254</v>
      </c>
      <c r="R15" s="14"/>
      <c r="S15" s="14"/>
      <c r="T15" s="14"/>
      <c r="U15" s="14"/>
    </row>
    <row r="16" spans="1:24" x14ac:dyDescent="0.2">
      <c r="A16" s="18"/>
      <c r="B16" s="1">
        <v>4</v>
      </c>
      <c r="C16" s="1">
        <v>1</v>
      </c>
      <c r="D16" s="9">
        <v>300</v>
      </c>
      <c r="E16" s="1">
        <v>2</v>
      </c>
      <c r="F16" s="18"/>
      <c r="G16" s="1">
        <v>4</v>
      </c>
      <c r="H16" s="1">
        <v>234</v>
      </c>
      <c r="I16" s="9">
        <v>300</v>
      </c>
      <c r="R16" s="13"/>
      <c r="S16" s="13"/>
      <c r="T16" s="13"/>
      <c r="U16" s="13"/>
    </row>
    <row r="17" spans="1:21" x14ac:dyDescent="0.2">
      <c r="A17" s="18"/>
      <c r="B17" s="1">
        <v>5</v>
      </c>
      <c r="C17" s="1">
        <v>6</v>
      </c>
      <c r="D17" s="9">
        <v>300</v>
      </c>
      <c r="E17" s="1">
        <v>2</v>
      </c>
      <c r="F17" s="18"/>
      <c r="G17" s="1">
        <v>5</v>
      </c>
      <c r="H17" s="1">
        <v>300</v>
      </c>
      <c r="I17" s="9">
        <v>300</v>
      </c>
      <c r="R17" s="13"/>
      <c r="S17" s="13"/>
      <c r="T17" s="13"/>
      <c r="U17" s="13"/>
    </row>
    <row r="18" spans="1:21" x14ac:dyDescent="0.2">
      <c r="A18" s="18"/>
      <c r="B18" s="1">
        <v>6</v>
      </c>
      <c r="C18" s="1">
        <v>15</v>
      </c>
      <c r="D18" s="9">
        <v>300</v>
      </c>
      <c r="E18" s="1">
        <v>2</v>
      </c>
      <c r="F18" s="18"/>
      <c r="G18" s="1">
        <v>6</v>
      </c>
      <c r="H18" s="1">
        <v>300</v>
      </c>
      <c r="I18" s="9">
        <v>206</v>
      </c>
      <c r="R18" s="13"/>
      <c r="S18" s="13"/>
      <c r="T18" s="13"/>
      <c r="U18" s="13"/>
    </row>
    <row r="19" spans="1:21" x14ac:dyDescent="0.2">
      <c r="A19" s="18"/>
      <c r="B19" s="1">
        <v>7</v>
      </c>
      <c r="C19" s="1">
        <v>5</v>
      </c>
      <c r="D19" s="9">
        <v>300</v>
      </c>
      <c r="E19" s="1">
        <v>2</v>
      </c>
      <c r="F19" s="18"/>
      <c r="G19" s="1">
        <v>7</v>
      </c>
      <c r="H19" s="1">
        <v>225</v>
      </c>
      <c r="I19" s="9">
        <v>300</v>
      </c>
      <c r="R19" s="13"/>
      <c r="S19" s="13"/>
      <c r="T19" s="13"/>
      <c r="U19" s="13"/>
    </row>
    <row r="20" spans="1:21" x14ac:dyDescent="0.2">
      <c r="A20" s="18"/>
      <c r="B20" s="1">
        <v>8</v>
      </c>
      <c r="C20" s="1">
        <v>2</v>
      </c>
      <c r="D20" s="9">
        <v>300</v>
      </c>
      <c r="E20" s="1">
        <v>2</v>
      </c>
      <c r="F20" s="18"/>
      <c r="G20" s="1">
        <v>8</v>
      </c>
      <c r="H20" s="1">
        <v>265</v>
      </c>
      <c r="I20" s="9">
        <v>300</v>
      </c>
      <c r="R20" s="13"/>
      <c r="S20" s="13"/>
      <c r="T20" s="13"/>
      <c r="U20" s="13"/>
    </row>
    <row r="21" spans="1:21" x14ac:dyDescent="0.2">
      <c r="A21" s="18"/>
      <c r="B21" s="1">
        <v>9</v>
      </c>
      <c r="C21" s="1">
        <v>12</v>
      </c>
      <c r="D21" s="9">
        <v>300</v>
      </c>
      <c r="E21" s="1">
        <v>2</v>
      </c>
      <c r="F21" s="18"/>
      <c r="G21" s="1">
        <v>9</v>
      </c>
      <c r="H21" s="1">
        <v>191</v>
      </c>
      <c r="I21" s="9">
        <v>300</v>
      </c>
      <c r="R21" s="13"/>
      <c r="S21" s="13"/>
      <c r="T21" s="13"/>
      <c r="U21" s="13"/>
    </row>
    <row r="22" spans="1:21" x14ac:dyDescent="0.2">
      <c r="A22" s="18"/>
      <c r="B22" s="1">
        <v>10</v>
      </c>
      <c r="C22" s="1">
        <v>8</v>
      </c>
      <c r="D22" s="9">
        <v>300</v>
      </c>
      <c r="E22" s="1">
        <v>2</v>
      </c>
      <c r="F22" s="18"/>
      <c r="G22" s="1">
        <v>10</v>
      </c>
      <c r="H22" s="1">
        <v>215</v>
      </c>
      <c r="I22" s="9">
        <v>300</v>
      </c>
    </row>
    <row r="23" spans="1:21" x14ac:dyDescent="0.2">
      <c r="A23" s="19"/>
      <c r="B23" s="11">
        <v>11</v>
      </c>
      <c r="C23" s="11">
        <v>12</v>
      </c>
      <c r="D23" s="5">
        <v>300</v>
      </c>
      <c r="E23" s="1">
        <v>2</v>
      </c>
      <c r="F23" s="19"/>
      <c r="G23" s="11">
        <v>11</v>
      </c>
      <c r="H23" s="11">
        <v>300</v>
      </c>
      <c r="I23" s="5">
        <v>300</v>
      </c>
    </row>
    <row r="24" spans="1:21" ht="15" customHeight="1" x14ac:dyDescent="0.2">
      <c r="A24" s="18" t="s">
        <v>13</v>
      </c>
      <c r="B24" s="8">
        <v>1</v>
      </c>
      <c r="C24" s="1">
        <v>5</v>
      </c>
      <c r="D24" s="9">
        <v>300</v>
      </c>
      <c r="E24" s="1">
        <v>3</v>
      </c>
      <c r="F24" s="17" t="s">
        <v>15</v>
      </c>
      <c r="G24" s="8">
        <v>1</v>
      </c>
      <c r="H24" s="8">
        <v>300</v>
      </c>
      <c r="I24" s="6">
        <v>300</v>
      </c>
    </row>
    <row r="25" spans="1:21" x14ac:dyDescent="0.2">
      <c r="A25" s="18"/>
      <c r="B25" s="1">
        <v>2</v>
      </c>
      <c r="C25" s="1">
        <v>15</v>
      </c>
      <c r="D25" s="9">
        <v>300</v>
      </c>
      <c r="E25" s="1">
        <v>3</v>
      </c>
      <c r="F25" s="18"/>
      <c r="G25" s="1">
        <v>2</v>
      </c>
      <c r="H25" s="1">
        <v>300</v>
      </c>
      <c r="I25" s="9">
        <v>300</v>
      </c>
    </row>
    <row r="26" spans="1:21" x14ac:dyDescent="0.2">
      <c r="A26" s="18"/>
      <c r="B26" s="1">
        <v>3</v>
      </c>
      <c r="C26" s="1">
        <v>5</v>
      </c>
      <c r="D26" s="9">
        <v>300</v>
      </c>
      <c r="E26" s="1">
        <v>3</v>
      </c>
      <c r="F26" s="18"/>
      <c r="G26" s="1">
        <v>3</v>
      </c>
      <c r="H26" s="1">
        <v>300</v>
      </c>
      <c r="I26" s="9">
        <v>300</v>
      </c>
    </row>
    <row r="27" spans="1:21" x14ac:dyDescent="0.2">
      <c r="A27" s="18"/>
      <c r="B27" s="1">
        <v>4</v>
      </c>
      <c r="C27" s="1">
        <v>13</v>
      </c>
      <c r="D27" s="9">
        <v>300</v>
      </c>
      <c r="E27" s="1">
        <v>3</v>
      </c>
      <c r="F27" s="18"/>
      <c r="G27" s="1">
        <v>4</v>
      </c>
      <c r="H27" s="1">
        <v>300</v>
      </c>
      <c r="I27" s="9">
        <v>300</v>
      </c>
    </row>
    <row r="28" spans="1:21" x14ac:dyDescent="0.2">
      <c r="A28" s="18"/>
      <c r="B28" s="1">
        <v>5</v>
      </c>
      <c r="C28" s="1">
        <v>7</v>
      </c>
      <c r="D28" s="9">
        <v>300</v>
      </c>
      <c r="E28" s="1">
        <v>3</v>
      </c>
      <c r="F28" s="18"/>
      <c r="G28" s="1">
        <v>5</v>
      </c>
      <c r="H28" s="1">
        <v>300</v>
      </c>
      <c r="I28" s="9">
        <v>300</v>
      </c>
    </row>
    <row r="29" spans="1:21" x14ac:dyDescent="0.2">
      <c r="A29" s="18"/>
      <c r="B29" s="1">
        <v>6</v>
      </c>
      <c r="C29" s="1">
        <v>18</v>
      </c>
      <c r="D29" s="9">
        <v>300</v>
      </c>
      <c r="E29" s="1">
        <v>3</v>
      </c>
      <c r="F29" s="18"/>
      <c r="G29" s="1">
        <v>6</v>
      </c>
      <c r="H29" s="1">
        <v>300</v>
      </c>
      <c r="I29" s="9">
        <v>300</v>
      </c>
    </row>
    <row r="30" spans="1:21" x14ac:dyDescent="0.2">
      <c r="A30" s="18"/>
      <c r="B30" s="1">
        <v>7</v>
      </c>
      <c r="C30" s="1">
        <v>10</v>
      </c>
      <c r="D30" s="9">
        <v>300</v>
      </c>
      <c r="E30" s="1">
        <v>3</v>
      </c>
      <c r="F30" s="18"/>
      <c r="G30" s="1">
        <v>7</v>
      </c>
      <c r="H30" s="1">
        <v>217</v>
      </c>
      <c r="I30" s="9">
        <v>300</v>
      </c>
    </row>
    <row r="31" spans="1:21" ht="15" customHeight="1" x14ac:dyDescent="0.2">
      <c r="A31" s="18"/>
      <c r="B31" s="1">
        <v>8</v>
      </c>
      <c r="C31" s="1">
        <v>8</v>
      </c>
      <c r="D31" s="9">
        <v>300</v>
      </c>
      <c r="E31" s="1">
        <v>3</v>
      </c>
      <c r="F31" s="18"/>
      <c r="G31" s="1">
        <v>8</v>
      </c>
      <c r="H31" s="1">
        <v>230</v>
      </c>
      <c r="I31" s="9">
        <v>290</v>
      </c>
    </row>
    <row r="32" spans="1:21" x14ac:dyDescent="0.2">
      <c r="A32" s="18"/>
      <c r="B32" s="1">
        <v>9</v>
      </c>
      <c r="C32" s="1">
        <v>7</v>
      </c>
      <c r="D32" s="9">
        <v>300</v>
      </c>
      <c r="E32" s="1">
        <v>3</v>
      </c>
      <c r="F32" s="18"/>
      <c r="G32" s="1">
        <v>9</v>
      </c>
      <c r="H32" s="1">
        <v>300</v>
      </c>
      <c r="I32" s="9">
        <v>300</v>
      </c>
    </row>
    <row r="33" spans="1:9" x14ac:dyDescent="0.2">
      <c r="A33" s="18"/>
      <c r="B33" s="1">
        <v>10</v>
      </c>
      <c r="C33" s="1">
        <v>7</v>
      </c>
      <c r="D33" s="9">
        <v>300</v>
      </c>
      <c r="E33" s="1">
        <v>3</v>
      </c>
      <c r="F33" s="18"/>
      <c r="G33" s="1">
        <v>10</v>
      </c>
      <c r="H33" s="1">
        <v>250</v>
      </c>
      <c r="I33" s="9">
        <v>300</v>
      </c>
    </row>
    <row r="34" spans="1:9" x14ac:dyDescent="0.2">
      <c r="A34" s="19"/>
      <c r="B34" s="11">
        <v>11</v>
      </c>
      <c r="C34" s="11">
        <v>1</v>
      </c>
      <c r="D34" s="5">
        <v>300</v>
      </c>
      <c r="E34" s="1">
        <v>3</v>
      </c>
      <c r="F34" s="19"/>
      <c r="G34" s="1">
        <v>11</v>
      </c>
      <c r="H34" s="1">
        <v>300</v>
      </c>
      <c r="I34" s="9">
        <v>300</v>
      </c>
    </row>
    <row r="35" spans="1:9" ht="15" customHeight="1" x14ac:dyDescent="0.2">
      <c r="A35" s="18" t="s">
        <v>14</v>
      </c>
      <c r="B35" s="8">
        <v>1</v>
      </c>
      <c r="C35" s="1">
        <v>5</v>
      </c>
      <c r="D35" s="9">
        <v>171</v>
      </c>
      <c r="E35" s="1">
        <v>4</v>
      </c>
      <c r="F35" s="17" t="s">
        <v>16</v>
      </c>
      <c r="G35" s="8">
        <v>1</v>
      </c>
      <c r="H35" s="8">
        <v>300</v>
      </c>
      <c r="I35" s="6">
        <v>300</v>
      </c>
    </row>
    <row r="36" spans="1:9" x14ac:dyDescent="0.2">
      <c r="A36" s="18"/>
      <c r="B36" s="1">
        <v>2</v>
      </c>
      <c r="C36" s="1">
        <v>6</v>
      </c>
      <c r="D36" s="9">
        <v>300</v>
      </c>
      <c r="E36" s="1">
        <v>4</v>
      </c>
      <c r="F36" s="18"/>
      <c r="G36" s="1">
        <v>2</v>
      </c>
      <c r="H36" s="1">
        <v>219</v>
      </c>
      <c r="I36" s="9">
        <v>255</v>
      </c>
    </row>
    <row r="37" spans="1:9" x14ac:dyDescent="0.2">
      <c r="A37" s="18"/>
      <c r="B37" s="1">
        <v>3</v>
      </c>
      <c r="C37" s="1">
        <v>9</v>
      </c>
      <c r="D37" s="9">
        <v>255</v>
      </c>
      <c r="E37" s="1">
        <v>4</v>
      </c>
      <c r="F37" s="18"/>
      <c r="G37" s="1">
        <v>3</v>
      </c>
      <c r="H37" s="1">
        <v>245</v>
      </c>
      <c r="I37" s="9">
        <v>187</v>
      </c>
    </row>
    <row r="38" spans="1:9" x14ac:dyDescent="0.2">
      <c r="A38" s="18"/>
      <c r="B38" s="1">
        <v>4</v>
      </c>
      <c r="C38" s="1">
        <v>12</v>
      </c>
      <c r="D38" s="9">
        <v>200</v>
      </c>
      <c r="E38" s="1">
        <v>4</v>
      </c>
      <c r="F38" s="18"/>
      <c r="G38" s="1">
        <v>4</v>
      </c>
      <c r="H38" s="1">
        <v>240</v>
      </c>
      <c r="I38" s="9">
        <v>252</v>
      </c>
    </row>
    <row r="39" spans="1:9" x14ac:dyDescent="0.2">
      <c r="A39" s="18"/>
      <c r="B39" s="1">
        <v>5</v>
      </c>
      <c r="C39" s="1">
        <v>3</v>
      </c>
      <c r="D39" s="9">
        <v>196</v>
      </c>
      <c r="E39" s="1">
        <v>4</v>
      </c>
      <c r="F39" s="18"/>
      <c r="G39" s="1">
        <v>5</v>
      </c>
      <c r="H39" s="1">
        <v>200</v>
      </c>
      <c r="I39" s="9">
        <v>300</v>
      </c>
    </row>
    <row r="40" spans="1:9" x14ac:dyDescent="0.2">
      <c r="A40" s="18"/>
      <c r="B40" s="1">
        <v>6</v>
      </c>
      <c r="C40" s="1">
        <v>11</v>
      </c>
      <c r="D40" s="9">
        <v>300</v>
      </c>
      <c r="E40" s="1">
        <v>4</v>
      </c>
      <c r="F40" s="18"/>
      <c r="G40" s="1">
        <v>6</v>
      </c>
      <c r="H40" s="1">
        <v>180</v>
      </c>
      <c r="I40" s="9">
        <v>300</v>
      </c>
    </row>
    <row r="41" spans="1:9" x14ac:dyDescent="0.2">
      <c r="A41" s="18"/>
      <c r="B41" s="1">
        <v>7</v>
      </c>
      <c r="C41" s="1">
        <v>7</v>
      </c>
      <c r="D41" s="9">
        <v>191</v>
      </c>
      <c r="E41" s="1">
        <v>4</v>
      </c>
      <c r="F41" s="18"/>
      <c r="G41" s="1">
        <v>7</v>
      </c>
      <c r="H41" s="1">
        <v>300</v>
      </c>
      <c r="I41" s="9">
        <v>275</v>
      </c>
    </row>
    <row r="42" spans="1:9" ht="15" customHeight="1" x14ac:dyDescent="0.2">
      <c r="A42" s="18"/>
      <c r="B42" s="1">
        <v>8</v>
      </c>
      <c r="C42" s="1">
        <v>6</v>
      </c>
      <c r="D42" s="9">
        <v>300</v>
      </c>
      <c r="E42" s="1">
        <v>4</v>
      </c>
      <c r="F42" s="18"/>
      <c r="G42" s="1">
        <v>8</v>
      </c>
      <c r="H42" s="1">
        <v>230</v>
      </c>
      <c r="I42" s="9">
        <v>257</v>
      </c>
    </row>
    <row r="43" spans="1:9" x14ac:dyDescent="0.2">
      <c r="A43" s="18"/>
      <c r="B43" s="1">
        <v>9</v>
      </c>
      <c r="C43" s="1">
        <v>8</v>
      </c>
      <c r="D43" s="9">
        <v>300</v>
      </c>
      <c r="E43" s="1">
        <v>4</v>
      </c>
      <c r="F43" s="18"/>
      <c r="G43" s="1">
        <v>9</v>
      </c>
      <c r="H43" s="1">
        <v>300</v>
      </c>
      <c r="I43" s="9">
        <v>268</v>
      </c>
    </row>
    <row r="44" spans="1:9" x14ac:dyDescent="0.2">
      <c r="A44" s="18"/>
      <c r="B44" s="1">
        <v>10</v>
      </c>
      <c r="C44" s="1">
        <v>12</v>
      </c>
      <c r="D44" s="9">
        <v>240</v>
      </c>
      <c r="E44" s="1">
        <v>4</v>
      </c>
      <c r="F44" s="19"/>
      <c r="G44" s="11">
        <v>10</v>
      </c>
      <c r="H44" s="11">
        <v>260</v>
      </c>
      <c r="I44" s="5">
        <v>300</v>
      </c>
    </row>
    <row r="45" spans="1:9" x14ac:dyDescent="0.2">
      <c r="A45" s="19"/>
      <c r="B45" s="11">
        <v>11</v>
      </c>
      <c r="C45" s="11">
        <v>1</v>
      </c>
      <c r="D45" s="5">
        <v>300</v>
      </c>
      <c r="E45" s="1">
        <v>4</v>
      </c>
    </row>
  </sheetData>
  <mergeCells count="11">
    <mergeCell ref="A24:A34"/>
    <mergeCell ref="F24:F34"/>
    <mergeCell ref="A35:A45"/>
    <mergeCell ref="F35:F44"/>
    <mergeCell ref="R2:X13"/>
    <mergeCell ref="L1:O1"/>
    <mergeCell ref="A2:A12"/>
    <mergeCell ref="F2:F12"/>
    <mergeCell ref="L8:O8"/>
    <mergeCell ref="A13:A23"/>
    <mergeCell ref="F13:F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Passive Avoidance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2023-08-23T14:09:37Z</dcterms:modified>
</cp:coreProperties>
</file>