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e\Desktop\Resubmitted source data files\Reformatted source date files\"/>
    </mc:Choice>
  </mc:AlternateContent>
  <xr:revisionPtr revIDLastSave="0" documentId="8_{A4627E7C-9526-4BC8-A8AC-8ACEDE2BBA98}" xr6:coauthVersionLast="47" xr6:coauthVersionMax="47" xr10:uidLastSave="{00000000-0000-0000-0000-000000000000}"/>
  <bookViews>
    <workbookView xWindow="-110" yWindow="-110" windowWidth="19420" windowHeight="10420" xr2:uid="{EA78275B-6345-40DE-8B47-D85A904F62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2" i="1" l="1"/>
  <c r="T32" i="1"/>
  <c r="N32" i="1"/>
  <c r="L32" i="1"/>
  <c r="F32" i="1"/>
  <c r="D32" i="1"/>
  <c r="V31" i="1"/>
  <c r="T31" i="1"/>
  <c r="N31" i="1"/>
  <c r="L31" i="1"/>
  <c r="F31" i="1"/>
  <c r="D31" i="1"/>
  <c r="V30" i="1"/>
  <c r="T30" i="1"/>
  <c r="N30" i="1"/>
  <c r="L30" i="1"/>
  <c r="F30" i="1"/>
  <c r="D30" i="1"/>
  <c r="V29" i="1"/>
  <c r="T29" i="1"/>
  <c r="N29" i="1"/>
  <c r="L29" i="1"/>
  <c r="F29" i="1"/>
  <c r="D29" i="1"/>
  <c r="V28" i="1"/>
  <c r="T28" i="1"/>
  <c r="N28" i="1"/>
  <c r="L28" i="1"/>
  <c r="F28" i="1"/>
  <c r="D28" i="1"/>
  <c r="T27" i="1"/>
  <c r="L27" i="1"/>
  <c r="D27" i="1"/>
  <c r="V26" i="1"/>
  <c r="T26" i="1"/>
  <c r="N26" i="1"/>
  <c r="L26" i="1"/>
  <c r="F26" i="1"/>
  <c r="D26" i="1"/>
  <c r="V25" i="1"/>
  <c r="T25" i="1"/>
  <c r="N25" i="1"/>
  <c r="L25" i="1"/>
  <c r="F25" i="1"/>
  <c r="D25" i="1"/>
  <c r="V24" i="1"/>
  <c r="T24" i="1"/>
  <c r="N24" i="1"/>
  <c r="L24" i="1"/>
  <c r="F24" i="1"/>
  <c r="D24" i="1"/>
  <c r="V23" i="1"/>
  <c r="T23" i="1"/>
  <c r="N23" i="1"/>
  <c r="L23" i="1"/>
  <c r="F23" i="1"/>
  <c r="D23" i="1"/>
  <c r="V22" i="1"/>
  <c r="T22" i="1"/>
  <c r="N22" i="1"/>
  <c r="L22" i="1"/>
  <c r="F22" i="1"/>
  <c r="D22" i="1"/>
  <c r="T21" i="1"/>
  <c r="L21" i="1"/>
  <c r="D21" i="1"/>
</calcChain>
</file>

<file path=xl/sharedStrings.xml><?xml version="1.0" encoding="utf-8"?>
<sst xmlns="http://schemas.openxmlformats.org/spreadsheetml/2006/main" count="67" uniqueCount="11">
  <si>
    <t>MP4-97R/167G</t>
  </si>
  <si>
    <t>MP4</t>
  </si>
  <si>
    <t>20230921 rep 1</t>
  </si>
  <si>
    <t>20230922 rep 2</t>
  </si>
  <si>
    <t>20230927 rep 3</t>
  </si>
  <si>
    <t>Untreated</t>
  </si>
  <si>
    <t>Treated</t>
  </si>
  <si>
    <t>Ct</t>
  </si>
  <si>
    <t>Quantity</t>
  </si>
  <si>
    <t>Inoculum</t>
  </si>
  <si>
    <t>Calculation RNA copy number (RCN/ml)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</si>
</sst>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1" fontId="0" fillId="0" borderId="0" xfId="0" applyNumberFormat="1"/>
    <xf numFmtId="0" fontId="1" fillId="2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2B911-86B0-43DC-8620-34A9A5EF8FE5}">
  <dimension ref="A1:V32"/>
  <sheetViews>
    <sheetView tabSelected="1" zoomScale="70" zoomScaleNormal="70" workbookViewId="0">
      <selection sqref="A1:XFD1048576"/>
    </sheetView>
  </sheetViews>
  <sheetFormatPr defaultRowHeight="14.5" x14ac:dyDescent="0.35"/>
  <cols>
    <col min="4" max="4" width="10.81640625" bestFit="1" customWidth="1"/>
    <col min="260" max="260" width="10.81640625" bestFit="1" customWidth="1"/>
    <col min="516" max="516" width="10.81640625" bestFit="1" customWidth="1"/>
    <col min="772" max="772" width="10.81640625" bestFit="1" customWidth="1"/>
    <col min="1028" max="1028" width="10.81640625" bestFit="1" customWidth="1"/>
    <col min="1284" max="1284" width="10.81640625" bestFit="1" customWidth="1"/>
    <col min="1540" max="1540" width="10.81640625" bestFit="1" customWidth="1"/>
    <col min="1796" max="1796" width="10.81640625" bestFit="1" customWidth="1"/>
    <col min="2052" max="2052" width="10.81640625" bestFit="1" customWidth="1"/>
    <col min="2308" max="2308" width="10.81640625" bestFit="1" customWidth="1"/>
    <col min="2564" max="2564" width="10.81640625" bestFit="1" customWidth="1"/>
    <col min="2820" max="2820" width="10.81640625" bestFit="1" customWidth="1"/>
    <col min="3076" max="3076" width="10.81640625" bestFit="1" customWidth="1"/>
    <col min="3332" max="3332" width="10.81640625" bestFit="1" customWidth="1"/>
    <col min="3588" max="3588" width="10.81640625" bestFit="1" customWidth="1"/>
    <col min="3844" max="3844" width="10.81640625" bestFit="1" customWidth="1"/>
    <col min="4100" max="4100" width="10.81640625" bestFit="1" customWidth="1"/>
    <col min="4356" max="4356" width="10.81640625" bestFit="1" customWidth="1"/>
    <col min="4612" max="4612" width="10.81640625" bestFit="1" customWidth="1"/>
    <col min="4868" max="4868" width="10.81640625" bestFit="1" customWidth="1"/>
    <col min="5124" max="5124" width="10.81640625" bestFit="1" customWidth="1"/>
    <col min="5380" max="5380" width="10.81640625" bestFit="1" customWidth="1"/>
    <col min="5636" max="5636" width="10.81640625" bestFit="1" customWidth="1"/>
    <col min="5892" max="5892" width="10.81640625" bestFit="1" customWidth="1"/>
    <col min="6148" max="6148" width="10.81640625" bestFit="1" customWidth="1"/>
    <col min="6404" max="6404" width="10.81640625" bestFit="1" customWidth="1"/>
    <col min="6660" max="6660" width="10.81640625" bestFit="1" customWidth="1"/>
    <col min="6916" max="6916" width="10.81640625" bestFit="1" customWidth="1"/>
    <col min="7172" max="7172" width="10.81640625" bestFit="1" customWidth="1"/>
    <col min="7428" max="7428" width="10.81640625" bestFit="1" customWidth="1"/>
    <col min="7684" max="7684" width="10.81640625" bestFit="1" customWidth="1"/>
    <col min="7940" max="7940" width="10.81640625" bestFit="1" customWidth="1"/>
    <col min="8196" max="8196" width="10.81640625" bestFit="1" customWidth="1"/>
    <col min="8452" max="8452" width="10.81640625" bestFit="1" customWidth="1"/>
    <col min="8708" max="8708" width="10.81640625" bestFit="1" customWidth="1"/>
    <col min="8964" max="8964" width="10.81640625" bestFit="1" customWidth="1"/>
    <col min="9220" max="9220" width="10.81640625" bestFit="1" customWidth="1"/>
    <col min="9476" max="9476" width="10.81640625" bestFit="1" customWidth="1"/>
    <col min="9732" max="9732" width="10.81640625" bestFit="1" customWidth="1"/>
    <col min="9988" max="9988" width="10.81640625" bestFit="1" customWidth="1"/>
    <col min="10244" max="10244" width="10.81640625" bestFit="1" customWidth="1"/>
    <col min="10500" max="10500" width="10.81640625" bestFit="1" customWidth="1"/>
    <col min="10756" max="10756" width="10.81640625" bestFit="1" customWidth="1"/>
    <col min="11012" max="11012" width="10.81640625" bestFit="1" customWidth="1"/>
    <col min="11268" max="11268" width="10.81640625" bestFit="1" customWidth="1"/>
    <col min="11524" max="11524" width="10.81640625" bestFit="1" customWidth="1"/>
    <col min="11780" max="11780" width="10.81640625" bestFit="1" customWidth="1"/>
    <col min="12036" max="12036" width="10.81640625" bestFit="1" customWidth="1"/>
    <col min="12292" max="12292" width="10.81640625" bestFit="1" customWidth="1"/>
    <col min="12548" max="12548" width="10.81640625" bestFit="1" customWidth="1"/>
    <col min="12804" max="12804" width="10.81640625" bestFit="1" customWidth="1"/>
    <col min="13060" max="13060" width="10.81640625" bestFit="1" customWidth="1"/>
    <col min="13316" max="13316" width="10.81640625" bestFit="1" customWidth="1"/>
    <col min="13572" max="13572" width="10.81640625" bestFit="1" customWidth="1"/>
    <col min="13828" max="13828" width="10.81640625" bestFit="1" customWidth="1"/>
    <col min="14084" max="14084" width="10.81640625" bestFit="1" customWidth="1"/>
    <col min="14340" max="14340" width="10.81640625" bestFit="1" customWidth="1"/>
    <col min="14596" max="14596" width="10.81640625" bestFit="1" customWidth="1"/>
    <col min="14852" max="14852" width="10.81640625" bestFit="1" customWidth="1"/>
    <col min="15108" max="15108" width="10.81640625" bestFit="1" customWidth="1"/>
    <col min="15364" max="15364" width="10.81640625" bestFit="1" customWidth="1"/>
    <col min="15620" max="15620" width="10.81640625" bestFit="1" customWidth="1"/>
    <col min="15876" max="15876" width="10.81640625" bestFit="1" customWidth="1"/>
    <col min="16132" max="16132" width="10.81640625" bestFit="1" customWidth="1"/>
  </cols>
  <sheetData>
    <row r="1" spans="1:22" x14ac:dyDescent="0.35">
      <c r="A1" s="1" t="s">
        <v>2</v>
      </c>
      <c r="I1" s="1" t="s">
        <v>3</v>
      </c>
      <c r="Q1" s="1" t="s">
        <v>4</v>
      </c>
    </row>
    <row r="2" spans="1:22" x14ac:dyDescent="0.35">
      <c r="A2" s="1"/>
      <c r="C2" s="2" t="s">
        <v>5</v>
      </c>
      <c r="D2" s="2"/>
      <c r="E2" s="2" t="s">
        <v>6</v>
      </c>
      <c r="F2" s="2"/>
      <c r="I2" s="1"/>
      <c r="K2" s="2" t="s">
        <v>5</v>
      </c>
      <c r="L2" s="2"/>
      <c r="M2" s="2" t="s">
        <v>6</v>
      </c>
      <c r="N2" s="2"/>
      <c r="Q2" s="1"/>
      <c r="S2" s="2" t="s">
        <v>5</v>
      </c>
      <c r="T2" s="2"/>
      <c r="U2" s="2" t="s">
        <v>6</v>
      </c>
      <c r="V2" s="2"/>
    </row>
    <row r="3" spans="1:22" x14ac:dyDescent="0.35">
      <c r="C3" s="1" t="s">
        <v>7</v>
      </c>
      <c r="D3" s="1" t="s">
        <v>8</v>
      </c>
      <c r="E3" s="1" t="s">
        <v>7</v>
      </c>
      <c r="F3" s="1" t="s">
        <v>8</v>
      </c>
      <c r="K3" s="1" t="s">
        <v>7</v>
      </c>
      <c r="L3" s="1" t="s">
        <v>8</v>
      </c>
      <c r="M3" s="1" t="s">
        <v>7</v>
      </c>
      <c r="N3" s="1" t="s">
        <v>8</v>
      </c>
      <c r="S3" s="1" t="s">
        <v>7</v>
      </c>
      <c r="T3" s="1" t="s">
        <v>8</v>
      </c>
      <c r="U3" s="1" t="s">
        <v>7</v>
      </c>
      <c r="V3" s="1" t="s">
        <v>8</v>
      </c>
    </row>
    <row r="4" spans="1:22" x14ac:dyDescent="0.35">
      <c r="A4" s="2" t="s">
        <v>0</v>
      </c>
      <c r="B4" s="1" t="s">
        <v>9</v>
      </c>
      <c r="C4">
        <v>16.979715347290039</v>
      </c>
      <c r="D4">
        <v>3771677.5</v>
      </c>
      <c r="I4" s="2" t="s">
        <v>0</v>
      </c>
      <c r="J4" s="1" t="s">
        <v>9</v>
      </c>
      <c r="K4">
        <v>17.129730224609375</v>
      </c>
      <c r="L4">
        <v>3356233.25</v>
      </c>
      <c r="Q4" s="2" t="s">
        <v>0</v>
      </c>
      <c r="R4" s="1" t="s">
        <v>9</v>
      </c>
      <c r="S4">
        <v>17.22239875793457</v>
      </c>
      <c r="T4">
        <v>3478701</v>
      </c>
      <c r="V4" s="3"/>
    </row>
    <row r="5" spans="1:22" x14ac:dyDescent="0.35">
      <c r="A5" s="2"/>
      <c r="B5" s="1">
        <v>0</v>
      </c>
      <c r="C5">
        <v>23.978183746337891</v>
      </c>
      <c r="D5">
        <v>16296.984375</v>
      </c>
      <c r="E5">
        <v>24.221897125244141</v>
      </c>
      <c r="F5">
        <v>13482.451171875</v>
      </c>
      <c r="I5" s="2"/>
      <c r="J5" s="1">
        <v>0</v>
      </c>
      <c r="K5">
        <v>24.332441329956055</v>
      </c>
      <c r="L5">
        <v>12371.478515625</v>
      </c>
      <c r="M5">
        <v>26.771108627319336</v>
      </c>
      <c r="N5">
        <v>1855.7508544921875</v>
      </c>
      <c r="Q5" s="2"/>
      <c r="R5" s="1">
        <v>0</v>
      </c>
      <c r="S5">
        <v>24.754766464233398</v>
      </c>
      <c r="T5">
        <v>11083.9033203125</v>
      </c>
      <c r="U5">
        <v>24.449504852294922</v>
      </c>
      <c r="V5">
        <v>13991.8974609375</v>
      </c>
    </row>
    <row r="6" spans="1:22" x14ac:dyDescent="0.35">
      <c r="A6" s="2"/>
      <c r="B6" s="1">
        <v>2</v>
      </c>
      <c r="C6">
        <v>21.990974426269531</v>
      </c>
      <c r="D6">
        <v>76468.828125</v>
      </c>
      <c r="E6">
        <v>21.633993148803711</v>
      </c>
      <c r="F6">
        <v>100946.2734375</v>
      </c>
      <c r="I6" s="2"/>
      <c r="J6" s="1">
        <v>2</v>
      </c>
      <c r="K6">
        <v>22.341732025146484</v>
      </c>
      <c r="L6">
        <v>58207.80859375</v>
      </c>
      <c r="M6">
        <v>26.326574325561523</v>
      </c>
      <c r="N6">
        <v>2622.438232421875</v>
      </c>
      <c r="Q6" s="2"/>
      <c r="R6" s="1">
        <v>2</v>
      </c>
      <c r="S6">
        <v>22.92030143737793</v>
      </c>
      <c r="T6">
        <v>44952.6875</v>
      </c>
      <c r="U6">
        <v>22.526422500610352</v>
      </c>
      <c r="V6">
        <v>60717.3984375</v>
      </c>
    </row>
    <row r="7" spans="1:22" x14ac:dyDescent="0.35">
      <c r="A7" s="2"/>
      <c r="B7" s="1">
        <v>4</v>
      </c>
      <c r="C7">
        <v>22.470880508422852</v>
      </c>
      <c r="D7">
        <v>52643.95703125</v>
      </c>
      <c r="E7">
        <v>22.660602569580078</v>
      </c>
      <c r="F7">
        <v>45420.41015625</v>
      </c>
      <c r="I7" s="2"/>
      <c r="J7" s="1">
        <v>4</v>
      </c>
      <c r="K7">
        <v>23.213769912719727</v>
      </c>
      <c r="L7">
        <v>29536.830078125</v>
      </c>
      <c r="M7">
        <v>26.402036666870117</v>
      </c>
      <c r="N7">
        <v>2472.921630859375</v>
      </c>
      <c r="Q7" s="2"/>
      <c r="R7" s="1">
        <v>4</v>
      </c>
      <c r="S7">
        <v>23.240009307861328</v>
      </c>
      <c r="T7">
        <v>35219.51171875</v>
      </c>
      <c r="U7">
        <v>22.502103805541992</v>
      </c>
      <c r="V7">
        <v>61854.8828125</v>
      </c>
    </row>
    <row r="8" spans="1:22" x14ac:dyDescent="0.35">
      <c r="A8" s="2"/>
      <c r="B8" s="1">
        <v>6</v>
      </c>
      <c r="C8">
        <v>18.686172485351563</v>
      </c>
      <c r="D8">
        <v>1000021.375</v>
      </c>
      <c r="E8">
        <v>18.311241149902344</v>
      </c>
      <c r="F8">
        <v>1338688.625</v>
      </c>
      <c r="I8" s="2"/>
      <c r="J8" s="1">
        <v>6</v>
      </c>
      <c r="K8">
        <v>20.294906616210938</v>
      </c>
      <c r="L8">
        <v>286088.03125</v>
      </c>
      <c r="M8">
        <v>21.901948928833008</v>
      </c>
      <c r="N8">
        <v>81952.390625</v>
      </c>
      <c r="Q8" s="2"/>
      <c r="R8" s="1">
        <v>6</v>
      </c>
      <c r="S8">
        <v>17.522836685180664</v>
      </c>
      <c r="T8">
        <v>2765872.25</v>
      </c>
      <c r="U8">
        <v>16.290422439575195</v>
      </c>
      <c r="V8">
        <v>7084931</v>
      </c>
    </row>
    <row r="9" spans="1:22" x14ac:dyDescent="0.35">
      <c r="A9" s="2"/>
      <c r="B9" s="1">
        <v>8</v>
      </c>
      <c r="C9">
        <v>14.797080039978027</v>
      </c>
      <c r="D9">
        <v>20603276</v>
      </c>
      <c r="E9">
        <v>13.555294990539551</v>
      </c>
      <c r="F9">
        <v>54134288</v>
      </c>
      <c r="I9" s="2"/>
      <c r="J9" s="1">
        <v>8</v>
      </c>
      <c r="K9">
        <v>14.784899711608887</v>
      </c>
      <c r="L9">
        <v>20799428</v>
      </c>
      <c r="M9">
        <v>16.803432464599609</v>
      </c>
      <c r="N9">
        <v>4326050.5</v>
      </c>
      <c r="Q9" s="2"/>
      <c r="R9" s="1">
        <v>8</v>
      </c>
      <c r="S9">
        <v>13.875015258789063</v>
      </c>
      <c r="T9">
        <v>44767328</v>
      </c>
      <c r="U9">
        <v>12.754252433776855</v>
      </c>
      <c r="V9">
        <v>105306704</v>
      </c>
    </row>
    <row r="10" spans="1:22" x14ac:dyDescent="0.35">
      <c r="A10" s="2" t="s">
        <v>1</v>
      </c>
      <c r="B10" s="1" t="s">
        <v>9</v>
      </c>
      <c r="C10">
        <v>17.369539260864201</v>
      </c>
      <c r="D10">
        <v>2785049</v>
      </c>
      <c r="I10" s="2" t="s">
        <v>1</v>
      </c>
      <c r="J10" s="1" t="s">
        <v>9</v>
      </c>
      <c r="K10">
        <v>17.471717834472656</v>
      </c>
      <c r="L10">
        <v>2572242.5</v>
      </c>
      <c r="Q10" s="2" t="s">
        <v>1</v>
      </c>
      <c r="R10" s="1" t="s">
        <v>9</v>
      </c>
      <c r="S10">
        <v>17.578947067260742</v>
      </c>
      <c r="T10">
        <v>2649924</v>
      </c>
      <c r="V10" s="3"/>
    </row>
    <row r="11" spans="1:22" x14ac:dyDescent="0.35">
      <c r="A11" s="2"/>
      <c r="B11" s="1">
        <v>0</v>
      </c>
      <c r="C11">
        <v>26.611396789550781</v>
      </c>
      <c r="D11">
        <v>2101.252197265625</v>
      </c>
      <c r="E11">
        <v>25.783836364746094</v>
      </c>
      <c r="F11">
        <v>4000.081787109375</v>
      </c>
      <c r="I11" s="2"/>
      <c r="J11" s="1">
        <v>0</v>
      </c>
      <c r="K11">
        <v>24.446292877197266</v>
      </c>
      <c r="L11">
        <v>11322.880859375</v>
      </c>
      <c r="M11">
        <v>26.396556854248047</v>
      </c>
      <c r="N11">
        <v>2483.48583984375</v>
      </c>
      <c r="Q11" s="2"/>
      <c r="R11" s="1">
        <v>0</v>
      </c>
      <c r="S11">
        <v>26.765434265136719</v>
      </c>
      <c r="T11">
        <v>2389.04638671875</v>
      </c>
      <c r="U11">
        <v>25.85986328125</v>
      </c>
      <c r="V11">
        <v>4768.59716796875</v>
      </c>
    </row>
    <row r="12" spans="1:22" x14ac:dyDescent="0.35">
      <c r="A12" s="2"/>
      <c r="B12" s="1">
        <v>2</v>
      </c>
      <c r="C12">
        <v>25.984062194824219</v>
      </c>
      <c r="D12">
        <v>3423.124755859375</v>
      </c>
      <c r="E12">
        <v>26.323284149169922</v>
      </c>
      <c r="F12">
        <v>2629.158935546875</v>
      </c>
      <c r="I12" s="2"/>
      <c r="J12" s="1">
        <v>2</v>
      </c>
      <c r="K12">
        <v>21.949342727661133</v>
      </c>
      <c r="L12">
        <v>78985.921875</v>
      </c>
      <c r="M12">
        <v>26.246953964233398</v>
      </c>
      <c r="N12">
        <v>2790.004638671875</v>
      </c>
      <c r="Q12" s="2"/>
      <c r="R12" s="1">
        <v>2</v>
      </c>
      <c r="S12">
        <v>26.604150772094727</v>
      </c>
      <c r="T12">
        <v>2701.995361328125</v>
      </c>
      <c r="U12">
        <v>25.699249267578125</v>
      </c>
      <c r="V12">
        <v>5390.49609375</v>
      </c>
    </row>
    <row r="13" spans="1:22" x14ac:dyDescent="0.35">
      <c r="A13" s="2"/>
      <c r="B13" s="1">
        <v>4</v>
      </c>
      <c r="C13">
        <v>26.951410293579102</v>
      </c>
      <c r="D13">
        <v>1612.8905029296875</v>
      </c>
      <c r="E13">
        <v>26.670774459838867</v>
      </c>
      <c r="F13">
        <v>2006.39990234375</v>
      </c>
      <c r="I13" s="2"/>
      <c r="J13" s="1">
        <v>4</v>
      </c>
      <c r="K13">
        <v>22.672962188720703</v>
      </c>
      <c r="L13">
        <v>44985.79296875</v>
      </c>
      <c r="M13">
        <v>27.041885375976563</v>
      </c>
      <c r="N13">
        <v>1503.2733154296875</v>
      </c>
      <c r="Q13" s="2"/>
      <c r="R13" s="1">
        <v>4</v>
      </c>
      <c r="S13">
        <v>27.031177520751953</v>
      </c>
      <c r="T13">
        <v>1950.471923828125</v>
      </c>
      <c r="U13">
        <v>26.054525375366211</v>
      </c>
      <c r="V13">
        <v>4110.23583984375</v>
      </c>
    </row>
    <row r="14" spans="1:22" x14ac:dyDescent="0.35">
      <c r="A14" s="2"/>
      <c r="B14" s="1">
        <v>6</v>
      </c>
      <c r="C14">
        <v>21.990026473999023</v>
      </c>
      <c r="D14">
        <v>76525.2421875</v>
      </c>
      <c r="E14">
        <v>25.263633728027344</v>
      </c>
      <c r="F14">
        <v>5995.41064453125</v>
      </c>
      <c r="I14" s="2"/>
      <c r="J14" s="1">
        <v>6</v>
      </c>
      <c r="K14">
        <v>18.230382919311523</v>
      </c>
      <c r="L14">
        <v>1425599.25</v>
      </c>
      <c r="M14">
        <v>25.126443862915039</v>
      </c>
      <c r="N14">
        <v>6670.654296875</v>
      </c>
      <c r="Q14" s="2"/>
      <c r="R14" s="1">
        <v>6</v>
      </c>
      <c r="S14">
        <v>21.533351898193359</v>
      </c>
      <c r="T14">
        <v>129563.4140625</v>
      </c>
      <c r="U14">
        <v>23.709781646728516</v>
      </c>
      <c r="V14">
        <v>24607.62890625</v>
      </c>
    </row>
    <row r="15" spans="1:22" x14ac:dyDescent="0.35">
      <c r="A15" s="2"/>
      <c r="B15" s="1">
        <v>8</v>
      </c>
      <c r="C15">
        <v>16.923727035522461</v>
      </c>
      <c r="D15">
        <v>3939582.25</v>
      </c>
      <c r="E15">
        <v>20.468616485595703</v>
      </c>
      <c r="F15">
        <v>249926.28125</v>
      </c>
      <c r="I15" s="2"/>
      <c r="J15" s="1">
        <v>8</v>
      </c>
      <c r="K15">
        <v>13.645143508911133</v>
      </c>
      <c r="L15">
        <v>50479748</v>
      </c>
      <c r="M15">
        <v>19.884794235229492</v>
      </c>
      <c r="N15">
        <v>393600.6875</v>
      </c>
      <c r="Q15" s="2"/>
      <c r="R15" s="1">
        <v>8</v>
      </c>
      <c r="S15">
        <v>16.140544891357422</v>
      </c>
      <c r="T15">
        <v>7943556</v>
      </c>
      <c r="U15">
        <v>19.710182189941406</v>
      </c>
      <c r="V15">
        <v>520956.28125</v>
      </c>
    </row>
    <row r="17" spans="1:22" s="4" customFormat="1" ht="13" x14ac:dyDescent="0.3">
      <c r="A17" s="4" t="s">
        <v>10</v>
      </c>
    </row>
    <row r="18" spans="1:22" x14ac:dyDescent="0.35">
      <c r="A18" s="1" t="s">
        <v>2</v>
      </c>
      <c r="I18" s="1" t="s">
        <v>3</v>
      </c>
      <c r="Q18" s="1" t="s">
        <v>4</v>
      </c>
    </row>
    <row r="19" spans="1:22" x14ac:dyDescent="0.35">
      <c r="A19" s="1"/>
      <c r="C19" s="2" t="s">
        <v>5</v>
      </c>
      <c r="D19" s="2"/>
      <c r="E19" s="2" t="s">
        <v>6</v>
      </c>
      <c r="F19" s="2"/>
      <c r="I19" s="1"/>
      <c r="K19" s="2" t="s">
        <v>5</v>
      </c>
      <c r="L19" s="2"/>
      <c r="M19" s="2" t="s">
        <v>6</v>
      </c>
      <c r="N19" s="2"/>
      <c r="Q19" s="1"/>
      <c r="S19" s="2" t="s">
        <v>5</v>
      </c>
      <c r="T19" s="2"/>
      <c r="U19" s="2" t="s">
        <v>6</v>
      </c>
      <c r="V19" s="2"/>
    </row>
    <row r="20" spans="1:22" x14ac:dyDescent="0.35">
      <c r="C20" s="1" t="s">
        <v>7</v>
      </c>
      <c r="D20" s="1" t="s">
        <v>8</v>
      </c>
      <c r="E20" s="1" t="s">
        <v>7</v>
      </c>
      <c r="F20" s="1" t="s">
        <v>8</v>
      </c>
      <c r="K20" s="1" t="s">
        <v>7</v>
      </c>
      <c r="L20" s="1" t="s">
        <v>8</v>
      </c>
      <c r="M20" s="1" t="s">
        <v>7</v>
      </c>
      <c r="N20" s="1" t="s">
        <v>8</v>
      </c>
      <c r="S20" s="1" t="s">
        <v>7</v>
      </c>
      <c r="T20" s="1" t="s">
        <v>8</v>
      </c>
      <c r="U20" s="1" t="s">
        <v>7</v>
      </c>
      <c r="V20" s="1" t="s">
        <v>8</v>
      </c>
    </row>
    <row r="21" spans="1:22" x14ac:dyDescent="0.35">
      <c r="A21" s="2" t="s">
        <v>0</v>
      </c>
      <c r="B21" s="1" t="s">
        <v>9</v>
      </c>
      <c r="C21" s="5"/>
      <c r="D21" s="3">
        <f>D4*20/50*1000</f>
        <v>1508671000</v>
      </c>
      <c r="E21" s="5"/>
      <c r="F21" s="3"/>
      <c r="I21" s="2" t="s">
        <v>0</v>
      </c>
      <c r="J21" s="1" t="s">
        <v>9</v>
      </c>
      <c r="K21" s="5"/>
      <c r="L21" s="3">
        <f t="shared" ref="L21:L32" si="0">L4*20/50*1000</f>
        <v>1342493300</v>
      </c>
      <c r="M21" s="5"/>
      <c r="N21" s="3"/>
      <c r="Q21" s="2" t="s">
        <v>0</v>
      </c>
      <c r="R21" s="1" t="s">
        <v>9</v>
      </c>
      <c r="S21" s="5"/>
      <c r="T21" s="3">
        <f t="shared" ref="T21:T32" si="1">T4*20/50*1000</f>
        <v>1391480400</v>
      </c>
      <c r="U21" s="5"/>
      <c r="V21" s="3"/>
    </row>
    <row r="22" spans="1:22" x14ac:dyDescent="0.35">
      <c r="A22" s="2"/>
      <c r="B22" s="1">
        <v>0</v>
      </c>
      <c r="C22" s="5"/>
      <c r="D22" s="3">
        <f t="shared" ref="D22:F32" si="2">D5*20/50*1000</f>
        <v>6518793.75</v>
      </c>
      <c r="E22" s="5"/>
      <c r="F22" s="3">
        <f t="shared" si="2"/>
        <v>5392980.46875</v>
      </c>
      <c r="I22" s="2"/>
      <c r="J22" s="1">
        <v>0</v>
      </c>
      <c r="K22" s="5"/>
      <c r="L22" s="3">
        <f t="shared" si="0"/>
        <v>4948591.40625</v>
      </c>
      <c r="M22" s="5"/>
      <c r="N22" s="3">
        <f>N5*16/40*1000</f>
        <v>742300.341796875</v>
      </c>
      <c r="O22" s="3"/>
      <c r="Q22" s="2"/>
      <c r="R22" s="1">
        <v>0</v>
      </c>
      <c r="S22" s="5"/>
      <c r="T22" s="3">
        <f t="shared" si="1"/>
        <v>4433561.328125</v>
      </c>
      <c r="U22" s="5"/>
      <c r="V22" s="3">
        <f>V5*16/40*1000</f>
        <v>5596758.984375</v>
      </c>
    </row>
    <row r="23" spans="1:22" x14ac:dyDescent="0.35">
      <c r="A23" s="2"/>
      <c r="B23" s="1">
        <v>2</v>
      </c>
      <c r="C23" s="5"/>
      <c r="D23" s="3">
        <f t="shared" si="2"/>
        <v>30587531.25</v>
      </c>
      <c r="E23" s="5"/>
      <c r="F23" s="3">
        <f t="shared" si="2"/>
        <v>40378509.375</v>
      </c>
      <c r="I23" s="2"/>
      <c r="J23" s="1">
        <v>2</v>
      </c>
      <c r="K23" s="5"/>
      <c r="L23" s="3">
        <f t="shared" si="0"/>
        <v>23283123.4375</v>
      </c>
      <c r="M23" s="5"/>
      <c r="N23" s="3">
        <f>N6*20/50*1000</f>
        <v>1048975.29296875</v>
      </c>
      <c r="Q23" s="2"/>
      <c r="R23" s="1">
        <v>2</v>
      </c>
      <c r="S23" s="5"/>
      <c r="T23" s="3">
        <f t="shared" si="1"/>
        <v>17981075</v>
      </c>
      <c r="U23" s="5"/>
      <c r="V23" s="3">
        <f>V6*20/50*1000</f>
        <v>24286959.375</v>
      </c>
    </row>
    <row r="24" spans="1:22" x14ac:dyDescent="0.35">
      <c r="A24" s="2"/>
      <c r="B24" s="1">
        <v>4</v>
      </c>
      <c r="C24" s="5"/>
      <c r="D24" s="3">
        <f t="shared" si="2"/>
        <v>21057582.8125</v>
      </c>
      <c r="E24" s="5"/>
      <c r="F24" s="3">
        <f t="shared" si="2"/>
        <v>18168164.0625</v>
      </c>
      <c r="I24" s="2"/>
      <c r="J24" s="1">
        <v>4</v>
      </c>
      <c r="K24" s="5"/>
      <c r="L24" s="3">
        <f t="shared" si="0"/>
        <v>11814732.03125</v>
      </c>
      <c r="M24" s="5"/>
      <c r="N24" s="3">
        <f>N7*20/50*1000</f>
        <v>989168.65234375</v>
      </c>
      <c r="Q24" s="2"/>
      <c r="R24" s="1">
        <v>4</v>
      </c>
      <c r="S24" s="5"/>
      <c r="T24" s="3">
        <f t="shared" si="1"/>
        <v>14087804.6875</v>
      </c>
      <c r="U24" s="5"/>
      <c r="V24" s="3">
        <f>V7*20/50*1000</f>
        <v>24741953.125</v>
      </c>
    </row>
    <row r="25" spans="1:22" x14ac:dyDescent="0.35">
      <c r="A25" s="2"/>
      <c r="B25" s="1">
        <v>6</v>
      </c>
      <c r="C25" s="5"/>
      <c r="D25" s="3">
        <f t="shared" si="2"/>
        <v>400008550</v>
      </c>
      <c r="E25" s="5"/>
      <c r="F25" s="3">
        <f t="shared" si="2"/>
        <v>535475449.99999994</v>
      </c>
      <c r="I25" s="2"/>
      <c r="J25" s="1">
        <v>6</v>
      </c>
      <c r="K25" s="5"/>
      <c r="L25" s="3">
        <f t="shared" si="0"/>
        <v>114435212.5</v>
      </c>
      <c r="M25" s="5"/>
      <c r="N25" s="3">
        <f>N8*20/50*1000</f>
        <v>32780956.250000004</v>
      </c>
      <c r="Q25" s="2"/>
      <c r="R25" s="1">
        <v>6</v>
      </c>
      <c r="S25" s="5"/>
      <c r="T25" s="3">
        <f t="shared" si="1"/>
        <v>1106348900</v>
      </c>
      <c r="U25" s="5"/>
      <c r="V25" s="3">
        <f>V8*20/50*1000</f>
        <v>2833972400</v>
      </c>
    </row>
    <row r="26" spans="1:22" x14ac:dyDescent="0.35">
      <c r="A26" s="2"/>
      <c r="B26" s="1">
        <v>8</v>
      </c>
      <c r="C26" s="5"/>
      <c r="D26" s="3">
        <f t="shared" si="2"/>
        <v>8241310400</v>
      </c>
      <c r="E26" s="5"/>
      <c r="F26" s="3">
        <f t="shared" si="2"/>
        <v>21653715200</v>
      </c>
      <c r="I26" s="2"/>
      <c r="J26" s="1">
        <v>8</v>
      </c>
      <c r="K26" s="5"/>
      <c r="L26" s="3">
        <f t="shared" si="0"/>
        <v>8319771200</v>
      </c>
      <c r="M26" s="5"/>
      <c r="N26" s="3">
        <f>N9*20/50*1000</f>
        <v>1730420200</v>
      </c>
      <c r="Q26" s="2"/>
      <c r="R26" s="1">
        <v>8</v>
      </c>
      <c r="S26" s="5"/>
      <c r="T26" s="3">
        <f t="shared" si="1"/>
        <v>17906931200</v>
      </c>
      <c r="U26" s="5"/>
      <c r="V26" s="3">
        <f>V9*20/50*1000</f>
        <v>42122681600</v>
      </c>
    </row>
    <row r="27" spans="1:22" x14ac:dyDescent="0.35">
      <c r="A27" s="2" t="s">
        <v>1</v>
      </c>
      <c r="B27" s="1" t="s">
        <v>9</v>
      </c>
      <c r="C27" s="5"/>
      <c r="D27" s="3">
        <f t="shared" si="2"/>
        <v>1114019600</v>
      </c>
      <c r="E27" s="5"/>
      <c r="F27" s="3"/>
      <c r="I27" s="2" t="s">
        <v>1</v>
      </c>
      <c r="J27" s="1" t="s">
        <v>9</v>
      </c>
      <c r="K27" s="5"/>
      <c r="L27" s="3">
        <f t="shared" si="0"/>
        <v>1028897000</v>
      </c>
      <c r="M27" s="5"/>
      <c r="N27" s="3"/>
      <c r="Q27" s="2" t="s">
        <v>1</v>
      </c>
      <c r="R27" s="1" t="s">
        <v>9</v>
      </c>
      <c r="S27" s="5"/>
      <c r="T27" s="3">
        <f t="shared" si="1"/>
        <v>1059969600.0000001</v>
      </c>
      <c r="U27" s="5"/>
      <c r="V27" s="3"/>
    </row>
    <row r="28" spans="1:22" x14ac:dyDescent="0.35">
      <c r="A28" s="2"/>
      <c r="B28" s="1">
        <v>0</v>
      </c>
      <c r="C28" s="5"/>
      <c r="D28" s="3">
        <f t="shared" si="2"/>
        <v>840500.87890625</v>
      </c>
      <c r="E28" s="5"/>
      <c r="F28" s="3">
        <f t="shared" si="2"/>
        <v>1600032.71484375</v>
      </c>
      <c r="I28" s="2"/>
      <c r="J28" s="1">
        <v>0</v>
      </c>
      <c r="K28" s="5"/>
      <c r="L28" s="3">
        <f t="shared" si="0"/>
        <v>4529152.34375</v>
      </c>
      <c r="M28" s="5"/>
      <c r="N28" s="3">
        <f>N11*20/50*1000</f>
        <v>993394.3359375</v>
      </c>
      <c r="Q28" s="2"/>
      <c r="R28" s="1">
        <v>0</v>
      </c>
      <c r="S28" s="5"/>
      <c r="T28" s="3">
        <f t="shared" si="1"/>
        <v>955618.5546875</v>
      </c>
      <c r="U28" s="5"/>
      <c r="V28" s="3">
        <f>V11*20/50*1000</f>
        <v>1907438.8671875</v>
      </c>
    </row>
    <row r="29" spans="1:22" x14ac:dyDescent="0.35">
      <c r="A29" s="2"/>
      <c r="B29" s="1">
        <v>2</v>
      </c>
      <c r="C29" s="5"/>
      <c r="D29" s="3">
        <f t="shared" si="2"/>
        <v>1369249.90234375</v>
      </c>
      <c r="E29" s="5"/>
      <c r="F29" s="3">
        <f t="shared" si="2"/>
        <v>1051663.57421875</v>
      </c>
      <c r="I29" s="2"/>
      <c r="J29" s="1">
        <v>2</v>
      </c>
      <c r="K29" s="5"/>
      <c r="L29" s="3">
        <f t="shared" si="0"/>
        <v>31594368.75</v>
      </c>
      <c r="M29" s="5"/>
      <c r="N29" s="3">
        <f>N12*20/50*1000</f>
        <v>1116001.85546875</v>
      </c>
      <c r="Q29" s="2"/>
      <c r="R29" s="1">
        <v>2</v>
      </c>
      <c r="S29" s="5"/>
      <c r="T29" s="3">
        <f t="shared" si="1"/>
        <v>1080798.14453125</v>
      </c>
      <c r="U29" s="5"/>
      <c r="V29" s="3">
        <f>V12*20/50*1000</f>
        <v>2156198.4375</v>
      </c>
    </row>
    <row r="30" spans="1:22" x14ac:dyDescent="0.35">
      <c r="A30" s="2"/>
      <c r="B30" s="1">
        <v>4</v>
      </c>
      <c r="C30" s="5"/>
      <c r="D30" s="3">
        <f t="shared" si="2"/>
        <v>645156.201171875</v>
      </c>
      <c r="E30" s="5"/>
      <c r="F30" s="3">
        <f t="shared" si="2"/>
        <v>802559.9609375</v>
      </c>
      <c r="I30" s="2"/>
      <c r="J30" s="1">
        <v>4</v>
      </c>
      <c r="K30" s="5"/>
      <c r="L30" s="3">
        <f t="shared" si="0"/>
        <v>17994317.1875</v>
      </c>
      <c r="M30" s="5"/>
      <c r="N30" s="3">
        <f>N13*20/50*1000</f>
        <v>601309.326171875</v>
      </c>
      <c r="Q30" s="2"/>
      <c r="R30" s="1">
        <v>4</v>
      </c>
      <c r="S30" s="5"/>
      <c r="T30" s="3">
        <f t="shared" si="1"/>
        <v>780188.76953125</v>
      </c>
      <c r="U30" s="5"/>
      <c r="V30" s="3">
        <f>V13*20/50*1000</f>
        <v>1644094.3359375</v>
      </c>
    </row>
    <row r="31" spans="1:22" x14ac:dyDescent="0.35">
      <c r="A31" s="2"/>
      <c r="B31" s="1">
        <v>6</v>
      </c>
      <c r="C31" s="5"/>
      <c r="D31" s="3">
        <f t="shared" si="2"/>
        <v>30610096.875</v>
      </c>
      <c r="E31" s="5"/>
      <c r="F31" s="3">
        <f t="shared" si="2"/>
        <v>2398164.2578125</v>
      </c>
      <c r="I31" s="2"/>
      <c r="J31" s="1">
        <v>6</v>
      </c>
      <c r="K31" s="5"/>
      <c r="L31" s="3">
        <f t="shared" si="0"/>
        <v>570239700</v>
      </c>
      <c r="M31" s="5"/>
      <c r="N31" s="3">
        <f>N14*20/50*1000</f>
        <v>2668261.71875</v>
      </c>
      <c r="Q31" s="2"/>
      <c r="R31" s="1">
        <v>6</v>
      </c>
      <c r="S31" s="5"/>
      <c r="T31" s="3">
        <f t="shared" si="1"/>
        <v>51825365.625</v>
      </c>
      <c r="U31" s="5"/>
      <c r="V31" s="3">
        <f>V14*20/50*1000</f>
        <v>9843051.5625</v>
      </c>
    </row>
    <row r="32" spans="1:22" x14ac:dyDescent="0.35">
      <c r="A32" s="2"/>
      <c r="B32" s="1">
        <v>8</v>
      </c>
      <c r="C32" s="5"/>
      <c r="D32" s="3">
        <f t="shared" si="2"/>
        <v>1575832900</v>
      </c>
      <c r="E32" s="5"/>
      <c r="F32" s="3">
        <f t="shared" si="2"/>
        <v>99970512.5</v>
      </c>
      <c r="I32" s="2"/>
      <c r="J32" s="1">
        <v>8</v>
      </c>
      <c r="K32" s="5"/>
      <c r="L32" s="3">
        <f t="shared" si="0"/>
        <v>20191899200</v>
      </c>
      <c r="M32" s="5"/>
      <c r="N32" s="3">
        <f>N15*20/50*1000</f>
        <v>157440275</v>
      </c>
      <c r="Q32" s="2"/>
      <c r="R32" s="1">
        <v>8</v>
      </c>
      <c r="S32" s="5"/>
      <c r="T32" s="3">
        <f t="shared" si="1"/>
        <v>3177422400</v>
      </c>
      <c r="U32" s="5"/>
      <c r="V32" s="3">
        <f>V15*20/50*1000</f>
        <v>208382512.5</v>
      </c>
    </row>
  </sheetData>
  <mergeCells count="24">
    <mergeCell ref="S19:T19"/>
    <mergeCell ref="U19:V19"/>
    <mergeCell ref="A21:A26"/>
    <mergeCell ref="I21:I26"/>
    <mergeCell ref="Q21:Q26"/>
    <mergeCell ref="A27:A32"/>
    <mergeCell ref="I27:I32"/>
    <mergeCell ref="Q27:Q32"/>
    <mergeCell ref="I10:I15"/>
    <mergeCell ref="Q10:Q15"/>
    <mergeCell ref="C19:D19"/>
    <mergeCell ref="E19:F19"/>
    <mergeCell ref="K19:L19"/>
    <mergeCell ref="M19:N19"/>
    <mergeCell ref="K2:L2"/>
    <mergeCell ref="M2:N2"/>
    <mergeCell ref="S2:T2"/>
    <mergeCell ref="U2:V2"/>
    <mergeCell ref="A4:A9"/>
    <mergeCell ref="I4:I9"/>
    <mergeCell ref="Q4:Q9"/>
    <mergeCell ref="C2:D2"/>
    <mergeCell ref="E2:F2"/>
    <mergeCell ref="A10: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Tee</dc:creator>
  <cp:lastModifiedBy>Han Tee</cp:lastModifiedBy>
  <dcterms:created xsi:type="dcterms:W3CDTF">2024-11-01T20:44:10Z</dcterms:created>
  <dcterms:modified xsi:type="dcterms:W3CDTF">2024-11-01T20:46:49Z</dcterms:modified>
</cp:coreProperties>
</file>