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ee\Desktop\Resubmitted source data files\Reformatted source date files\"/>
    </mc:Choice>
  </mc:AlternateContent>
  <xr:revisionPtr revIDLastSave="0" documentId="8_{9AFCE31B-E318-42A4-8973-D0537267FFD1}" xr6:coauthVersionLast="47" xr6:coauthVersionMax="47" xr10:uidLastSave="{00000000-0000-0000-0000-000000000000}"/>
  <bookViews>
    <workbookView xWindow="-110" yWindow="-110" windowWidth="19420" windowHeight="10420" xr2:uid="{EA78275B-6345-40DE-8B47-D85A904F622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75" i="1" l="1"/>
  <c r="M75" i="1"/>
  <c r="X74" i="1"/>
  <c r="R74" i="1"/>
  <c r="Q74" i="1"/>
  <c r="P74" i="1"/>
  <c r="O74" i="1"/>
  <c r="N74" i="1"/>
  <c r="O73" i="1"/>
  <c r="N73" i="1"/>
  <c r="M73" i="1"/>
  <c r="R72" i="1"/>
  <c r="Q72" i="1"/>
  <c r="P72" i="1"/>
  <c r="L72" i="1"/>
  <c r="R75" i="1" s="1"/>
  <c r="O71" i="1"/>
  <c r="N71" i="1"/>
  <c r="R70" i="1"/>
  <c r="O69" i="1"/>
  <c r="N69" i="1"/>
  <c r="M69" i="1"/>
  <c r="L68" i="1"/>
  <c r="Q62" i="1"/>
  <c r="P62" i="1"/>
  <c r="O62" i="1"/>
  <c r="N62" i="1"/>
  <c r="N61" i="1"/>
  <c r="M61" i="1"/>
  <c r="R60" i="1"/>
  <c r="P60" i="1"/>
  <c r="O60" i="1"/>
  <c r="N60" i="1"/>
  <c r="P59" i="1"/>
  <c r="Z59" i="1" s="1"/>
  <c r="O59" i="1"/>
  <c r="N59" i="1"/>
  <c r="M59" i="1"/>
  <c r="L59" i="1"/>
  <c r="Q60" i="1" s="1"/>
  <c r="Q58" i="1"/>
  <c r="P58" i="1"/>
  <c r="O58" i="1"/>
  <c r="R57" i="1"/>
  <c r="P57" i="1"/>
  <c r="Z57" i="1" s="1"/>
  <c r="O57" i="1"/>
  <c r="Y57" i="1" s="1"/>
  <c r="N57" i="1"/>
  <c r="R56" i="1"/>
  <c r="Q56" i="1"/>
  <c r="P56" i="1"/>
  <c r="R55" i="1"/>
  <c r="P55" i="1"/>
  <c r="O55" i="1"/>
  <c r="N55" i="1"/>
  <c r="M55" i="1"/>
  <c r="L55" i="1"/>
  <c r="M57" i="1" s="1"/>
  <c r="N49" i="1"/>
  <c r="M49" i="1"/>
  <c r="X48" i="1"/>
  <c r="R48" i="1"/>
  <c r="Q48" i="1"/>
  <c r="P48" i="1"/>
  <c r="O48" i="1"/>
  <c r="N48" i="1"/>
  <c r="O47" i="1"/>
  <c r="N47" i="1"/>
  <c r="M47" i="1"/>
  <c r="R46" i="1"/>
  <c r="Q46" i="1"/>
  <c r="P46" i="1"/>
  <c r="L46" i="1"/>
  <c r="R49" i="1" s="1"/>
  <c r="O45" i="1"/>
  <c r="N45" i="1"/>
  <c r="R44" i="1"/>
  <c r="P43" i="1"/>
  <c r="O43" i="1"/>
  <c r="N43" i="1"/>
  <c r="M43" i="1"/>
  <c r="L42" i="1"/>
  <c r="Q34" i="1"/>
  <c r="P34" i="1"/>
  <c r="L33" i="1"/>
  <c r="O35" i="1" s="1"/>
  <c r="R32" i="1"/>
  <c r="O32" i="1"/>
  <c r="R31" i="1"/>
  <c r="Q31" i="1"/>
  <c r="R30" i="1"/>
  <c r="Q30" i="1"/>
  <c r="P29" i="1"/>
  <c r="O29" i="1"/>
  <c r="N29" i="1"/>
  <c r="M29" i="1"/>
  <c r="L29" i="1"/>
  <c r="O31" i="1" s="1"/>
  <c r="Y31" i="1" s="1"/>
  <c r="N23" i="1"/>
  <c r="M23" i="1"/>
  <c r="R22" i="1"/>
  <c r="Q22" i="1"/>
  <c r="P22" i="1"/>
  <c r="O22" i="1"/>
  <c r="N22" i="1"/>
  <c r="X22" i="1" s="1"/>
  <c r="O21" i="1"/>
  <c r="N21" i="1"/>
  <c r="M21" i="1"/>
  <c r="R20" i="1"/>
  <c r="Q20" i="1"/>
  <c r="P20" i="1"/>
  <c r="L20" i="1"/>
  <c r="R23" i="1" s="1"/>
  <c r="L16" i="1"/>
  <c r="Q17" i="1" s="1"/>
  <c r="N11" i="1"/>
  <c r="M11" i="1"/>
  <c r="O10" i="1"/>
  <c r="N10" i="1"/>
  <c r="X10" i="1" s="1"/>
  <c r="P9" i="1"/>
  <c r="O9" i="1"/>
  <c r="N9" i="1"/>
  <c r="O8" i="1"/>
  <c r="N8" i="1"/>
  <c r="L8" i="1"/>
  <c r="M10" i="1" s="1"/>
  <c r="W10" i="1" s="1"/>
  <c r="L4" i="1"/>
  <c r="R7" i="1" s="1"/>
  <c r="Y74" i="1" l="1"/>
  <c r="AA20" i="1"/>
  <c r="V29" i="1"/>
  <c r="X29" i="1"/>
  <c r="W59" i="1"/>
  <c r="V59" i="1"/>
  <c r="M4" i="1"/>
  <c r="Q6" i="1"/>
  <c r="AA6" i="1" s="1"/>
  <c r="M16" i="1"/>
  <c r="AA48" i="1"/>
  <c r="X59" i="1"/>
  <c r="N4" i="1"/>
  <c r="R6" i="1"/>
  <c r="M19" i="1"/>
  <c r="R34" i="1"/>
  <c r="Y59" i="1"/>
  <c r="O4" i="1"/>
  <c r="Q9" i="1"/>
  <c r="N19" i="1"/>
  <c r="M35" i="1"/>
  <c r="W35" i="1" s="1"/>
  <c r="P4" i="1"/>
  <c r="Z4" i="1" s="1"/>
  <c r="O7" i="1"/>
  <c r="R9" i="1"/>
  <c r="O19" i="1"/>
  <c r="Q29" i="1"/>
  <c r="AA29" i="1" s="1"/>
  <c r="P32" i="1"/>
  <c r="N35" i="1"/>
  <c r="R62" i="1"/>
  <c r="Q4" i="1"/>
  <c r="P7" i="1"/>
  <c r="P19" i="1"/>
  <c r="R29" i="1"/>
  <c r="Q32" i="1"/>
  <c r="M60" i="1"/>
  <c r="Q70" i="1"/>
  <c r="AA70" i="1" s="1"/>
  <c r="P70" i="1"/>
  <c r="Z70" i="1" s="1"/>
  <c r="R68" i="1"/>
  <c r="M70" i="1"/>
  <c r="W70" i="1" s="1"/>
  <c r="N68" i="1"/>
  <c r="X68" i="1" s="1"/>
  <c r="P71" i="1"/>
  <c r="Q69" i="1"/>
  <c r="O70" i="1"/>
  <c r="Y70" i="1" s="1"/>
  <c r="Q68" i="1"/>
  <c r="AA68" i="1" s="1"/>
  <c r="N70" i="1"/>
  <c r="X70" i="1" s="1"/>
  <c r="P68" i="1"/>
  <c r="R71" i="1"/>
  <c r="O68" i="1"/>
  <c r="Y68" i="1" s="1"/>
  <c r="Q71" i="1"/>
  <c r="R69" i="1"/>
  <c r="M68" i="1"/>
  <c r="M71" i="1"/>
  <c r="R4" i="1"/>
  <c r="M17" i="1"/>
  <c r="W29" i="1"/>
  <c r="P35" i="1"/>
  <c r="Z35" i="1" s="1"/>
  <c r="R35" i="1"/>
  <c r="Q35" i="1"/>
  <c r="R33" i="1"/>
  <c r="Q33" i="1"/>
  <c r="AA33" i="1" s="1"/>
  <c r="R8" i="1"/>
  <c r="R10" i="1"/>
  <c r="Q10" i="1"/>
  <c r="AA10" i="1" s="1"/>
  <c r="P10" i="1"/>
  <c r="N17" i="1"/>
  <c r="M33" i="1"/>
  <c r="M36" i="1"/>
  <c r="AA74" i="1"/>
  <c r="M8" i="1"/>
  <c r="O17" i="1"/>
  <c r="P30" i="1"/>
  <c r="Z29" i="1" s="1"/>
  <c r="N33" i="1"/>
  <c r="X33" i="1" s="1"/>
  <c r="N36" i="1"/>
  <c r="N58" i="1"/>
  <c r="O56" i="1"/>
  <c r="M58" i="1"/>
  <c r="W57" i="1" s="1"/>
  <c r="N56" i="1"/>
  <c r="M56" i="1"/>
  <c r="Q57" i="1"/>
  <c r="AA57" i="1" s="1"/>
  <c r="N7" i="1"/>
  <c r="O5" i="1"/>
  <c r="M7" i="1"/>
  <c r="N5" i="1"/>
  <c r="M5" i="1"/>
  <c r="Q7" i="1"/>
  <c r="X57" i="1"/>
  <c r="X55" i="1"/>
  <c r="P5" i="1"/>
  <c r="O33" i="1"/>
  <c r="Y33" i="1" s="1"/>
  <c r="Q5" i="1"/>
  <c r="P33" i="1"/>
  <c r="Z33" i="1" s="1"/>
  <c r="P8" i="1"/>
  <c r="Z8" i="1" s="1"/>
  <c r="X61" i="1"/>
  <c r="P6" i="1"/>
  <c r="Q18" i="1"/>
  <c r="P18" i="1"/>
  <c r="Z18" i="1" s="1"/>
  <c r="R16" i="1"/>
  <c r="M18" i="1"/>
  <c r="W18" i="1" s="1"/>
  <c r="Q19" i="1"/>
  <c r="R17" i="1"/>
  <c r="O18" i="1"/>
  <c r="Y18" i="1" s="1"/>
  <c r="Q16" i="1"/>
  <c r="AA16" i="1" s="1"/>
  <c r="N18" i="1"/>
  <c r="X18" i="1" s="1"/>
  <c r="P16" i="1"/>
  <c r="R19" i="1"/>
  <c r="O16" i="1"/>
  <c r="N16" i="1"/>
  <c r="X16" i="1" s="1"/>
  <c r="X8" i="1"/>
  <c r="Y8" i="1"/>
  <c r="P36" i="1"/>
  <c r="R5" i="1"/>
  <c r="O11" i="1"/>
  <c r="R18" i="1"/>
  <c r="M31" i="1"/>
  <c r="W31" i="1" s="1"/>
  <c r="Q36" i="1"/>
  <c r="Y55" i="1"/>
  <c r="M6" i="1"/>
  <c r="W6" i="1" s="1"/>
  <c r="Q8" i="1"/>
  <c r="AA8" i="1" s="1"/>
  <c r="P11" i="1"/>
  <c r="N31" i="1"/>
  <c r="M34" i="1"/>
  <c r="R36" i="1"/>
  <c r="Z55" i="1"/>
  <c r="N6" i="1"/>
  <c r="X6" i="1" s="1"/>
  <c r="Q11" i="1"/>
  <c r="N34" i="1"/>
  <c r="Q44" i="1"/>
  <c r="P44" i="1"/>
  <c r="R42" i="1"/>
  <c r="P42" i="1"/>
  <c r="Z42" i="1" s="1"/>
  <c r="R45" i="1"/>
  <c r="O42" i="1"/>
  <c r="Y42" i="1" s="1"/>
  <c r="R43" i="1"/>
  <c r="P45" i="1"/>
  <c r="Q43" i="1"/>
  <c r="O44" i="1"/>
  <c r="Y44" i="1" s="1"/>
  <c r="Q42" i="1"/>
  <c r="N44" i="1"/>
  <c r="X44" i="1" s="1"/>
  <c r="M44" i="1"/>
  <c r="W44" i="1" s="1"/>
  <c r="Q45" i="1"/>
  <c r="N42" i="1"/>
  <c r="X42" i="1" s="1"/>
  <c r="M42" i="1"/>
  <c r="M45" i="1"/>
  <c r="Q55" i="1"/>
  <c r="AA55" i="1" s="1"/>
  <c r="R58" i="1"/>
  <c r="P69" i="1"/>
  <c r="AA31" i="1"/>
  <c r="Y10" i="1"/>
  <c r="P17" i="1"/>
  <c r="O36" i="1"/>
  <c r="Y35" i="1" s="1"/>
  <c r="W61" i="1"/>
  <c r="O6" i="1"/>
  <c r="M9" i="1"/>
  <c r="R11" i="1"/>
  <c r="N32" i="1"/>
  <c r="O30" i="1"/>
  <c r="Y29" i="1" s="1"/>
  <c r="M32" i="1"/>
  <c r="N30" i="1"/>
  <c r="M30" i="1"/>
  <c r="P31" i="1"/>
  <c r="O34" i="1"/>
  <c r="Q61" i="1"/>
  <c r="AA61" i="1" s="1"/>
  <c r="R59" i="1"/>
  <c r="O61" i="1"/>
  <c r="Y61" i="1" s="1"/>
  <c r="R61" i="1"/>
  <c r="P61" i="1"/>
  <c r="Z61" i="1" s="1"/>
  <c r="Q59" i="1"/>
  <c r="AA59" i="1" s="1"/>
  <c r="M62" i="1"/>
  <c r="P21" i="1"/>
  <c r="Z20" i="1" s="1"/>
  <c r="O23" i="1"/>
  <c r="Y22" i="1" s="1"/>
  <c r="P47" i="1"/>
  <c r="Z46" i="1" s="1"/>
  <c r="O49" i="1"/>
  <c r="Y48" i="1" s="1"/>
  <c r="P73" i="1"/>
  <c r="Z72" i="1" s="1"/>
  <c r="O75" i="1"/>
  <c r="M20" i="1"/>
  <c r="Q21" i="1"/>
  <c r="P23" i="1"/>
  <c r="Z22" i="1" s="1"/>
  <c r="M46" i="1"/>
  <c r="Q47" i="1"/>
  <c r="AA46" i="1" s="1"/>
  <c r="P49" i="1"/>
  <c r="Z48" i="1" s="1"/>
  <c r="M72" i="1"/>
  <c r="Q73" i="1"/>
  <c r="AA72" i="1" s="1"/>
  <c r="P75" i="1"/>
  <c r="Z74" i="1" s="1"/>
  <c r="N20" i="1"/>
  <c r="X20" i="1" s="1"/>
  <c r="R21" i="1"/>
  <c r="Q23" i="1"/>
  <c r="AA22" i="1" s="1"/>
  <c r="N46" i="1"/>
  <c r="X46" i="1" s="1"/>
  <c r="R47" i="1"/>
  <c r="Q49" i="1"/>
  <c r="N72" i="1"/>
  <c r="X72" i="1" s="1"/>
  <c r="R73" i="1"/>
  <c r="Q75" i="1"/>
  <c r="O20" i="1"/>
  <c r="Y20" i="1" s="1"/>
  <c r="M22" i="1"/>
  <c r="W22" i="1" s="1"/>
  <c r="O46" i="1"/>
  <c r="Y46" i="1" s="1"/>
  <c r="M48" i="1"/>
  <c r="W48" i="1" s="1"/>
  <c r="O72" i="1"/>
  <c r="Y72" i="1" s="1"/>
  <c r="M74" i="1"/>
  <c r="W74" i="1" s="1"/>
  <c r="V33" i="1" l="1"/>
  <c r="W33" i="1"/>
  <c r="Z10" i="1"/>
  <c r="V42" i="1"/>
  <c r="W42" i="1"/>
  <c r="Z6" i="1"/>
  <c r="Z68" i="1"/>
  <c r="AA4" i="1"/>
  <c r="V68" i="1"/>
  <c r="W68" i="1"/>
  <c r="W46" i="1"/>
  <c r="V46" i="1"/>
  <c r="Y4" i="1"/>
  <c r="Z31" i="1"/>
  <c r="Z44" i="1"/>
  <c r="W20" i="1"/>
  <c r="V20" i="1"/>
  <c r="AA44" i="1"/>
  <c r="AA18" i="1"/>
  <c r="W55" i="1"/>
  <c r="V55" i="1"/>
  <c r="X35" i="1"/>
  <c r="X4" i="1"/>
  <c r="W72" i="1"/>
  <c r="V72" i="1"/>
  <c r="Y16" i="1"/>
  <c r="AA35" i="1"/>
  <c r="V4" i="1"/>
  <c r="W4" i="1"/>
  <c r="V8" i="1"/>
  <c r="W8" i="1"/>
  <c r="AA42" i="1"/>
  <c r="Y6" i="1"/>
  <c r="X31" i="1"/>
  <c r="Z16" i="1"/>
  <c r="V16" i="1"/>
  <c r="W16" i="1"/>
</calcChain>
</file>

<file path=xl/sharedStrings.xml><?xml version="1.0" encoding="utf-8"?>
<sst xmlns="http://schemas.openxmlformats.org/spreadsheetml/2006/main" count="318" uniqueCount="15">
  <si>
    <t>MP4-97R/167G</t>
  </si>
  <si>
    <t>MP4</t>
  </si>
  <si>
    <t>Group</t>
  </si>
  <si>
    <t>Compound</t>
  </si>
  <si>
    <t>% Positive Cells</t>
  </si>
  <si>
    <t>HCQ</t>
  </si>
  <si>
    <t>Rep 1 20211108</t>
  </si>
  <si>
    <t>% relative to virus infectivity in dark mock</t>
  </si>
  <si>
    <t>Dark</t>
  </si>
  <si>
    <t>Dark avg</t>
  </si>
  <si>
    <t>Rep 2 20211109</t>
  </si>
  <si>
    <t>Rep 3 20211117</t>
  </si>
  <si>
    <t>Rep 4 20230901</t>
  </si>
  <si>
    <t>Rep 5 20230905</t>
  </si>
  <si>
    <t>Rep 6 20230920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</si>
</sst>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2" borderId="0" xfId="0" applyFont="1" applyFill="1"/>
    <xf numFmtId="0" fontId="1" fillId="3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3" borderId="0" xfId="0" applyFill="1"/>
    <xf numFmtId="0" fontId="0" fillId="0" borderId="0" xfId="0" applyAlignment="1">
      <alignment horizontal="center"/>
    </xf>
    <xf numFmtId="0" fontId="0" fillId="0" borderId="1" xfId="0" applyBorder="1"/>
    <xf numFmtId="0" fontId="1" fillId="2" borderId="0" xfId="0" applyFont="1" applyFill="1"/>
    <xf numFmtId="0" fontId="0" fillId="3" borderId="0" xfId="0" applyFill="1" applyAlignment="1">
      <alignment horizontal="center"/>
    </xf>
    <xf numFmtId="0" fontId="0" fillId="3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E2B911-86B0-43DC-8620-34A9A5EF8FE5}">
  <dimension ref="A1:AA88"/>
  <sheetViews>
    <sheetView tabSelected="1" zoomScale="70" zoomScaleNormal="70" workbookViewId="0">
      <selection sqref="A1:XFD1048576"/>
    </sheetView>
  </sheetViews>
  <sheetFormatPr defaultRowHeight="14.5" x14ac:dyDescent="0.35"/>
  <sheetData>
    <row r="1" spans="1:27" ht="18.5" x14ac:dyDescent="0.45">
      <c r="A1" s="4" t="s">
        <v>6</v>
      </c>
      <c r="B1" s="4"/>
      <c r="J1" s="2" t="s">
        <v>7</v>
      </c>
      <c r="K1" s="2"/>
      <c r="L1" s="2"/>
      <c r="M1" s="2"/>
      <c r="N1" s="2"/>
      <c r="T1" s="2" t="s">
        <v>7</v>
      </c>
      <c r="U1" s="2"/>
      <c r="V1" s="2"/>
      <c r="W1" s="2"/>
      <c r="X1" s="2"/>
    </row>
    <row r="2" spans="1:27" x14ac:dyDescent="0.35">
      <c r="C2" s="3" t="s">
        <v>8</v>
      </c>
      <c r="D2" s="3">
        <v>0</v>
      </c>
      <c r="E2" s="3">
        <v>1</v>
      </c>
      <c r="F2" s="3">
        <v>2</v>
      </c>
      <c r="G2" s="3">
        <v>3</v>
      </c>
      <c r="H2" s="3">
        <v>4</v>
      </c>
      <c r="L2" t="s">
        <v>9</v>
      </c>
      <c r="M2" s="5" t="s">
        <v>8</v>
      </c>
      <c r="N2" s="3">
        <v>0</v>
      </c>
      <c r="O2" s="3">
        <v>1</v>
      </c>
      <c r="P2" s="3">
        <v>2</v>
      </c>
      <c r="Q2" s="3">
        <v>3</v>
      </c>
      <c r="R2" s="3">
        <v>4</v>
      </c>
      <c r="V2" t="s">
        <v>9</v>
      </c>
      <c r="W2" s="5" t="s">
        <v>8</v>
      </c>
      <c r="X2" s="3">
        <v>0</v>
      </c>
      <c r="Y2" s="3">
        <v>1</v>
      </c>
      <c r="Z2" s="3">
        <v>2</v>
      </c>
      <c r="AA2" s="3">
        <v>3</v>
      </c>
    </row>
    <row r="3" spans="1:27" x14ac:dyDescent="0.35">
      <c r="A3" s="1" t="s">
        <v>2</v>
      </c>
      <c r="B3" s="1" t="s">
        <v>3</v>
      </c>
      <c r="C3" s="2" t="s">
        <v>4</v>
      </c>
      <c r="D3" s="2"/>
      <c r="E3" s="2"/>
      <c r="F3" s="2"/>
      <c r="G3" s="2"/>
      <c r="H3" s="2"/>
      <c r="I3" s="1"/>
      <c r="J3" s="1" t="s">
        <v>2</v>
      </c>
      <c r="K3" s="1" t="s">
        <v>3</v>
      </c>
      <c r="L3" s="1"/>
      <c r="M3" s="2" t="s">
        <v>4</v>
      </c>
      <c r="N3" s="2"/>
      <c r="O3" s="2"/>
      <c r="P3" s="2"/>
      <c r="Q3" s="2"/>
      <c r="R3" s="2"/>
      <c r="S3" s="1"/>
      <c r="T3" s="1" t="s">
        <v>2</v>
      </c>
      <c r="U3" s="1" t="s">
        <v>3</v>
      </c>
      <c r="V3" s="1"/>
      <c r="W3" s="3" t="s">
        <v>4</v>
      </c>
      <c r="X3" s="3"/>
      <c r="Y3" s="3"/>
      <c r="Z3" s="3"/>
      <c r="AA3" s="3"/>
    </row>
    <row r="4" spans="1:27" x14ac:dyDescent="0.35">
      <c r="A4" t="s">
        <v>0</v>
      </c>
      <c r="C4">
        <v>24.781099999999999</v>
      </c>
      <c r="D4">
        <v>0.142485</v>
      </c>
      <c r="E4">
        <v>0.53166500000000005</v>
      </c>
      <c r="F4">
        <v>12.437799999999999</v>
      </c>
      <c r="G4">
        <v>19.228999999999999</v>
      </c>
      <c r="H4">
        <v>18.886700000000001</v>
      </c>
      <c r="J4" t="s">
        <v>0</v>
      </c>
      <c r="L4" s="6">
        <f>(C4+C5)/2</f>
        <v>24.592149999999997</v>
      </c>
      <c r="M4" s="7">
        <f>C4/$L$4*100</f>
        <v>100.76833461084126</v>
      </c>
      <c r="N4">
        <f t="shared" ref="N4:R7" si="0">D4/$L$4*100</f>
        <v>0.57939220442295614</v>
      </c>
      <c r="O4">
        <f t="shared" si="0"/>
        <v>2.1619297214761626</v>
      </c>
      <c r="P4">
        <f t="shared" si="0"/>
        <v>50.576301787358979</v>
      </c>
      <c r="Q4">
        <f t="shared" si="0"/>
        <v>78.191618056981611</v>
      </c>
      <c r="R4">
        <f t="shared" si="0"/>
        <v>76.799710476717181</v>
      </c>
      <c r="T4" t="s">
        <v>0</v>
      </c>
      <c r="V4" s="8">
        <f>(M4+M5)/2</f>
        <v>100</v>
      </c>
      <c r="W4" s="7">
        <f t="shared" ref="W4:AA4" si="1">AVERAGE(M4:M5)</f>
        <v>100</v>
      </c>
      <c r="X4" s="7">
        <f t="shared" si="1"/>
        <v>0.49527389837814101</v>
      </c>
      <c r="Y4" s="7">
        <f t="shared" si="1"/>
        <v>1.2919956164873754</v>
      </c>
      <c r="Z4" s="7">
        <f t="shared" si="1"/>
        <v>56.096355950984361</v>
      </c>
      <c r="AA4" s="7">
        <f t="shared" si="1"/>
        <v>80.459821528414565</v>
      </c>
    </row>
    <row r="5" spans="1:27" x14ac:dyDescent="0.35">
      <c r="A5" t="s">
        <v>0</v>
      </c>
      <c r="C5">
        <v>24.403199999999998</v>
      </c>
      <c r="D5">
        <v>0.10111199999999999</v>
      </c>
      <c r="E5">
        <v>0.103794</v>
      </c>
      <c r="F5">
        <v>15.152799999999999</v>
      </c>
      <c r="G5">
        <v>20.3446</v>
      </c>
      <c r="H5">
        <v>26.300599999999999</v>
      </c>
      <c r="J5" t="s">
        <v>0</v>
      </c>
      <c r="L5" s="6"/>
      <c r="M5" s="7">
        <f>C5/$L$4*100</f>
        <v>99.231665389158735</v>
      </c>
      <c r="N5">
        <f t="shared" si="0"/>
        <v>0.41115559233332588</v>
      </c>
      <c r="O5">
        <f t="shared" si="0"/>
        <v>0.422061511498588</v>
      </c>
      <c r="P5">
        <f t="shared" si="0"/>
        <v>61.616410114609742</v>
      </c>
      <c r="Q5">
        <f t="shared" si="0"/>
        <v>82.72802499984752</v>
      </c>
      <c r="R5">
        <f t="shared" si="0"/>
        <v>106.94713556968382</v>
      </c>
      <c r="T5" t="s">
        <v>0</v>
      </c>
      <c r="V5" s="8"/>
      <c r="W5" s="7"/>
      <c r="X5" s="7"/>
      <c r="Y5" s="7"/>
      <c r="Z5" s="7"/>
      <c r="AA5" s="7"/>
    </row>
    <row r="6" spans="1:27" x14ac:dyDescent="0.35">
      <c r="A6" t="s">
        <v>0</v>
      </c>
      <c r="B6" t="s">
        <v>5</v>
      </c>
      <c r="C6">
        <v>46.148699999999998</v>
      </c>
      <c r="D6">
        <v>7.16889E-2</v>
      </c>
      <c r="E6">
        <v>1.3908</v>
      </c>
      <c r="F6">
        <v>39.968299999999999</v>
      </c>
      <c r="G6">
        <v>35.636299999999999</v>
      </c>
      <c r="H6">
        <v>37.589700000000001</v>
      </c>
      <c r="J6" t="s">
        <v>0</v>
      </c>
      <c r="K6" t="s">
        <v>5</v>
      </c>
      <c r="L6" s="6"/>
      <c r="M6" s="7">
        <f>C6/$L$4*100</f>
        <v>187.65622363233797</v>
      </c>
      <c r="N6">
        <f t="shared" si="0"/>
        <v>0.29151131560274318</v>
      </c>
      <c r="O6">
        <f t="shared" si="0"/>
        <v>5.6554632270866936</v>
      </c>
      <c r="P6">
        <f t="shared" si="0"/>
        <v>162.52462676097863</v>
      </c>
      <c r="Q6">
        <f t="shared" si="0"/>
        <v>144.90924949628237</v>
      </c>
      <c r="R6">
        <f t="shared" si="0"/>
        <v>152.85243461836401</v>
      </c>
      <c r="T6" t="s">
        <v>0</v>
      </c>
      <c r="U6" t="s">
        <v>5</v>
      </c>
      <c r="V6" s="6"/>
      <c r="W6" s="7">
        <f t="shared" ref="W6:AA6" si="2">AVERAGE(M6:M7)</f>
        <v>180.33417167673426</v>
      </c>
      <c r="X6" s="7">
        <f t="shared" si="2"/>
        <v>0.29793084378551693</v>
      </c>
      <c r="Y6" s="7">
        <f t="shared" si="2"/>
        <v>4.0181663660964997</v>
      </c>
      <c r="Z6" s="7">
        <f t="shared" si="2"/>
        <v>154.40638577757539</v>
      </c>
      <c r="AA6" s="7">
        <f t="shared" si="2"/>
        <v>152.30429222333146</v>
      </c>
    </row>
    <row r="7" spans="1:27" x14ac:dyDescent="0.35">
      <c r="A7" s="9" t="s">
        <v>0</v>
      </c>
      <c r="B7" t="s">
        <v>5</v>
      </c>
      <c r="C7">
        <v>42.547400000000003</v>
      </c>
      <c r="D7">
        <v>7.4846300000000004E-2</v>
      </c>
      <c r="E7">
        <v>0.585507</v>
      </c>
      <c r="F7">
        <v>35.9754</v>
      </c>
      <c r="G7">
        <v>39.273499999999999</v>
      </c>
      <c r="H7">
        <v>38.131500000000003</v>
      </c>
      <c r="J7" s="9" t="s">
        <v>0</v>
      </c>
      <c r="K7" t="s">
        <v>5</v>
      </c>
      <c r="L7" s="6"/>
      <c r="M7" s="7">
        <f>C7/$L$4*100</f>
        <v>173.01211972113055</v>
      </c>
      <c r="N7">
        <f t="shared" si="0"/>
        <v>0.30435037196829073</v>
      </c>
      <c r="O7">
        <f t="shared" si="0"/>
        <v>2.3808695051063049</v>
      </c>
      <c r="P7">
        <f t="shared" si="0"/>
        <v>146.28814479417213</v>
      </c>
      <c r="Q7">
        <f t="shared" si="0"/>
        <v>159.69933495038055</v>
      </c>
      <c r="R7">
        <f t="shared" si="0"/>
        <v>155.05557667792368</v>
      </c>
      <c r="T7" s="9" t="s">
        <v>0</v>
      </c>
      <c r="U7" s="9" t="s">
        <v>5</v>
      </c>
      <c r="V7" s="6"/>
      <c r="W7" s="7"/>
      <c r="X7" s="7"/>
      <c r="Y7" s="7"/>
      <c r="Z7" s="7"/>
      <c r="AA7" s="7"/>
    </row>
    <row r="8" spans="1:27" x14ac:dyDescent="0.35">
      <c r="A8" t="s">
        <v>1</v>
      </c>
      <c r="C8">
        <v>0.965221</v>
      </c>
      <c r="D8">
        <v>0.10713</v>
      </c>
      <c r="E8">
        <v>0.114679</v>
      </c>
      <c r="F8">
        <v>0.16223499999999999</v>
      </c>
      <c r="G8">
        <v>0.41082200000000002</v>
      </c>
      <c r="H8">
        <v>0.45752399999999999</v>
      </c>
      <c r="J8" t="s">
        <v>1</v>
      </c>
      <c r="L8" s="6">
        <f>(C8+C9)/2</f>
        <v>1.0241955</v>
      </c>
      <c r="M8" s="7">
        <f>C8/$L$8*100</f>
        <v>94.24187081470285</v>
      </c>
      <c r="N8">
        <f t="shared" ref="N8:R11" si="3">D8/$L$8*100</f>
        <v>10.459917076378485</v>
      </c>
      <c r="O8">
        <f t="shared" si="3"/>
        <v>11.196983388425354</v>
      </c>
      <c r="P8">
        <f t="shared" si="3"/>
        <v>15.840237532775722</v>
      </c>
      <c r="Q8">
        <f t="shared" si="3"/>
        <v>40.111677897432671</v>
      </c>
      <c r="R8">
        <f t="shared" si="3"/>
        <v>44.671549523504055</v>
      </c>
      <c r="T8" t="s">
        <v>1</v>
      </c>
      <c r="V8" s="8">
        <f>(M8+M9)/2</f>
        <v>100</v>
      </c>
      <c r="W8" s="7">
        <f t="shared" ref="W8:AA8" si="4">AVERAGE(M8:M9)</f>
        <v>100</v>
      </c>
      <c r="X8" s="7">
        <f t="shared" si="4"/>
        <v>9.5704775113735607</v>
      </c>
      <c r="Y8" s="7">
        <f t="shared" si="4"/>
        <v>9.2262170650037021</v>
      </c>
      <c r="Z8" s="7">
        <f t="shared" si="4"/>
        <v>18.490708072823985</v>
      </c>
      <c r="AA8" s="7">
        <f t="shared" si="4"/>
        <v>45.074158205147356</v>
      </c>
    </row>
    <row r="9" spans="1:27" x14ac:dyDescent="0.35">
      <c r="A9" t="s">
        <v>1</v>
      </c>
      <c r="C9">
        <v>1.08317</v>
      </c>
      <c r="D9">
        <v>8.8910799999999998E-2</v>
      </c>
      <c r="E9">
        <v>7.4310000000000001E-2</v>
      </c>
      <c r="F9">
        <v>0.216527</v>
      </c>
      <c r="G9">
        <v>0.51247299999999996</v>
      </c>
      <c r="H9">
        <v>0.27179500000000001</v>
      </c>
      <c r="J9" t="s">
        <v>1</v>
      </c>
      <c r="L9" s="6"/>
      <c r="M9" s="7">
        <f>C9/$L$8*100</f>
        <v>105.75812918529715</v>
      </c>
      <c r="N9">
        <f t="shared" si="3"/>
        <v>8.6810379463686367</v>
      </c>
      <c r="O9">
        <f t="shared" si="3"/>
        <v>7.2554507415820506</v>
      </c>
      <c r="P9">
        <f t="shared" si="3"/>
        <v>21.141178612872249</v>
      </c>
      <c r="Q9">
        <f t="shared" si="3"/>
        <v>50.036638512862041</v>
      </c>
      <c r="R9">
        <f t="shared" si="3"/>
        <v>26.537413999573324</v>
      </c>
      <c r="T9" t="s">
        <v>1</v>
      </c>
      <c r="V9" s="8"/>
      <c r="W9" s="7"/>
      <c r="X9" s="7"/>
      <c r="Y9" s="7"/>
      <c r="Z9" s="7"/>
      <c r="AA9" s="7"/>
    </row>
    <row r="10" spans="1:27" x14ac:dyDescent="0.35">
      <c r="A10" t="s">
        <v>1</v>
      </c>
      <c r="B10" t="s">
        <v>5</v>
      </c>
      <c r="C10">
        <v>0.40459499999999998</v>
      </c>
      <c r="D10">
        <v>8.8481799999999999E-2</v>
      </c>
      <c r="E10">
        <v>0.101169</v>
      </c>
      <c r="F10">
        <v>0.17028499999999999</v>
      </c>
      <c r="G10">
        <v>0.283082</v>
      </c>
      <c r="H10">
        <v>0.124515</v>
      </c>
      <c r="J10" t="s">
        <v>1</v>
      </c>
      <c r="K10" t="s">
        <v>5</v>
      </c>
      <c r="L10" s="6"/>
      <c r="M10" s="7">
        <f>C10/$L$8*100</f>
        <v>39.503688504782531</v>
      </c>
      <c r="N10">
        <f t="shared" si="3"/>
        <v>8.6391514120106958</v>
      </c>
      <c r="O10">
        <f t="shared" si="3"/>
        <v>9.8778992877824585</v>
      </c>
      <c r="P10">
        <f t="shared" si="3"/>
        <v>16.626220287044806</v>
      </c>
      <c r="Q10">
        <f t="shared" si="3"/>
        <v>27.63944969490688</v>
      </c>
      <c r="R10">
        <f t="shared" si="3"/>
        <v>12.157346912772024</v>
      </c>
      <c r="T10" t="s">
        <v>1</v>
      </c>
      <c r="U10" t="s">
        <v>5</v>
      </c>
      <c r="V10" s="6"/>
      <c r="W10" s="7">
        <f t="shared" ref="W10:AA10" si="5">AVERAGE(M10:M11)</f>
        <v>40.51213855167299</v>
      </c>
      <c r="X10" s="7">
        <f t="shared" si="5"/>
        <v>10.885167919601287</v>
      </c>
      <c r="Y10" s="7">
        <f t="shared" si="5"/>
        <v>10.025820265759808</v>
      </c>
      <c r="Z10" s="7">
        <f t="shared" si="5"/>
        <v>17.065589528561684</v>
      </c>
      <c r="AA10" s="7">
        <f t="shared" si="5"/>
        <v>26.386661530928421</v>
      </c>
    </row>
    <row r="11" spans="1:27" x14ac:dyDescent="0.35">
      <c r="A11" t="s">
        <v>1</v>
      </c>
      <c r="B11" t="s">
        <v>5</v>
      </c>
      <c r="C11">
        <v>0.42525200000000002</v>
      </c>
      <c r="D11">
        <v>0.134489</v>
      </c>
      <c r="E11">
        <v>0.104199</v>
      </c>
      <c r="F11">
        <v>0.179285</v>
      </c>
      <c r="G11">
        <v>0.25741999999999998</v>
      </c>
      <c r="H11">
        <v>0.34357399999999999</v>
      </c>
      <c r="J11" t="s">
        <v>1</v>
      </c>
      <c r="K11" t="s">
        <v>5</v>
      </c>
      <c r="L11" s="6"/>
      <c r="M11" s="7">
        <f>C11/$L$8*100</f>
        <v>41.520588598563457</v>
      </c>
      <c r="N11">
        <f t="shared" si="3"/>
        <v>13.131184427191878</v>
      </c>
      <c r="O11">
        <f t="shared" si="3"/>
        <v>10.173741243737156</v>
      </c>
      <c r="P11">
        <f t="shared" si="3"/>
        <v>17.504958770078563</v>
      </c>
      <c r="Q11">
        <f t="shared" si="3"/>
        <v>25.13387336694996</v>
      </c>
      <c r="R11">
        <f t="shared" si="3"/>
        <v>33.54574395220444</v>
      </c>
      <c r="T11" t="s">
        <v>1</v>
      </c>
      <c r="U11" t="s">
        <v>5</v>
      </c>
      <c r="V11" s="6"/>
      <c r="W11" s="7"/>
      <c r="X11" s="7"/>
      <c r="Y11" s="7"/>
      <c r="Z11" s="7"/>
      <c r="AA11" s="7"/>
    </row>
    <row r="13" spans="1:27" ht="18.5" x14ac:dyDescent="0.45">
      <c r="A13" s="4" t="s">
        <v>10</v>
      </c>
      <c r="B13" s="10"/>
      <c r="J13" s="2" t="s">
        <v>7</v>
      </c>
      <c r="K13" s="2"/>
      <c r="L13" s="2"/>
      <c r="M13" s="2"/>
      <c r="N13" s="2"/>
      <c r="T13" s="2" t="s">
        <v>7</v>
      </c>
      <c r="U13" s="2"/>
      <c r="V13" s="2"/>
      <c r="W13" s="2"/>
      <c r="X13" s="2"/>
    </row>
    <row r="14" spans="1:27" x14ac:dyDescent="0.35">
      <c r="C14" s="3" t="s">
        <v>8</v>
      </c>
      <c r="D14" s="3">
        <v>0</v>
      </c>
      <c r="E14" s="3">
        <v>1</v>
      </c>
      <c r="F14" s="3">
        <v>2</v>
      </c>
      <c r="G14" s="3">
        <v>3</v>
      </c>
      <c r="H14" s="3">
        <v>4</v>
      </c>
      <c r="L14" t="s">
        <v>9</v>
      </c>
      <c r="M14" s="5" t="s">
        <v>8</v>
      </c>
      <c r="N14" s="3">
        <v>0</v>
      </c>
      <c r="O14" s="3">
        <v>1</v>
      </c>
      <c r="P14" s="3">
        <v>2</v>
      </c>
      <c r="Q14" s="3">
        <v>3</v>
      </c>
      <c r="R14" s="3">
        <v>4</v>
      </c>
      <c r="V14" t="s">
        <v>9</v>
      </c>
      <c r="W14" s="5" t="s">
        <v>8</v>
      </c>
      <c r="X14" s="3">
        <v>0</v>
      </c>
      <c r="Y14" s="3">
        <v>1</v>
      </c>
      <c r="Z14" s="3">
        <v>2</v>
      </c>
      <c r="AA14" s="3">
        <v>3</v>
      </c>
    </row>
    <row r="15" spans="1:27" x14ac:dyDescent="0.35">
      <c r="A15" s="1" t="s">
        <v>2</v>
      </c>
      <c r="B15" s="1" t="s">
        <v>3</v>
      </c>
      <c r="C15" s="2" t="s">
        <v>4</v>
      </c>
      <c r="D15" s="2"/>
      <c r="E15" s="2"/>
      <c r="F15" s="2"/>
      <c r="G15" s="2"/>
      <c r="H15" s="2"/>
      <c r="I15" s="1"/>
      <c r="J15" s="1" t="s">
        <v>2</v>
      </c>
      <c r="K15" s="1" t="s">
        <v>3</v>
      </c>
      <c r="L15" s="1"/>
      <c r="M15" s="2" t="s">
        <v>4</v>
      </c>
      <c r="N15" s="2"/>
      <c r="O15" s="2"/>
      <c r="P15" s="2"/>
      <c r="Q15" s="2"/>
      <c r="R15" s="2"/>
      <c r="T15" s="1" t="s">
        <v>2</v>
      </c>
      <c r="U15" s="1" t="s">
        <v>3</v>
      </c>
      <c r="V15" s="1"/>
      <c r="W15" s="3" t="s">
        <v>4</v>
      </c>
      <c r="X15" s="3"/>
      <c r="Y15" s="3"/>
      <c r="Z15" s="3"/>
      <c r="AA15" s="3"/>
    </row>
    <row r="16" spans="1:27" x14ac:dyDescent="0.35">
      <c r="A16" t="s">
        <v>0</v>
      </c>
      <c r="C16">
        <v>7.0445200000000003</v>
      </c>
      <c r="D16">
        <v>0.142485</v>
      </c>
      <c r="E16">
        <v>0.20261799999999999</v>
      </c>
      <c r="F16">
        <v>0.91015900000000005</v>
      </c>
      <c r="G16">
        <v>3.5168300000000001</v>
      </c>
      <c r="H16">
        <v>5.2995700000000001</v>
      </c>
      <c r="J16" t="s">
        <v>0</v>
      </c>
      <c r="L16" s="6">
        <f>(C16+C17)/2</f>
        <v>7.6821799999999998</v>
      </c>
      <c r="M16" s="7">
        <f>C16/$L$16*100</f>
        <v>91.699491550575502</v>
      </c>
      <c r="N16">
        <f t="shared" ref="N16:R19" si="6">D16/$L$16*100</f>
        <v>1.8547469598473352</v>
      </c>
      <c r="O16">
        <f t="shared" si="6"/>
        <v>2.6375065411120282</v>
      </c>
      <c r="P16">
        <f t="shared" si="6"/>
        <v>11.847665636577119</v>
      </c>
      <c r="Q16">
        <f t="shared" si="6"/>
        <v>45.779062713969218</v>
      </c>
      <c r="R16">
        <f t="shared" si="6"/>
        <v>68.985235961667129</v>
      </c>
      <c r="T16" t="s">
        <v>0</v>
      </c>
      <c r="V16" s="8">
        <f>(M16+M17)/2</f>
        <v>100</v>
      </c>
      <c r="W16" s="7">
        <f t="shared" ref="W16:AA16" si="7">AVERAGE(M16:M17)</f>
        <v>100</v>
      </c>
      <c r="X16" s="7">
        <f t="shared" si="7"/>
        <v>1.5854679270727841</v>
      </c>
      <c r="Y16" s="7">
        <f t="shared" si="7"/>
        <v>3.4039816822828937</v>
      </c>
      <c r="Z16" s="7">
        <f t="shared" si="7"/>
        <v>23.598047689588114</v>
      </c>
      <c r="AA16" s="7">
        <f t="shared" si="7"/>
        <v>57.124214741128171</v>
      </c>
    </row>
    <row r="17" spans="1:27" x14ac:dyDescent="0.35">
      <c r="A17" t="s">
        <v>0</v>
      </c>
      <c r="C17">
        <v>8.3198399999999992</v>
      </c>
      <c r="D17">
        <v>0.10111199999999999</v>
      </c>
      <c r="E17">
        <v>0.320382</v>
      </c>
      <c r="F17">
        <v>2.7155300000000002</v>
      </c>
      <c r="G17">
        <v>5.2599400000000003</v>
      </c>
      <c r="H17">
        <v>7.7284600000000001</v>
      </c>
      <c r="J17" t="s">
        <v>0</v>
      </c>
      <c r="L17" s="6"/>
      <c r="M17" s="7">
        <f t="shared" ref="M17:M19" si="8">C17/$L$16*100</f>
        <v>108.30050844942451</v>
      </c>
      <c r="N17">
        <f t="shared" si="6"/>
        <v>1.3161888942982329</v>
      </c>
      <c r="O17">
        <f t="shared" si="6"/>
        <v>4.1704568234537591</v>
      </c>
      <c r="P17">
        <f t="shared" si="6"/>
        <v>35.348429742599109</v>
      </c>
      <c r="Q17">
        <f t="shared" si="6"/>
        <v>68.469366768287131</v>
      </c>
      <c r="R17">
        <f t="shared" si="6"/>
        <v>100.60243316350308</v>
      </c>
      <c r="T17" t="s">
        <v>0</v>
      </c>
      <c r="V17" s="8"/>
      <c r="W17" s="7"/>
      <c r="X17" s="7"/>
      <c r="Y17" s="7"/>
      <c r="Z17" s="7"/>
      <c r="AA17" s="7"/>
    </row>
    <row r="18" spans="1:27" x14ac:dyDescent="0.35">
      <c r="A18" t="s">
        <v>0</v>
      </c>
      <c r="B18" t="s">
        <v>5</v>
      </c>
      <c r="C18">
        <v>12.8537</v>
      </c>
      <c r="D18">
        <v>7.16889E-2</v>
      </c>
      <c r="E18">
        <v>0.33061400000000002</v>
      </c>
      <c r="F18">
        <v>5.72905</v>
      </c>
      <c r="G18">
        <v>11.492699999999999</v>
      </c>
      <c r="H18">
        <v>6.8490399999999996</v>
      </c>
      <c r="J18" t="s">
        <v>0</v>
      </c>
      <c r="K18" t="s">
        <v>5</v>
      </c>
      <c r="L18" s="6"/>
      <c r="M18" s="7">
        <f t="shared" si="8"/>
        <v>167.31839139410948</v>
      </c>
      <c r="N18">
        <f t="shared" si="6"/>
        <v>0.93318433048952243</v>
      </c>
      <c r="O18">
        <f t="shared" si="6"/>
        <v>4.3036481831979989</v>
      </c>
      <c r="P18">
        <f t="shared" si="6"/>
        <v>74.575836546396985</v>
      </c>
      <c r="Q18">
        <f t="shared" si="6"/>
        <v>149.60206608020118</v>
      </c>
      <c r="R18">
        <f t="shared" si="6"/>
        <v>89.154901343108321</v>
      </c>
      <c r="T18" t="s">
        <v>0</v>
      </c>
      <c r="U18" t="s">
        <v>5</v>
      </c>
      <c r="V18" s="6"/>
      <c r="W18" s="7">
        <f t="shared" ref="W18:AA18" si="9">AVERAGE(M18:M19)</f>
        <v>170.34552692074385</v>
      </c>
      <c r="X18" s="7">
        <f t="shared" si="9"/>
        <v>0.95373448682535422</v>
      </c>
      <c r="Y18" s="7">
        <f t="shared" si="9"/>
        <v>4.0490524824984577</v>
      </c>
      <c r="Z18" s="7">
        <f t="shared" si="9"/>
        <v>104.59303218617632</v>
      </c>
      <c r="AA18" s="7">
        <f t="shared" si="9"/>
        <v>140.0754733682366</v>
      </c>
    </row>
    <row r="19" spans="1:27" x14ac:dyDescent="0.35">
      <c r="A19" s="9" t="s">
        <v>0</v>
      </c>
      <c r="B19" t="s">
        <v>5</v>
      </c>
      <c r="C19">
        <v>13.3188</v>
      </c>
      <c r="D19">
        <v>7.4846300000000004E-2</v>
      </c>
      <c r="E19">
        <v>0.29149700000000001</v>
      </c>
      <c r="F19">
        <v>10.340999999999999</v>
      </c>
      <c r="G19">
        <v>10.029</v>
      </c>
      <c r="H19">
        <v>10.3719</v>
      </c>
      <c r="J19" s="9" t="s">
        <v>0</v>
      </c>
      <c r="K19" t="s">
        <v>5</v>
      </c>
      <c r="L19" s="6"/>
      <c r="M19" s="7">
        <f t="shared" si="8"/>
        <v>173.37266244737822</v>
      </c>
      <c r="N19">
        <f t="shared" si="6"/>
        <v>0.97428464316118601</v>
      </c>
      <c r="O19">
        <f t="shared" si="6"/>
        <v>3.794456781798917</v>
      </c>
      <c r="P19">
        <f t="shared" si="6"/>
        <v>134.61022782595563</v>
      </c>
      <c r="Q19">
        <f t="shared" si="6"/>
        <v>130.54888065627205</v>
      </c>
      <c r="R19">
        <f t="shared" si="6"/>
        <v>135.01245740141471</v>
      </c>
      <c r="T19" s="9" t="s">
        <v>0</v>
      </c>
      <c r="U19" s="9" t="s">
        <v>5</v>
      </c>
      <c r="V19" s="6"/>
      <c r="W19" s="7"/>
      <c r="X19" s="7"/>
      <c r="Y19" s="7"/>
      <c r="Z19" s="7"/>
      <c r="AA19" s="7"/>
    </row>
    <row r="20" spans="1:27" x14ac:dyDescent="0.35">
      <c r="A20" t="s">
        <v>1</v>
      </c>
      <c r="C20">
        <v>1.3993800000000001</v>
      </c>
      <c r="D20">
        <v>0.10713</v>
      </c>
      <c r="E20">
        <v>3.3076099999999997E-2</v>
      </c>
      <c r="F20">
        <v>7.3128200000000004E-2</v>
      </c>
      <c r="G20">
        <v>0.72874499999999998</v>
      </c>
      <c r="H20">
        <v>1.12897</v>
      </c>
      <c r="J20" t="s">
        <v>1</v>
      </c>
      <c r="L20" s="6">
        <f>(C20+C21)/2</f>
        <v>1.631645</v>
      </c>
      <c r="M20" s="7">
        <f>C20/$L$20*100</f>
        <v>85.764979514539007</v>
      </c>
      <c r="N20">
        <f t="shared" ref="N20:R23" si="10">D20/$L$20*100</f>
        <v>6.5657664504227329</v>
      </c>
      <c r="O20">
        <f t="shared" si="10"/>
        <v>2.0271627713136127</v>
      </c>
      <c r="P20">
        <f t="shared" si="10"/>
        <v>4.4818695243144191</v>
      </c>
      <c r="Q20">
        <f t="shared" si="10"/>
        <v>44.663207989483006</v>
      </c>
      <c r="R20">
        <f t="shared" si="10"/>
        <v>69.192134318433247</v>
      </c>
      <c r="T20" t="s">
        <v>1</v>
      </c>
      <c r="V20" s="8">
        <f>(M20+M21)/2</f>
        <v>100</v>
      </c>
      <c r="W20" s="7">
        <f t="shared" ref="W20:AA20" si="11">AVERAGE(M20:M21)</f>
        <v>100</v>
      </c>
      <c r="X20" s="7">
        <f t="shared" si="11"/>
        <v>6.0074587302997902</v>
      </c>
      <c r="Y20" s="7">
        <f t="shared" si="11"/>
        <v>1.6436295885440766</v>
      </c>
      <c r="Z20" s="7">
        <f t="shared" si="11"/>
        <v>8.7687640387461734</v>
      </c>
      <c r="AA20" s="7">
        <f t="shared" si="11"/>
        <v>40.030705208547204</v>
      </c>
    </row>
    <row r="21" spans="1:27" x14ac:dyDescent="0.35">
      <c r="A21" t="s">
        <v>1</v>
      </c>
      <c r="C21">
        <v>1.86391</v>
      </c>
      <c r="D21">
        <v>8.8910799999999998E-2</v>
      </c>
      <c r="E21">
        <v>2.05603E-2</v>
      </c>
      <c r="F21">
        <v>0.21302199999999999</v>
      </c>
      <c r="G21">
        <v>0.577573</v>
      </c>
      <c r="H21">
        <v>1.1279600000000001</v>
      </c>
      <c r="J21" t="s">
        <v>1</v>
      </c>
      <c r="L21" s="6"/>
      <c r="M21" s="7">
        <f t="shared" ref="M21:M23" si="12">C21/$L$20*100</f>
        <v>114.23502048546099</v>
      </c>
      <c r="N21">
        <f t="shared" si="10"/>
        <v>5.4491510101768466</v>
      </c>
      <c r="O21">
        <f t="shared" si="10"/>
        <v>1.2600964057745405</v>
      </c>
      <c r="P21">
        <f t="shared" si="10"/>
        <v>13.055658553177926</v>
      </c>
      <c r="Q21">
        <f t="shared" si="10"/>
        <v>35.398202427611395</v>
      </c>
      <c r="R21">
        <f t="shared" si="10"/>
        <v>69.130233598607546</v>
      </c>
      <c r="T21" t="s">
        <v>1</v>
      </c>
      <c r="V21" s="8"/>
      <c r="W21" s="7"/>
      <c r="X21" s="7"/>
      <c r="Y21" s="7"/>
      <c r="Z21" s="7"/>
      <c r="AA21" s="7"/>
    </row>
    <row r="22" spans="1:27" x14ac:dyDescent="0.35">
      <c r="A22" t="s">
        <v>1</v>
      </c>
      <c r="B22" t="s">
        <v>5</v>
      </c>
      <c r="C22">
        <v>1.43866</v>
      </c>
      <c r="D22">
        <v>8.8481799999999999E-2</v>
      </c>
      <c r="E22">
        <v>8.0775399999999997E-2</v>
      </c>
      <c r="F22">
        <v>0.23163600000000001</v>
      </c>
      <c r="G22">
        <v>0.52083299999999999</v>
      </c>
      <c r="H22">
        <v>0.65989100000000001</v>
      </c>
      <c r="J22" t="s">
        <v>1</v>
      </c>
      <c r="K22" t="s">
        <v>5</v>
      </c>
      <c r="L22" s="6"/>
      <c r="M22" s="7">
        <f t="shared" si="12"/>
        <v>88.172365925185943</v>
      </c>
      <c r="N22">
        <f t="shared" si="10"/>
        <v>5.422858526211277</v>
      </c>
      <c r="O22">
        <f t="shared" si="10"/>
        <v>4.9505499051570654</v>
      </c>
      <c r="P22">
        <f t="shared" si="10"/>
        <v>14.196470433213108</v>
      </c>
      <c r="Q22">
        <f t="shared" si="10"/>
        <v>31.920730305918259</v>
      </c>
      <c r="R22">
        <f t="shared" si="10"/>
        <v>40.443294956929968</v>
      </c>
      <c r="T22" t="s">
        <v>1</v>
      </c>
      <c r="U22" t="s">
        <v>5</v>
      </c>
      <c r="V22" s="6"/>
      <c r="W22" s="7">
        <f t="shared" ref="W22:AA22" si="13">AVERAGE(M22:M23)</f>
        <v>75.812446947712289</v>
      </c>
      <c r="X22" s="7">
        <f t="shared" si="13"/>
        <v>6.8326995149067349</v>
      </c>
      <c r="Y22" s="7">
        <f t="shared" si="13"/>
        <v>3.7572327313845841</v>
      </c>
      <c r="Z22" s="7">
        <f t="shared" si="13"/>
        <v>10.172004326921604</v>
      </c>
      <c r="AA22" s="7">
        <f t="shared" si="13"/>
        <v>35.010464898921022</v>
      </c>
    </row>
    <row r="23" spans="1:27" x14ac:dyDescent="0.35">
      <c r="A23" t="s">
        <v>1</v>
      </c>
      <c r="B23" t="s">
        <v>5</v>
      </c>
      <c r="C23">
        <v>1.03532</v>
      </c>
      <c r="D23">
        <v>0.134489</v>
      </c>
      <c r="E23">
        <v>4.1834000000000003E-2</v>
      </c>
      <c r="F23">
        <v>0.10030600000000001</v>
      </c>
      <c r="G23">
        <v>0.62165999999999999</v>
      </c>
      <c r="H23">
        <v>0.72148199999999996</v>
      </c>
      <c r="J23" t="s">
        <v>1</v>
      </c>
      <c r="K23" t="s">
        <v>5</v>
      </c>
      <c r="L23" s="6"/>
      <c r="M23" s="7">
        <f t="shared" si="12"/>
        <v>63.452527970238627</v>
      </c>
      <c r="N23">
        <f t="shared" si="10"/>
        <v>8.2425405036021928</v>
      </c>
      <c r="O23">
        <f t="shared" si="10"/>
        <v>2.5639155576121033</v>
      </c>
      <c r="P23">
        <f t="shared" si="10"/>
        <v>6.1475382206301008</v>
      </c>
      <c r="Q23">
        <f t="shared" si="10"/>
        <v>38.100199491923789</v>
      </c>
      <c r="R23">
        <f t="shared" si="10"/>
        <v>44.218074397310687</v>
      </c>
      <c r="T23" t="s">
        <v>1</v>
      </c>
      <c r="U23" t="s">
        <v>5</v>
      </c>
      <c r="V23" s="6"/>
      <c r="W23" s="7"/>
      <c r="X23" s="7"/>
      <c r="Y23" s="7"/>
      <c r="Z23" s="7"/>
      <c r="AA23" s="7"/>
    </row>
    <row r="26" spans="1:27" ht="18.5" x14ac:dyDescent="0.45">
      <c r="A26" s="4" t="s">
        <v>11</v>
      </c>
      <c r="B26" s="10"/>
      <c r="J26" s="2" t="s">
        <v>7</v>
      </c>
      <c r="K26" s="2"/>
      <c r="L26" s="2"/>
      <c r="M26" s="2"/>
      <c r="N26" s="2"/>
      <c r="T26" s="2" t="s">
        <v>7</v>
      </c>
      <c r="U26" s="2"/>
      <c r="V26" s="2"/>
      <c r="W26" s="2"/>
      <c r="X26" s="2"/>
    </row>
    <row r="27" spans="1:27" x14ac:dyDescent="0.35">
      <c r="C27" s="3" t="s">
        <v>8</v>
      </c>
      <c r="D27" s="3">
        <v>0</v>
      </c>
      <c r="E27" s="3">
        <v>1</v>
      </c>
      <c r="F27" s="3">
        <v>2</v>
      </c>
      <c r="G27" s="3">
        <v>3</v>
      </c>
      <c r="H27" s="3">
        <v>4</v>
      </c>
      <c r="L27" t="s">
        <v>9</v>
      </c>
      <c r="M27" s="5" t="s">
        <v>8</v>
      </c>
      <c r="N27" s="3">
        <v>0</v>
      </c>
      <c r="O27" s="3">
        <v>1</v>
      </c>
      <c r="P27" s="3">
        <v>2</v>
      </c>
      <c r="Q27" s="3">
        <v>3</v>
      </c>
      <c r="R27" s="3">
        <v>4</v>
      </c>
      <c r="V27" t="s">
        <v>9</v>
      </c>
      <c r="W27" s="5" t="s">
        <v>8</v>
      </c>
      <c r="X27" s="3">
        <v>0</v>
      </c>
      <c r="Y27" s="3">
        <v>1</v>
      </c>
      <c r="Z27" s="3">
        <v>2</v>
      </c>
      <c r="AA27" s="3">
        <v>3</v>
      </c>
    </row>
    <row r="28" spans="1:27" x14ac:dyDescent="0.35">
      <c r="A28" s="1" t="s">
        <v>2</v>
      </c>
      <c r="B28" s="1" t="s">
        <v>3</v>
      </c>
      <c r="C28" s="2" t="s">
        <v>4</v>
      </c>
      <c r="D28" s="2"/>
      <c r="E28" s="2"/>
      <c r="F28" s="2"/>
      <c r="G28" s="2"/>
      <c r="H28" s="2"/>
      <c r="I28" s="1"/>
      <c r="J28" s="1" t="s">
        <v>2</v>
      </c>
      <c r="K28" s="1" t="s">
        <v>3</v>
      </c>
      <c r="L28" s="1"/>
      <c r="M28" s="2" t="s">
        <v>4</v>
      </c>
      <c r="N28" s="2"/>
      <c r="O28" s="2"/>
      <c r="P28" s="2"/>
      <c r="Q28" s="2"/>
      <c r="R28" s="2"/>
      <c r="T28" s="1" t="s">
        <v>2</v>
      </c>
      <c r="U28" s="1" t="s">
        <v>3</v>
      </c>
      <c r="V28" s="1"/>
      <c r="W28" s="3" t="s">
        <v>4</v>
      </c>
      <c r="X28" s="3"/>
      <c r="Y28" s="3"/>
      <c r="Z28" s="3"/>
      <c r="AA28" s="3"/>
    </row>
    <row r="29" spans="1:27" x14ac:dyDescent="0.35">
      <c r="A29" t="s">
        <v>0</v>
      </c>
      <c r="C29">
        <v>8.1766299999999994</v>
      </c>
      <c r="D29">
        <v>4.1314400000000001E-2</v>
      </c>
      <c r="E29">
        <v>0.41780099999999998</v>
      </c>
      <c r="F29">
        <v>0.50715600000000005</v>
      </c>
      <c r="G29">
        <v>1.65957</v>
      </c>
      <c r="H29">
        <v>5.5273899999999996</v>
      </c>
      <c r="J29" t="s">
        <v>0</v>
      </c>
      <c r="L29" s="6">
        <f>(C29+C30)/2</f>
        <v>8.8210449999999998</v>
      </c>
      <c r="M29" s="7">
        <f>C29/$L$29*100</f>
        <v>92.694573035280953</v>
      </c>
      <c r="N29">
        <f t="shared" ref="N29:R32" si="14">D29/$L$29*100</f>
        <v>0.46836174172107731</v>
      </c>
      <c r="O29">
        <f t="shared" si="14"/>
        <v>4.7364116156305744</v>
      </c>
      <c r="P29">
        <f t="shared" si="14"/>
        <v>5.7493868356867024</v>
      </c>
      <c r="Q29">
        <f t="shared" si="14"/>
        <v>18.81375732693802</v>
      </c>
      <c r="R29">
        <f t="shared" si="14"/>
        <v>62.66139669392912</v>
      </c>
      <c r="T29" t="s">
        <v>0</v>
      </c>
      <c r="V29" s="8">
        <f>(M29+M30)/2</f>
        <v>100</v>
      </c>
      <c r="W29" s="7">
        <f t="shared" ref="W29:AA29" si="15">AVERAGE(M29:M30)</f>
        <v>100</v>
      </c>
      <c r="X29" s="7">
        <f t="shared" si="15"/>
        <v>0.66394741212634112</v>
      </c>
      <c r="Y29" s="7">
        <f t="shared" si="15"/>
        <v>2.7421133210407609</v>
      </c>
      <c r="Z29" s="7">
        <f t="shared" si="15"/>
        <v>8.9748776930624441</v>
      </c>
      <c r="AA29" s="7">
        <f t="shared" si="15"/>
        <v>20.072735146459404</v>
      </c>
    </row>
    <row r="30" spans="1:27" x14ac:dyDescent="0.35">
      <c r="A30" t="s">
        <v>0</v>
      </c>
      <c r="C30">
        <v>9.4654600000000002</v>
      </c>
      <c r="D30">
        <v>7.5819800000000007E-2</v>
      </c>
      <c r="E30">
        <v>6.5965099999999999E-2</v>
      </c>
      <c r="F30">
        <v>1.0762</v>
      </c>
      <c r="G30">
        <v>1.88168</v>
      </c>
      <c r="H30">
        <v>3.8104399999999998</v>
      </c>
      <c r="J30" t="s">
        <v>0</v>
      </c>
      <c r="L30" s="6"/>
      <c r="M30" s="7">
        <f t="shared" ref="M30:M32" si="16">C30/$L$29*100</f>
        <v>107.30542696471903</v>
      </c>
      <c r="N30">
        <f t="shared" si="14"/>
        <v>0.85953308253160499</v>
      </c>
      <c r="O30">
        <f t="shared" si="14"/>
        <v>0.74781502645094766</v>
      </c>
      <c r="P30">
        <f t="shared" si="14"/>
        <v>12.200368550438185</v>
      </c>
      <c r="Q30">
        <f t="shared" si="14"/>
        <v>21.331712965980788</v>
      </c>
      <c r="R30">
        <f t="shared" si="14"/>
        <v>43.197149544073291</v>
      </c>
      <c r="T30" t="s">
        <v>0</v>
      </c>
      <c r="V30" s="8"/>
      <c r="W30" s="7"/>
      <c r="X30" s="7"/>
      <c r="Y30" s="7"/>
      <c r="Z30" s="7"/>
      <c r="AA30" s="7"/>
    </row>
    <row r="31" spans="1:27" x14ac:dyDescent="0.35">
      <c r="A31" t="s">
        <v>0</v>
      </c>
      <c r="B31" t="s">
        <v>5</v>
      </c>
      <c r="C31">
        <v>10.9276</v>
      </c>
      <c r="D31">
        <v>6.0081000000000002E-2</v>
      </c>
      <c r="E31">
        <v>1.3636900000000001</v>
      </c>
      <c r="F31">
        <v>6.8669900000000004</v>
      </c>
      <c r="G31">
        <v>7.2058999999999997</v>
      </c>
      <c r="H31">
        <v>14.8817</v>
      </c>
      <c r="J31" t="s">
        <v>0</v>
      </c>
      <c r="K31" t="s">
        <v>5</v>
      </c>
      <c r="L31" s="6"/>
      <c r="M31" s="7">
        <f t="shared" si="16"/>
        <v>123.88101409753607</v>
      </c>
      <c r="N31">
        <f t="shared" si="14"/>
        <v>0.681109777809772</v>
      </c>
      <c r="O31">
        <f t="shared" si="14"/>
        <v>15.459506214966595</v>
      </c>
      <c r="P31">
        <f t="shared" si="14"/>
        <v>77.847806013913328</v>
      </c>
      <c r="Q31">
        <f t="shared" si="14"/>
        <v>81.689867810446486</v>
      </c>
      <c r="R31">
        <f t="shared" si="14"/>
        <v>168.70676886922129</v>
      </c>
      <c r="T31" t="s">
        <v>0</v>
      </c>
      <c r="U31" t="s">
        <v>5</v>
      </c>
      <c r="V31" s="6"/>
      <c r="W31" s="7">
        <f t="shared" ref="W31:AA31" si="17">AVERAGE(M31:M32)</f>
        <v>144.62912273999282</v>
      </c>
      <c r="X31" s="7">
        <f t="shared" si="17"/>
        <v>0.59704547477084624</v>
      </c>
      <c r="Y31" s="7">
        <f t="shared" si="17"/>
        <v>8.0195044918147467</v>
      </c>
      <c r="Z31" s="7">
        <f t="shared" si="17"/>
        <v>65.500969556328087</v>
      </c>
      <c r="AA31" s="7">
        <f t="shared" si="17"/>
        <v>63.538957119026151</v>
      </c>
    </row>
    <row r="32" spans="1:27" x14ac:dyDescent="0.35">
      <c r="A32" s="9" t="s">
        <v>0</v>
      </c>
      <c r="B32" t="s">
        <v>5</v>
      </c>
      <c r="C32">
        <v>14.587999999999999</v>
      </c>
      <c r="D32">
        <v>4.52503E-2</v>
      </c>
      <c r="E32">
        <v>5.1118200000000003E-2</v>
      </c>
      <c r="F32">
        <v>4.6887499999999998</v>
      </c>
      <c r="G32">
        <v>4.0037000000000003</v>
      </c>
      <c r="H32">
        <v>9.7844599999999993</v>
      </c>
      <c r="J32" s="9" t="s">
        <v>0</v>
      </c>
      <c r="K32" t="s">
        <v>5</v>
      </c>
      <c r="L32" s="6"/>
      <c r="M32" s="7">
        <f t="shared" si="16"/>
        <v>165.37723138244957</v>
      </c>
      <c r="N32">
        <f t="shared" si="14"/>
        <v>0.51298117173192059</v>
      </c>
      <c r="O32">
        <f t="shared" si="14"/>
        <v>0.57950276866289663</v>
      </c>
      <c r="P32">
        <f t="shared" si="14"/>
        <v>53.15413309874284</v>
      </c>
      <c r="Q32">
        <f t="shared" si="14"/>
        <v>45.388046427605808</v>
      </c>
      <c r="R32">
        <f t="shared" si="14"/>
        <v>110.9217785421115</v>
      </c>
      <c r="T32" s="9" t="s">
        <v>0</v>
      </c>
      <c r="U32" s="9" t="s">
        <v>5</v>
      </c>
      <c r="V32" s="6"/>
      <c r="W32" s="7"/>
      <c r="X32" s="7"/>
      <c r="Y32" s="7"/>
      <c r="Z32" s="7"/>
      <c r="AA32" s="7"/>
    </row>
    <row r="33" spans="1:27" x14ac:dyDescent="0.35">
      <c r="A33" t="s">
        <v>1</v>
      </c>
      <c r="C33">
        <v>2.8838900000000001</v>
      </c>
      <c r="D33">
        <v>3.0939399999999999E-2</v>
      </c>
      <c r="E33">
        <v>7.7524599999999999E-2</v>
      </c>
      <c r="F33">
        <v>0.16745299999999999</v>
      </c>
      <c r="G33">
        <v>0.62996399999999997</v>
      </c>
      <c r="H33">
        <v>1.9997199999999999</v>
      </c>
      <c r="J33" t="s">
        <v>1</v>
      </c>
      <c r="L33" s="6">
        <f>(C33+C34)/2</f>
        <v>3.1940999999999997</v>
      </c>
      <c r="M33" s="7">
        <f>C33/$L$33*100</f>
        <v>90.288031057261847</v>
      </c>
      <c r="N33">
        <f t="shared" ref="N33:R36" si="18">D33/$L$33*100</f>
        <v>0.96864218402679947</v>
      </c>
      <c r="O33">
        <f t="shared" si="18"/>
        <v>2.4271187501956737</v>
      </c>
      <c r="P33">
        <f t="shared" si="18"/>
        <v>5.2425722425722432</v>
      </c>
      <c r="Q33">
        <f t="shared" si="18"/>
        <v>19.722738799661876</v>
      </c>
      <c r="R33">
        <f t="shared" si="18"/>
        <v>62.606681068219537</v>
      </c>
      <c r="T33" t="s">
        <v>1</v>
      </c>
      <c r="V33" s="8">
        <f>(M33+M34)/2</f>
        <v>100.00000000000001</v>
      </c>
      <c r="W33" s="7">
        <f t="shared" ref="W33:AA33" si="19">AVERAGE(M33:M34)</f>
        <v>100.00000000000001</v>
      </c>
      <c r="X33" s="7">
        <f t="shared" si="19"/>
        <v>1.0155411540026924</v>
      </c>
      <c r="Y33" s="7">
        <f t="shared" si="19"/>
        <v>2.9210826210826215</v>
      </c>
      <c r="Z33" s="7">
        <f t="shared" si="19"/>
        <v>3.995729626498858</v>
      </c>
      <c r="AA33" s="7">
        <f t="shared" si="19"/>
        <v>17.266225227763691</v>
      </c>
    </row>
    <row r="34" spans="1:27" x14ac:dyDescent="0.35">
      <c r="A34" t="s">
        <v>1</v>
      </c>
      <c r="C34">
        <v>3.5043099999999998</v>
      </c>
      <c r="D34">
        <v>3.3935399999999998E-2</v>
      </c>
      <c r="E34">
        <v>0.10908</v>
      </c>
      <c r="F34">
        <v>8.7802199999999997E-2</v>
      </c>
      <c r="G34">
        <v>0.47303699999999999</v>
      </c>
      <c r="H34">
        <v>1.7008099999999999</v>
      </c>
      <c r="J34" t="s">
        <v>1</v>
      </c>
      <c r="L34" s="6"/>
      <c r="M34" s="7">
        <f t="shared" ref="M34:M36" si="20">C34/$L$33*100</f>
        <v>109.71196894273818</v>
      </c>
      <c r="N34">
        <f t="shared" si="18"/>
        <v>1.0624401239785854</v>
      </c>
      <c r="O34">
        <f t="shared" si="18"/>
        <v>3.4150464919695693</v>
      </c>
      <c r="P34">
        <f t="shared" si="18"/>
        <v>2.7488870104254723</v>
      </c>
      <c r="Q34">
        <f t="shared" si="18"/>
        <v>14.809711655865504</v>
      </c>
      <c r="R34">
        <f t="shared" si="18"/>
        <v>53.248489402335565</v>
      </c>
      <c r="T34" t="s">
        <v>1</v>
      </c>
      <c r="V34" s="8"/>
      <c r="W34" s="7"/>
      <c r="X34" s="7"/>
      <c r="Y34" s="7"/>
      <c r="Z34" s="7"/>
      <c r="AA34" s="7"/>
    </row>
    <row r="35" spans="1:27" x14ac:dyDescent="0.35">
      <c r="A35" t="s">
        <v>1</v>
      </c>
      <c r="B35" t="s">
        <v>5</v>
      </c>
      <c r="C35">
        <v>1.3564700000000001</v>
      </c>
      <c r="D35">
        <v>7.9206399999999996E-2</v>
      </c>
      <c r="E35">
        <v>8.4410100000000002E-2</v>
      </c>
      <c r="F35">
        <v>0.14353299999999999</v>
      </c>
      <c r="G35">
        <v>0.317492</v>
      </c>
      <c r="H35">
        <v>0.70812299999999995</v>
      </c>
      <c r="J35" t="s">
        <v>1</v>
      </c>
      <c r="K35" t="s">
        <v>5</v>
      </c>
      <c r="L35" s="6"/>
      <c r="M35" s="7">
        <f t="shared" si="20"/>
        <v>42.467987852603244</v>
      </c>
      <c r="N35">
        <f t="shared" si="18"/>
        <v>2.4797720797720797</v>
      </c>
      <c r="O35">
        <f t="shared" si="18"/>
        <v>2.6426880811496201</v>
      </c>
      <c r="P35">
        <f t="shared" si="18"/>
        <v>4.493691493691494</v>
      </c>
      <c r="Q35">
        <f t="shared" si="18"/>
        <v>9.9399517861056328</v>
      </c>
      <c r="R35">
        <f t="shared" si="18"/>
        <v>22.169719169719173</v>
      </c>
      <c r="T35" t="s">
        <v>1</v>
      </c>
      <c r="U35" t="s">
        <v>5</v>
      </c>
      <c r="V35" s="6"/>
      <c r="W35" s="7">
        <f t="shared" ref="W35:AA35" si="21">AVERAGE(M35:M36)</f>
        <v>36.191963307347926</v>
      </c>
      <c r="X35" s="7">
        <f t="shared" si="21"/>
        <v>2.0725071225071225</v>
      </c>
      <c r="Y35" s="7">
        <f t="shared" si="21"/>
        <v>2.827322250399174</v>
      </c>
      <c r="Z35" s="7">
        <f t="shared" si="21"/>
        <v>12.474687705456937</v>
      </c>
      <c r="AA35" s="7">
        <f t="shared" si="21"/>
        <v>10.867865752481137</v>
      </c>
    </row>
    <row r="36" spans="1:27" x14ac:dyDescent="0.35">
      <c r="A36" t="s">
        <v>1</v>
      </c>
      <c r="B36" t="s">
        <v>5</v>
      </c>
      <c r="C36">
        <v>0.95554499999999998</v>
      </c>
      <c r="D36">
        <v>5.3189500000000001E-2</v>
      </c>
      <c r="E36">
        <v>9.6204899999999996E-2</v>
      </c>
      <c r="F36">
        <v>0.65337500000000004</v>
      </c>
      <c r="G36">
        <v>0.37676900000000002</v>
      </c>
      <c r="H36">
        <v>0.79277200000000003</v>
      </c>
      <c r="J36" t="s">
        <v>1</v>
      </c>
      <c r="K36" t="s">
        <v>5</v>
      </c>
      <c r="L36" s="6"/>
      <c r="M36" s="7">
        <f t="shared" si="20"/>
        <v>29.915938762092608</v>
      </c>
      <c r="N36">
        <f t="shared" si="18"/>
        <v>1.6652421652421656</v>
      </c>
      <c r="O36">
        <f t="shared" si="18"/>
        <v>3.0119564196487274</v>
      </c>
      <c r="P36">
        <f t="shared" si="18"/>
        <v>20.45568391722238</v>
      </c>
      <c r="Q36">
        <f t="shared" si="18"/>
        <v>11.795779718856643</v>
      </c>
      <c r="R36">
        <f t="shared" si="18"/>
        <v>24.819886666040517</v>
      </c>
      <c r="T36" t="s">
        <v>1</v>
      </c>
      <c r="U36" t="s">
        <v>5</v>
      </c>
      <c r="V36" s="6"/>
      <c r="W36" s="7"/>
      <c r="X36" s="7"/>
      <c r="Y36" s="7"/>
      <c r="Z36" s="7"/>
      <c r="AA36" s="7"/>
    </row>
    <row r="37" spans="1:27" x14ac:dyDescent="0.35">
      <c r="L37" s="8"/>
      <c r="M37" s="7"/>
      <c r="V37" s="11"/>
      <c r="W37" s="8"/>
      <c r="X37" s="8"/>
      <c r="Y37" s="8"/>
      <c r="Z37" s="8"/>
      <c r="AA37" s="8"/>
    </row>
    <row r="38" spans="1:27" x14ac:dyDescent="0.35">
      <c r="L38" s="8"/>
      <c r="M38" s="7"/>
      <c r="V38" s="11"/>
      <c r="W38" s="8"/>
      <c r="X38" s="8"/>
      <c r="Y38" s="8"/>
      <c r="Z38" s="8"/>
      <c r="AA38" s="8"/>
    </row>
    <row r="39" spans="1:27" ht="18.5" x14ac:dyDescent="0.45">
      <c r="A39" s="4" t="s">
        <v>12</v>
      </c>
      <c r="B39" s="4"/>
      <c r="J39" s="2" t="s">
        <v>7</v>
      </c>
      <c r="K39" s="2"/>
      <c r="L39" s="2"/>
      <c r="M39" s="2"/>
      <c r="N39" s="2"/>
      <c r="T39" s="2" t="s">
        <v>7</v>
      </c>
      <c r="U39" s="2"/>
      <c r="V39" s="2"/>
      <c r="W39" s="2"/>
      <c r="X39" s="2"/>
    </row>
    <row r="40" spans="1:27" x14ac:dyDescent="0.35">
      <c r="C40" s="3" t="s">
        <v>8</v>
      </c>
      <c r="D40" s="3">
        <v>0</v>
      </c>
      <c r="E40" s="3">
        <v>1</v>
      </c>
      <c r="F40" s="3">
        <v>2</v>
      </c>
      <c r="G40" s="3">
        <v>3</v>
      </c>
      <c r="H40" s="3">
        <v>4</v>
      </c>
      <c r="L40" t="s">
        <v>9</v>
      </c>
      <c r="M40" s="5" t="s">
        <v>8</v>
      </c>
      <c r="N40" s="3">
        <v>0</v>
      </c>
      <c r="O40" s="3">
        <v>1</v>
      </c>
      <c r="P40" s="3">
        <v>2</v>
      </c>
      <c r="Q40" s="3">
        <v>3</v>
      </c>
      <c r="R40" s="3">
        <v>4</v>
      </c>
      <c r="V40" t="s">
        <v>9</v>
      </c>
      <c r="W40" s="5" t="s">
        <v>8</v>
      </c>
      <c r="X40" s="3">
        <v>0</v>
      </c>
      <c r="Y40" s="3">
        <v>1</v>
      </c>
      <c r="Z40" s="3">
        <v>2</v>
      </c>
      <c r="AA40" s="3">
        <v>3</v>
      </c>
    </row>
    <row r="41" spans="1:27" x14ac:dyDescent="0.35">
      <c r="A41" s="1" t="s">
        <v>2</v>
      </c>
      <c r="B41" s="1" t="s">
        <v>3</v>
      </c>
      <c r="C41" s="2" t="s">
        <v>4</v>
      </c>
      <c r="D41" s="2"/>
      <c r="E41" s="2"/>
      <c r="F41" s="2"/>
      <c r="G41" s="2"/>
      <c r="H41" s="2"/>
      <c r="I41" s="1"/>
      <c r="J41" s="1" t="s">
        <v>2</v>
      </c>
      <c r="K41" s="1" t="s">
        <v>3</v>
      </c>
      <c r="L41" s="1"/>
      <c r="M41" s="2" t="s">
        <v>4</v>
      </c>
      <c r="N41" s="2"/>
      <c r="O41" s="2"/>
      <c r="P41" s="2"/>
      <c r="Q41" s="2"/>
      <c r="R41" s="2"/>
      <c r="T41" s="1" t="s">
        <v>2</v>
      </c>
      <c r="U41" s="1" t="s">
        <v>3</v>
      </c>
      <c r="V41" s="1"/>
      <c r="W41" s="3" t="s">
        <v>4</v>
      </c>
      <c r="X41" s="3"/>
      <c r="Y41" s="3"/>
      <c r="Z41" s="3"/>
      <c r="AA41" s="3"/>
    </row>
    <row r="42" spans="1:27" x14ac:dyDescent="0.35">
      <c r="A42" t="s">
        <v>0</v>
      </c>
      <c r="C42">
        <v>12.946400000000001</v>
      </c>
      <c r="D42">
        <v>0.38910499999999998</v>
      </c>
      <c r="E42">
        <v>1.8724499999999999</v>
      </c>
      <c r="F42">
        <v>8.8654499999999992</v>
      </c>
      <c r="G42">
        <v>20.075800000000001</v>
      </c>
      <c r="H42">
        <v>24.867999999999999</v>
      </c>
      <c r="J42" t="s">
        <v>0</v>
      </c>
      <c r="L42" s="6">
        <f>(C42+C43)/2</f>
        <v>15.258700000000001</v>
      </c>
      <c r="M42" s="7">
        <f>C42/$L$42*100</f>
        <v>84.846022269262775</v>
      </c>
      <c r="N42">
        <f t="shared" ref="N42:R45" si="22">D42/$L$42*100</f>
        <v>2.550053412151756</v>
      </c>
      <c r="O42">
        <f t="shared" si="22"/>
        <v>12.271359945473728</v>
      </c>
      <c r="P42">
        <f t="shared" si="22"/>
        <v>58.100952243638048</v>
      </c>
      <c r="Q42">
        <f t="shared" si="22"/>
        <v>131.5695308250375</v>
      </c>
      <c r="R42">
        <f t="shared" si="22"/>
        <v>162.97587605759335</v>
      </c>
      <c r="T42" t="s">
        <v>0</v>
      </c>
      <c r="V42" s="8">
        <f>(M42+M43)/2</f>
        <v>100</v>
      </c>
      <c r="W42" s="7">
        <f t="shared" ref="W42:AA44" si="23">AVERAGE(M42:M43)</f>
        <v>100</v>
      </c>
      <c r="X42" s="7">
        <f t="shared" si="23"/>
        <v>2.8697562701933976</v>
      </c>
      <c r="Y42" s="7">
        <f t="shared" si="23"/>
        <v>13.465006848551972</v>
      </c>
      <c r="Z42" s="7">
        <f t="shared" si="23"/>
        <v>66.297751446715637</v>
      </c>
      <c r="AA42" s="7">
        <f t="shared" si="23"/>
        <v>111.03501608918191</v>
      </c>
    </row>
    <row r="43" spans="1:27" x14ac:dyDescent="0.35">
      <c r="A43" t="s">
        <v>0</v>
      </c>
      <c r="C43">
        <v>17.571000000000002</v>
      </c>
      <c r="D43">
        <v>0.48666999999999999</v>
      </c>
      <c r="E43">
        <v>2.23672</v>
      </c>
      <c r="F43">
        <v>11.366899999999999</v>
      </c>
      <c r="G43">
        <v>13.809200000000001</v>
      </c>
      <c r="H43">
        <v>22.5991</v>
      </c>
      <c r="J43" t="s">
        <v>0</v>
      </c>
      <c r="L43" s="6"/>
      <c r="M43" s="7">
        <f>C43/$L$42*100</f>
        <v>115.15397773073721</v>
      </c>
      <c r="N43">
        <f t="shared" si="22"/>
        <v>3.1894591282350393</v>
      </c>
      <c r="O43">
        <f t="shared" si="22"/>
        <v>14.658653751630215</v>
      </c>
      <c r="P43">
        <f t="shared" si="22"/>
        <v>74.494550649793226</v>
      </c>
      <c r="Q43">
        <f t="shared" si="22"/>
        <v>90.5005013533263</v>
      </c>
      <c r="R43">
        <f t="shared" si="22"/>
        <v>148.1063262270049</v>
      </c>
      <c r="T43" t="s">
        <v>0</v>
      </c>
      <c r="V43" s="8"/>
      <c r="W43" s="7"/>
      <c r="X43" s="7"/>
      <c r="Y43" s="7"/>
      <c r="Z43" s="7"/>
      <c r="AA43" s="7"/>
    </row>
    <row r="44" spans="1:27" x14ac:dyDescent="0.35">
      <c r="A44" t="s">
        <v>0</v>
      </c>
      <c r="B44" t="s">
        <v>5</v>
      </c>
      <c r="C44">
        <v>34.328000000000003</v>
      </c>
      <c r="D44">
        <v>0.76335900000000001</v>
      </c>
      <c r="E44">
        <v>7.41289</v>
      </c>
      <c r="F44">
        <v>23.365500000000001</v>
      </c>
      <c r="G44">
        <v>45.334699999999998</v>
      </c>
      <c r="H44">
        <v>55.294800000000002</v>
      </c>
      <c r="J44" t="s">
        <v>0</v>
      </c>
      <c r="K44" t="s">
        <v>5</v>
      </c>
      <c r="L44" s="6"/>
      <c r="M44" s="7">
        <f>C44/$L$42*100</f>
        <v>224.97329392412198</v>
      </c>
      <c r="N44">
        <f t="shared" si="22"/>
        <v>5.0027787426189647</v>
      </c>
      <c r="O44">
        <f t="shared" si="22"/>
        <v>48.581399463912391</v>
      </c>
      <c r="P44">
        <f t="shared" si="22"/>
        <v>153.12903458354904</v>
      </c>
      <c r="Q44">
        <f t="shared" si="22"/>
        <v>297.10722407544546</v>
      </c>
      <c r="R44">
        <f t="shared" si="22"/>
        <v>362.38211643193716</v>
      </c>
      <c r="T44" t="s">
        <v>0</v>
      </c>
      <c r="U44" t="s">
        <v>5</v>
      </c>
      <c r="V44" s="6"/>
      <c r="W44" s="7">
        <f t="shared" si="23"/>
        <v>235.57970207160503</v>
      </c>
      <c r="X44" s="7">
        <f t="shared" si="23"/>
        <v>3.5525863933362603</v>
      </c>
      <c r="Y44" s="7">
        <f t="shared" si="23"/>
        <v>47.749513392359766</v>
      </c>
      <c r="Z44" s="7">
        <f t="shared" si="23"/>
        <v>131.41584800802164</v>
      </c>
      <c r="AA44" s="7">
        <f t="shared" si="23"/>
        <v>273.37060168952792</v>
      </c>
    </row>
    <row r="45" spans="1:27" x14ac:dyDescent="0.35">
      <c r="A45" s="9" t="s">
        <v>0</v>
      </c>
      <c r="B45" s="9" t="s">
        <v>5</v>
      </c>
      <c r="C45">
        <v>37.564799999999998</v>
      </c>
      <c r="D45">
        <v>0.32079800000000003</v>
      </c>
      <c r="E45">
        <v>7.1590199999999999</v>
      </c>
      <c r="F45" s="9">
        <v>16.7392</v>
      </c>
      <c r="G45">
        <v>38.090899999999998</v>
      </c>
      <c r="H45">
        <v>44.8523</v>
      </c>
      <c r="J45" s="9" t="s">
        <v>0</v>
      </c>
      <c r="K45" s="9" t="s">
        <v>5</v>
      </c>
      <c r="L45" s="6"/>
      <c r="M45" s="12">
        <f>C45/$L$42*100</f>
        <v>246.18611021908811</v>
      </c>
      <c r="N45" s="9">
        <f t="shared" si="22"/>
        <v>2.1023940440535562</v>
      </c>
      <c r="O45" s="9">
        <f t="shared" si="22"/>
        <v>46.917627320807142</v>
      </c>
      <c r="P45" s="9">
        <f t="shared" si="22"/>
        <v>109.70266143249425</v>
      </c>
      <c r="Q45" s="9">
        <f t="shared" si="22"/>
        <v>249.63397930361037</v>
      </c>
      <c r="R45" s="9">
        <f t="shared" si="22"/>
        <v>293.94574898254763</v>
      </c>
      <c r="S45" s="9"/>
      <c r="T45" s="9" t="s">
        <v>0</v>
      </c>
      <c r="U45" s="9" t="s">
        <v>5</v>
      </c>
      <c r="V45" s="6"/>
      <c r="W45" s="7"/>
      <c r="X45" s="7"/>
      <c r="Y45" s="7"/>
      <c r="Z45" s="7"/>
      <c r="AA45" s="7"/>
    </row>
    <row r="46" spans="1:27" x14ac:dyDescent="0.35">
      <c r="A46" t="s">
        <v>1</v>
      </c>
      <c r="C46">
        <v>3.2478600000000002</v>
      </c>
      <c r="D46">
        <v>8.8136800000000001E-2</v>
      </c>
      <c r="E46">
        <v>9.9026199999999995E-2</v>
      </c>
      <c r="F46">
        <v>1.2647999999999999</v>
      </c>
      <c r="G46">
        <v>2.5218799999999999</v>
      </c>
      <c r="H46">
        <v>7.2377900000000004</v>
      </c>
      <c r="J46" t="s">
        <v>1</v>
      </c>
      <c r="L46" s="6">
        <f>(C46+C47)/2</f>
        <v>3.2414800000000001</v>
      </c>
      <c r="M46" s="7">
        <f>C46/$L$46*100</f>
        <v>100.19682367313696</v>
      </c>
      <c r="N46">
        <f t="shared" ref="N46:R49" si="24">D46/$L$46*100</f>
        <v>2.7190295790811603</v>
      </c>
      <c r="O46">
        <f t="shared" si="24"/>
        <v>3.0549687179930154</v>
      </c>
      <c r="P46">
        <f t="shared" si="24"/>
        <v>39.01921344570998</v>
      </c>
      <c r="Q46">
        <f t="shared" si="24"/>
        <v>77.800264076903133</v>
      </c>
      <c r="R46">
        <f t="shared" si="24"/>
        <v>223.28658514012116</v>
      </c>
      <c r="T46" t="s">
        <v>1</v>
      </c>
      <c r="V46" s="8">
        <f>(M46+M47)/2</f>
        <v>100</v>
      </c>
      <c r="W46" s="7">
        <f t="shared" ref="W46:AA46" si="25">AVERAGE(M46:M47)</f>
        <v>100</v>
      </c>
      <c r="X46" s="7">
        <f t="shared" si="25"/>
        <v>3.4289552920270987</v>
      </c>
      <c r="Y46" s="7">
        <f t="shared" si="25"/>
        <v>3.2623091920974367</v>
      </c>
      <c r="Z46" s="7">
        <f t="shared" si="25"/>
        <v>43.35056825894344</v>
      </c>
      <c r="AA46" s="7">
        <f t="shared" si="25"/>
        <v>75.874754741661206</v>
      </c>
    </row>
    <row r="47" spans="1:27" x14ac:dyDescent="0.35">
      <c r="A47" t="s">
        <v>1</v>
      </c>
      <c r="C47">
        <v>3.2351000000000001</v>
      </c>
      <c r="D47">
        <v>0.134161</v>
      </c>
      <c r="E47">
        <v>0.112468</v>
      </c>
      <c r="F47">
        <v>1.5456000000000001</v>
      </c>
      <c r="G47">
        <v>2.3970500000000001</v>
      </c>
      <c r="H47">
        <v>3.4218799999999998</v>
      </c>
      <c r="J47" t="s">
        <v>1</v>
      </c>
      <c r="L47" s="6"/>
      <c r="M47" s="7">
        <f>C47/$L$46*100</f>
        <v>99.803176326863039</v>
      </c>
      <c r="N47">
        <f t="shared" si="24"/>
        <v>4.1388810049730367</v>
      </c>
      <c r="O47">
        <f t="shared" si="24"/>
        <v>3.4696496662018581</v>
      </c>
      <c r="P47">
        <f t="shared" si="24"/>
        <v>47.681923072176907</v>
      </c>
      <c r="Q47">
        <f t="shared" si="24"/>
        <v>73.949245406419294</v>
      </c>
      <c r="R47">
        <f t="shared" si="24"/>
        <v>105.56535903352788</v>
      </c>
      <c r="T47" t="s">
        <v>1</v>
      </c>
      <c r="V47" s="8"/>
      <c r="W47" s="7"/>
      <c r="X47" s="7"/>
      <c r="Y47" s="7"/>
      <c r="Z47" s="7"/>
      <c r="AA47" s="7"/>
    </row>
    <row r="48" spans="1:27" x14ac:dyDescent="0.35">
      <c r="A48" t="s">
        <v>1</v>
      </c>
      <c r="B48" t="s">
        <v>5</v>
      </c>
      <c r="C48">
        <v>0.22686799999999999</v>
      </c>
      <c r="D48">
        <v>3.1323400000000001E-2</v>
      </c>
      <c r="E48">
        <v>0.13042100000000001</v>
      </c>
      <c r="F48">
        <v>0.50361999999999996</v>
      </c>
      <c r="G48">
        <v>0.54699900000000001</v>
      </c>
      <c r="H48">
        <v>1.4114500000000001</v>
      </c>
      <c r="J48" t="s">
        <v>1</v>
      </c>
      <c r="K48" t="s">
        <v>5</v>
      </c>
      <c r="L48" s="6"/>
      <c r="M48" s="7">
        <f>C48/$L$46*100</f>
        <v>6.998901736243937</v>
      </c>
      <c r="N48">
        <f t="shared" si="24"/>
        <v>0.96633019484926641</v>
      </c>
      <c r="O48">
        <f t="shared" si="24"/>
        <v>4.0235016103755079</v>
      </c>
      <c r="P48">
        <f t="shared" si="24"/>
        <v>15.536730135617061</v>
      </c>
      <c r="Q48">
        <f t="shared" si="24"/>
        <v>16.874976862420869</v>
      </c>
      <c r="R48">
        <f t="shared" si="24"/>
        <v>43.543381418364454</v>
      </c>
      <c r="T48" t="s">
        <v>1</v>
      </c>
      <c r="U48" t="s">
        <v>5</v>
      </c>
      <c r="V48" s="6"/>
      <c r="W48" s="7">
        <f t="shared" ref="W48:AA48" si="26">AVERAGE(M48:M49)</f>
        <v>10.070554191295333</v>
      </c>
      <c r="X48" s="7">
        <f t="shared" si="26"/>
        <v>0.73757820501746119</v>
      </c>
      <c r="Y48" s="7">
        <f t="shared" si="26"/>
        <v>4.8372811185014255</v>
      </c>
      <c r="Z48" s="7">
        <f t="shared" si="26"/>
        <v>10.098427261621232</v>
      </c>
      <c r="AA48" s="7">
        <f t="shared" si="26"/>
        <v>13.64865740340832</v>
      </c>
    </row>
    <row r="49" spans="1:27" x14ac:dyDescent="0.35">
      <c r="A49" t="s">
        <v>1</v>
      </c>
      <c r="B49" t="s">
        <v>5</v>
      </c>
      <c r="C49">
        <v>0.42600199999999999</v>
      </c>
      <c r="D49">
        <v>1.6493500000000001E-2</v>
      </c>
      <c r="E49">
        <v>0.18317800000000001</v>
      </c>
      <c r="F49">
        <v>0.151057</v>
      </c>
      <c r="G49">
        <v>0.33783800000000003</v>
      </c>
      <c r="H49">
        <v>0.58522300000000005</v>
      </c>
      <c r="J49" t="s">
        <v>1</v>
      </c>
      <c r="K49" t="s">
        <v>5</v>
      </c>
      <c r="L49" s="6"/>
      <c r="M49" s="7">
        <f>C49/$L$46*100</f>
        <v>13.142206646346729</v>
      </c>
      <c r="N49">
        <f t="shared" si="24"/>
        <v>0.50882621518565596</v>
      </c>
      <c r="O49">
        <f t="shared" si="24"/>
        <v>5.6510606266273431</v>
      </c>
      <c r="P49">
        <f t="shared" si="24"/>
        <v>4.6601243876254053</v>
      </c>
      <c r="Q49">
        <f t="shared" si="24"/>
        <v>10.422337944395771</v>
      </c>
      <c r="R49">
        <f t="shared" si="24"/>
        <v>18.054191295334231</v>
      </c>
      <c r="T49" t="s">
        <v>1</v>
      </c>
      <c r="U49" t="s">
        <v>5</v>
      </c>
      <c r="V49" s="6"/>
      <c r="W49" s="7"/>
      <c r="X49" s="7"/>
      <c r="Y49" s="7"/>
      <c r="Z49" s="7"/>
      <c r="AA49" s="7"/>
    </row>
    <row r="52" spans="1:27" ht="18.5" x14ac:dyDescent="0.45">
      <c r="A52" s="4" t="s">
        <v>13</v>
      </c>
      <c r="B52" s="4"/>
      <c r="J52" s="2" t="s">
        <v>7</v>
      </c>
      <c r="K52" s="2"/>
      <c r="L52" s="2"/>
      <c r="M52" s="2"/>
      <c r="N52" s="2"/>
      <c r="T52" s="2" t="s">
        <v>7</v>
      </c>
      <c r="U52" s="2"/>
      <c r="V52" s="2"/>
      <c r="W52" s="2"/>
      <c r="X52" s="2"/>
    </row>
    <row r="53" spans="1:27" x14ac:dyDescent="0.35">
      <c r="C53" s="3" t="s">
        <v>8</v>
      </c>
      <c r="D53" s="3">
        <v>0</v>
      </c>
      <c r="E53" s="3">
        <v>1</v>
      </c>
      <c r="F53" s="3">
        <v>2</v>
      </c>
      <c r="G53" s="3">
        <v>3</v>
      </c>
      <c r="H53" s="3">
        <v>4</v>
      </c>
      <c r="L53" t="s">
        <v>9</v>
      </c>
      <c r="M53" s="5" t="s">
        <v>8</v>
      </c>
      <c r="N53" s="3">
        <v>0</v>
      </c>
      <c r="O53" s="3">
        <v>1</v>
      </c>
      <c r="P53" s="3">
        <v>2</v>
      </c>
      <c r="Q53" s="3">
        <v>3</v>
      </c>
      <c r="R53" s="3">
        <v>4</v>
      </c>
      <c r="V53" t="s">
        <v>9</v>
      </c>
      <c r="W53" s="5" t="s">
        <v>8</v>
      </c>
      <c r="X53" s="3">
        <v>0</v>
      </c>
      <c r="Y53" s="3">
        <v>1</v>
      </c>
      <c r="Z53" s="3">
        <v>2</v>
      </c>
      <c r="AA53" s="3">
        <v>3</v>
      </c>
    </row>
    <row r="54" spans="1:27" x14ac:dyDescent="0.35">
      <c r="A54" s="1" t="s">
        <v>2</v>
      </c>
      <c r="B54" s="1" t="s">
        <v>3</v>
      </c>
      <c r="C54" s="2" t="s">
        <v>4</v>
      </c>
      <c r="D54" s="2"/>
      <c r="E54" s="2"/>
      <c r="F54" s="2"/>
      <c r="G54" s="2"/>
      <c r="H54" s="2"/>
      <c r="I54" s="1"/>
      <c r="J54" s="1" t="s">
        <v>2</v>
      </c>
      <c r="K54" s="1" t="s">
        <v>3</v>
      </c>
      <c r="L54" s="1"/>
      <c r="M54" s="2" t="s">
        <v>4</v>
      </c>
      <c r="N54" s="2"/>
      <c r="O54" s="2"/>
      <c r="P54" s="2"/>
      <c r="Q54" s="2"/>
      <c r="R54" s="2"/>
      <c r="T54" s="1" t="s">
        <v>2</v>
      </c>
      <c r="U54" s="1" t="s">
        <v>3</v>
      </c>
      <c r="V54" s="1"/>
      <c r="W54" s="3" t="s">
        <v>4</v>
      </c>
      <c r="X54" s="3"/>
      <c r="Y54" s="3"/>
      <c r="Z54" s="3"/>
      <c r="AA54" s="3"/>
    </row>
    <row r="55" spans="1:27" x14ac:dyDescent="0.35">
      <c r="A55" t="s">
        <v>0</v>
      </c>
      <c r="C55">
        <v>72.457099999999997</v>
      </c>
      <c r="D55">
        <v>2.8231000000000002</v>
      </c>
      <c r="E55">
        <v>10.7639</v>
      </c>
      <c r="F55">
        <v>53.222900000000003</v>
      </c>
      <c r="G55">
        <v>52.859099999999998</v>
      </c>
      <c r="H55">
        <v>62.298699999999997</v>
      </c>
      <c r="J55" t="s">
        <v>0</v>
      </c>
      <c r="L55" s="6">
        <f>(C55+C56)/2</f>
        <v>70.439099999999996</v>
      </c>
      <c r="M55" s="7">
        <f>C55/$L$55*100</f>
        <v>102.86488612148649</v>
      </c>
      <c r="N55">
        <f t="shared" ref="N55:R58" si="27">D55/$L$55*100</f>
        <v>4.0078592713421957</v>
      </c>
      <c r="O55">
        <f t="shared" si="27"/>
        <v>15.281143569409602</v>
      </c>
      <c r="P55">
        <f t="shared" si="27"/>
        <v>75.558745071984177</v>
      </c>
      <c r="Q55">
        <f t="shared" si="27"/>
        <v>75.042270557119551</v>
      </c>
      <c r="R55">
        <f t="shared" si="27"/>
        <v>88.443350355129468</v>
      </c>
      <c r="T55" t="s">
        <v>0</v>
      </c>
      <c r="V55" s="6">
        <f>(M55+M56)/2</f>
        <v>100</v>
      </c>
      <c r="W55" s="7">
        <f>AVERAGE(M55:M56)</f>
        <v>100</v>
      </c>
      <c r="X55" s="7">
        <f t="shared" ref="X55:AA55" si="28">AVERAGE(N55:N56)</f>
        <v>3.8178369683882964</v>
      </c>
      <c r="Y55" s="7">
        <f t="shared" si="28"/>
        <v>14.522765055203715</v>
      </c>
      <c r="Z55" s="7">
        <f t="shared" si="28"/>
        <v>76.935821156147654</v>
      </c>
      <c r="AA55" s="7">
        <f t="shared" si="28"/>
        <v>86.720017717432512</v>
      </c>
    </row>
    <row r="56" spans="1:27" x14ac:dyDescent="0.35">
      <c r="A56" t="s">
        <v>0</v>
      </c>
      <c r="C56">
        <v>68.421099999999996</v>
      </c>
      <c r="D56">
        <v>2.5554000000000001</v>
      </c>
      <c r="E56">
        <v>9.6955100000000005</v>
      </c>
      <c r="F56">
        <v>55.1629</v>
      </c>
      <c r="G56">
        <v>69.310500000000005</v>
      </c>
      <c r="H56">
        <v>71.860399999999998</v>
      </c>
      <c r="J56" t="s">
        <v>0</v>
      </c>
      <c r="L56" s="6"/>
      <c r="M56" s="7">
        <f t="shared" ref="M56:M58" si="29">C56/$L$55*100</f>
        <v>97.135113878513494</v>
      </c>
      <c r="N56">
        <f t="shared" si="27"/>
        <v>3.6278146654343972</v>
      </c>
      <c r="O56">
        <f t="shared" si="27"/>
        <v>13.764386540997828</v>
      </c>
      <c r="P56">
        <f t="shared" si="27"/>
        <v>78.312897240311145</v>
      </c>
      <c r="Q56">
        <f t="shared" si="27"/>
        <v>98.397764877745459</v>
      </c>
      <c r="R56">
        <f t="shared" si="27"/>
        <v>102.01777137981605</v>
      </c>
      <c r="T56" t="s">
        <v>0</v>
      </c>
      <c r="V56" s="6"/>
      <c r="W56" s="7"/>
      <c r="X56" s="7"/>
      <c r="Y56" s="7"/>
      <c r="Z56" s="7"/>
      <c r="AA56" s="7"/>
    </row>
    <row r="57" spans="1:27" x14ac:dyDescent="0.35">
      <c r="A57" t="s">
        <v>0</v>
      </c>
      <c r="B57" t="s">
        <v>5</v>
      </c>
      <c r="C57">
        <v>81.460700000000003</v>
      </c>
      <c r="D57">
        <v>4.8446100000000003</v>
      </c>
      <c r="E57">
        <v>47.608600000000003</v>
      </c>
      <c r="F57">
        <v>76.408699999999996</v>
      </c>
      <c r="G57">
        <v>84.123199999999997</v>
      </c>
      <c r="H57">
        <v>90.695400000000006</v>
      </c>
      <c r="J57" t="s">
        <v>0</v>
      </c>
      <c r="K57" t="s">
        <v>5</v>
      </c>
      <c r="L57" s="6"/>
      <c r="M57" s="7">
        <f t="shared" si="29"/>
        <v>115.64699151465594</v>
      </c>
      <c r="N57">
        <f t="shared" si="27"/>
        <v>6.8777284207208789</v>
      </c>
      <c r="O57">
        <f t="shared" si="27"/>
        <v>67.588313876809906</v>
      </c>
      <c r="P57">
        <f t="shared" si="27"/>
        <v>108.47483854847664</v>
      </c>
      <c r="Q57">
        <f t="shared" si="27"/>
        <v>119.42685241577476</v>
      </c>
      <c r="R57">
        <f t="shared" si="27"/>
        <v>128.75718173571212</v>
      </c>
      <c r="T57" t="s">
        <v>0</v>
      </c>
      <c r="U57" t="s">
        <v>5</v>
      </c>
      <c r="V57" s="6"/>
      <c r="W57" s="7">
        <f t="shared" ref="W57:AA57" si="30">AVERAGE(M57:M58)</f>
        <v>123.46778990645822</v>
      </c>
      <c r="X57" s="7">
        <f t="shared" si="30"/>
        <v>6.2738521644938681</v>
      </c>
      <c r="Y57" s="7">
        <f t="shared" si="30"/>
        <v>58.338905522642975</v>
      </c>
      <c r="Z57" s="7">
        <f t="shared" si="30"/>
        <v>110.78711965371505</v>
      </c>
      <c r="AA57" s="7">
        <f t="shared" si="30"/>
        <v>127.6963362677831</v>
      </c>
    </row>
    <row r="58" spans="1:27" x14ac:dyDescent="0.35">
      <c r="A58" s="9" t="s">
        <v>0</v>
      </c>
      <c r="B58" s="9" t="s">
        <v>5</v>
      </c>
      <c r="C58">
        <v>92.478499999999997</v>
      </c>
      <c r="D58">
        <v>3.9938799999999999</v>
      </c>
      <c r="E58">
        <v>34.578200000000002</v>
      </c>
      <c r="F58">
        <v>79.666200000000003</v>
      </c>
      <c r="G58">
        <v>95.773099999999999</v>
      </c>
      <c r="H58">
        <v>91.284899999999993</v>
      </c>
      <c r="I58" s="9"/>
      <c r="J58" s="9" t="s">
        <v>0</v>
      </c>
      <c r="K58" s="9" t="s">
        <v>5</v>
      </c>
      <c r="L58" s="6"/>
      <c r="M58" s="7">
        <f t="shared" si="29"/>
        <v>131.28858829826049</v>
      </c>
      <c r="N58">
        <f t="shared" si="27"/>
        <v>5.6699759082668573</v>
      </c>
      <c r="O58">
        <f t="shared" si="27"/>
        <v>49.089497168476036</v>
      </c>
      <c r="P58">
        <f t="shared" si="27"/>
        <v>113.09940075895348</v>
      </c>
      <c r="Q58">
        <f t="shared" si="27"/>
        <v>135.96582011979143</v>
      </c>
      <c r="R58">
        <f t="shared" si="27"/>
        <v>129.59407488170632</v>
      </c>
      <c r="T58" s="9" t="s">
        <v>0</v>
      </c>
      <c r="U58" s="9" t="s">
        <v>5</v>
      </c>
      <c r="V58" s="6"/>
      <c r="W58" s="7"/>
      <c r="X58" s="7"/>
      <c r="Y58" s="7"/>
      <c r="Z58" s="7"/>
      <c r="AA58" s="7"/>
    </row>
    <row r="59" spans="1:27" x14ac:dyDescent="0.35">
      <c r="A59" t="s">
        <v>1</v>
      </c>
      <c r="C59">
        <v>52.417000000000002</v>
      </c>
      <c r="D59">
        <v>0.48899799999999999</v>
      </c>
      <c r="E59">
        <v>5.0712099999999998</v>
      </c>
      <c r="F59">
        <v>28.332699999999999</v>
      </c>
      <c r="G59">
        <v>37.309600000000003</v>
      </c>
      <c r="H59">
        <v>41.502200000000002</v>
      </c>
      <c r="J59" t="s">
        <v>1</v>
      </c>
      <c r="L59" s="6">
        <f>(C59+C60)/2</f>
        <v>52.0319</v>
      </c>
      <c r="M59" s="7">
        <f>C59/$L$59*100</f>
        <v>100.74012288615253</v>
      </c>
      <c r="N59">
        <f t="shared" ref="N59:R62" si="31">D59/$L$59*100</f>
        <v>0.9398042354786198</v>
      </c>
      <c r="O59">
        <f t="shared" si="31"/>
        <v>9.7463479134915314</v>
      </c>
      <c r="P59">
        <f t="shared" si="31"/>
        <v>54.452556989077848</v>
      </c>
      <c r="Q59">
        <f t="shared" si="31"/>
        <v>71.705242360936268</v>
      </c>
      <c r="R59">
        <f t="shared" si="31"/>
        <v>79.762991549414892</v>
      </c>
      <c r="T59" t="s">
        <v>1</v>
      </c>
      <c r="V59" s="6">
        <f>(M59+M60)/2</f>
        <v>100</v>
      </c>
      <c r="W59" s="7">
        <f t="shared" ref="W59:AA59" si="32">AVERAGE(M59:M60)</f>
        <v>100</v>
      </c>
      <c r="X59" s="7">
        <f t="shared" si="32"/>
        <v>0.59854339357202024</v>
      </c>
      <c r="Y59" s="7">
        <f t="shared" si="32"/>
        <v>9.55911661884344</v>
      </c>
      <c r="Z59" s="7">
        <f t="shared" si="32"/>
        <v>55.89004053282698</v>
      </c>
      <c r="AA59" s="7">
        <f t="shared" si="32"/>
        <v>67.441223557087099</v>
      </c>
    </row>
    <row r="60" spans="1:27" x14ac:dyDescent="0.35">
      <c r="A60" t="s">
        <v>1</v>
      </c>
      <c r="C60">
        <v>51.646799999999999</v>
      </c>
      <c r="D60">
        <v>0.13386899999999999</v>
      </c>
      <c r="E60">
        <v>4.8763699999999996</v>
      </c>
      <c r="F60">
        <v>29.828600000000002</v>
      </c>
      <c r="G60">
        <v>32.872300000000003</v>
      </c>
      <c r="H60">
        <v>49.533900000000003</v>
      </c>
      <c r="J60" t="s">
        <v>1</v>
      </c>
      <c r="L60" s="6"/>
      <c r="M60" s="7">
        <f t="shared" ref="M60:M62" si="33">C60/$L$59*100</f>
        <v>99.259877113847466</v>
      </c>
      <c r="N60">
        <f t="shared" si="31"/>
        <v>0.25728255166542063</v>
      </c>
      <c r="O60">
        <f t="shared" si="31"/>
        <v>9.3718853241953486</v>
      </c>
      <c r="P60">
        <f t="shared" si="31"/>
        <v>57.327524076576111</v>
      </c>
      <c r="Q60">
        <f t="shared" si="31"/>
        <v>63.177204753237923</v>
      </c>
      <c r="R60">
        <f t="shared" si="31"/>
        <v>95.199099014258564</v>
      </c>
      <c r="T60" t="s">
        <v>1</v>
      </c>
      <c r="V60" s="6"/>
      <c r="W60" s="7"/>
      <c r="X60" s="7"/>
      <c r="Y60" s="7"/>
      <c r="Z60" s="7"/>
      <c r="AA60" s="7"/>
    </row>
    <row r="61" spans="1:27" x14ac:dyDescent="0.35">
      <c r="A61" t="s">
        <v>1</v>
      </c>
      <c r="B61" t="s">
        <v>5</v>
      </c>
      <c r="C61">
        <v>7.5795300000000001</v>
      </c>
      <c r="D61">
        <v>6.2992099999999995E-2</v>
      </c>
      <c r="E61">
        <v>0.52852500000000002</v>
      </c>
      <c r="F61">
        <v>0.97667599999999999</v>
      </c>
      <c r="G61">
        <v>3.1333899999999999</v>
      </c>
      <c r="H61">
        <v>3.5175900000000002</v>
      </c>
      <c r="J61" t="s">
        <v>1</v>
      </c>
      <c r="K61" t="s">
        <v>5</v>
      </c>
      <c r="L61" s="6"/>
      <c r="M61" s="7">
        <f t="shared" si="33"/>
        <v>14.56708288569128</v>
      </c>
      <c r="N61">
        <f t="shared" si="31"/>
        <v>0.12106438550197089</v>
      </c>
      <c r="O61">
        <f t="shared" si="31"/>
        <v>1.0157710942710145</v>
      </c>
      <c r="P61">
        <f t="shared" si="31"/>
        <v>1.8770715657125725</v>
      </c>
      <c r="Q61">
        <f t="shared" si="31"/>
        <v>6.0220557004453035</v>
      </c>
      <c r="R61">
        <f t="shared" si="31"/>
        <v>6.7604488784764731</v>
      </c>
      <c r="T61" t="s">
        <v>1</v>
      </c>
      <c r="U61" t="s">
        <v>5</v>
      </c>
      <c r="V61" s="6"/>
      <c r="W61" s="7">
        <f t="shared" ref="W61:AA61" si="34">AVERAGE(M61:M62)</f>
        <v>13.162127464113361</v>
      </c>
      <c r="X61" s="7">
        <f t="shared" si="34"/>
        <v>0.21005008465960306</v>
      </c>
      <c r="Y61" s="7">
        <f t="shared" si="34"/>
        <v>0.7380530021006344</v>
      </c>
      <c r="Z61" s="7">
        <f t="shared" si="34"/>
        <v>2.1555872455166925</v>
      </c>
      <c r="AA61" s="7">
        <f t="shared" si="34"/>
        <v>5.405491631095539</v>
      </c>
    </row>
    <row r="62" spans="1:27" x14ac:dyDescent="0.35">
      <c r="A62" t="s">
        <v>1</v>
      </c>
      <c r="B62" t="s">
        <v>5</v>
      </c>
      <c r="C62">
        <v>6.1174799999999996</v>
      </c>
      <c r="D62">
        <v>0.15559400000000001</v>
      </c>
      <c r="E62">
        <v>0.23952100000000001</v>
      </c>
      <c r="F62">
        <v>1.26651</v>
      </c>
      <c r="G62">
        <v>2.4917699999999998</v>
      </c>
      <c r="H62">
        <v>4.1002299999999998</v>
      </c>
      <c r="J62" t="s">
        <v>1</v>
      </c>
      <c r="K62" t="s">
        <v>5</v>
      </c>
      <c r="L62" s="6"/>
      <c r="M62" s="7">
        <f t="shared" si="33"/>
        <v>11.757172042535444</v>
      </c>
      <c r="N62">
        <f t="shared" si="31"/>
        <v>0.29903578381723522</v>
      </c>
      <c r="O62">
        <f t="shared" si="31"/>
        <v>0.46033490993025433</v>
      </c>
      <c r="P62">
        <f t="shared" si="31"/>
        <v>2.4341029253208126</v>
      </c>
      <c r="Q62">
        <f t="shared" si="31"/>
        <v>4.7889275617457745</v>
      </c>
      <c r="R62">
        <f t="shared" si="31"/>
        <v>7.8802234782892802</v>
      </c>
      <c r="T62" t="s">
        <v>1</v>
      </c>
      <c r="U62" t="s">
        <v>5</v>
      </c>
      <c r="V62" s="6"/>
      <c r="W62" s="7"/>
      <c r="X62" s="7"/>
      <c r="Y62" s="7"/>
      <c r="Z62" s="7"/>
      <c r="AA62" s="7"/>
    </row>
    <row r="63" spans="1:27" x14ac:dyDescent="0.35">
      <c r="Q63">
        <v>77</v>
      </c>
    </row>
    <row r="65" spans="1:27" ht="18.5" x14ac:dyDescent="0.45">
      <c r="A65" s="4" t="s">
        <v>14</v>
      </c>
      <c r="B65" s="4"/>
      <c r="J65" s="2" t="s">
        <v>7</v>
      </c>
      <c r="K65" s="2"/>
      <c r="L65" s="2"/>
      <c r="M65" s="2"/>
      <c r="N65" s="2"/>
      <c r="T65" s="2" t="s">
        <v>7</v>
      </c>
      <c r="U65" s="2"/>
      <c r="V65" s="2"/>
      <c r="W65" s="2"/>
      <c r="X65" s="2"/>
    </row>
    <row r="66" spans="1:27" x14ac:dyDescent="0.35">
      <c r="C66" s="3" t="s">
        <v>8</v>
      </c>
      <c r="D66" s="3">
        <v>0</v>
      </c>
      <c r="E66" s="3">
        <v>1</v>
      </c>
      <c r="F66" s="3">
        <v>2</v>
      </c>
      <c r="G66" s="3">
        <v>3</v>
      </c>
      <c r="H66" s="3">
        <v>4</v>
      </c>
      <c r="L66" t="s">
        <v>9</v>
      </c>
      <c r="M66" s="5" t="s">
        <v>8</v>
      </c>
      <c r="N66" s="3">
        <v>0</v>
      </c>
      <c r="O66" s="3">
        <v>1</v>
      </c>
      <c r="P66" s="3">
        <v>2</v>
      </c>
      <c r="Q66" s="3">
        <v>3</v>
      </c>
      <c r="R66" s="3">
        <v>4</v>
      </c>
      <c r="V66" t="s">
        <v>9</v>
      </c>
      <c r="W66" s="5" t="s">
        <v>8</v>
      </c>
      <c r="X66" s="3">
        <v>0</v>
      </c>
      <c r="Y66" s="3">
        <v>1</v>
      </c>
      <c r="Z66" s="3">
        <v>2</v>
      </c>
      <c r="AA66" s="3">
        <v>3</v>
      </c>
    </row>
    <row r="67" spans="1:27" x14ac:dyDescent="0.35">
      <c r="A67" s="1" t="s">
        <v>2</v>
      </c>
      <c r="B67" s="1" t="s">
        <v>3</v>
      </c>
      <c r="C67" s="2" t="s">
        <v>4</v>
      </c>
      <c r="D67" s="2"/>
      <c r="E67" s="2"/>
      <c r="F67" s="2"/>
      <c r="G67" s="2"/>
      <c r="H67" s="2"/>
      <c r="I67" s="1"/>
      <c r="J67" s="1" t="s">
        <v>2</v>
      </c>
      <c r="K67" s="1" t="s">
        <v>3</v>
      </c>
      <c r="L67" s="1"/>
      <c r="M67" s="2" t="s">
        <v>4</v>
      </c>
      <c r="N67" s="2"/>
      <c r="O67" s="2"/>
      <c r="P67" s="2"/>
      <c r="Q67" s="2"/>
      <c r="R67" s="2"/>
      <c r="T67" s="1" t="s">
        <v>2</v>
      </c>
      <c r="U67" s="1" t="s">
        <v>3</v>
      </c>
      <c r="V67" s="1"/>
      <c r="W67" s="3" t="s">
        <v>4</v>
      </c>
      <c r="X67" s="3"/>
      <c r="Y67" s="3"/>
      <c r="Z67" s="3"/>
      <c r="AA67" s="3"/>
    </row>
    <row r="68" spans="1:27" x14ac:dyDescent="0.35">
      <c r="A68" t="s">
        <v>0</v>
      </c>
      <c r="C68">
        <v>57.901800000000001</v>
      </c>
      <c r="D68">
        <v>9.1869899999999998</v>
      </c>
      <c r="E68">
        <v>7.8365799999999997</v>
      </c>
      <c r="F68">
        <v>22.573399999999999</v>
      </c>
      <c r="G68">
        <v>54.971499999999999</v>
      </c>
      <c r="H68">
        <v>40.324399999999997</v>
      </c>
      <c r="J68" t="s">
        <v>0</v>
      </c>
      <c r="L68" s="6">
        <f>(C68+C69)/2</f>
        <v>60.005650000000003</v>
      </c>
      <c r="M68" s="7">
        <f>C68/$L$68*100</f>
        <v>96.493913489813039</v>
      </c>
      <c r="N68">
        <f t="shared" ref="N68:R71" si="35">D68/$L$68*100</f>
        <v>15.31020828871948</v>
      </c>
      <c r="O68">
        <f t="shared" si="35"/>
        <v>13.059736874777625</v>
      </c>
      <c r="P68">
        <f t="shared" si="35"/>
        <v>37.618790897190514</v>
      </c>
      <c r="Q68">
        <f t="shared" si="35"/>
        <v>91.610540007482626</v>
      </c>
      <c r="R68">
        <f t="shared" si="35"/>
        <v>67.201005238673346</v>
      </c>
      <c r="T68" t="s">
        <v>0</v>
      </c>
      <c r="V68" s="6">
        <f>(M68+M69)/2</f>
        <v>100</v>
      </c>
      <c r="W68" s="7">
        <f>AVERAGE(M68:M69)</f>
        <v>100</v>
      </c>
      <c r="X68" s="7">
        <f t="shared" ref="X68:AA68" si="36">AVERAGE(N68:N69)</f>
        <v>14.701690590802698</v>
      </c>
      <c r="Y68" s="7">
        <f t="shared" si="36"/>
        <v>11.129685287968716</v>
      </c>
      <c r="Z68" s="7">
        <f t="shared" si="36"/>
        <v>40.674003198032182</v>
      </c>
      <c r="AA68" s="7">
        <f t="shared" si="36"/>
        <v>89.991109170553102</v>
      </c>
    </row>
    <row r="69" spans="1:27" x14ac:dyDescent="0.35">
      <c r="A69" t="s">
        <v>0</v>
      </c>
      <c r="C69">
        <v>62.109499999999997</v>
      </c>
      <c r="D69">
        <v>8.4566999999999997</v>
      </c>
      <c r="E69">
        <v>5.5202999999999998</v>
      </c>
      <c r="F69">
        <v>26.24</v>
      </c>
      <c r="G69">
        <v>53.027999999999999</v>
      </c>
      <c r="H69">
        <v>45.947400000000002</v>
      </c>
      <c r="J69" t="s">
        <v>0</v>
      </c>
      <c r="L69" s="6"/>
      <c r="M69" s="7">
        <f>C69/$L$68*100</f>
        <v>103.50608651018696</v>
      </c>
      <c r="N69">
        <f t="shared" si="35"/>
        <v>14.093172892885919</v>
      </c>
      <c r="O69">
        <f t="shared" si="35"/>
        <v>9.1996337011598062</v>
      </c>
      <c r="P69">
        <f t="shared" si="35"/>
        <v>43.729215498873856</v>
      </c>
      <c r="Q69">
        <f t="shared" si="35"/>
        <v>88.371678333623578</v>
      </c>
      <c r="R69">
        <f t="shared" si="35"/>
        <v>76.571789489823033</v>
      </c>
      <c r="T69" t="s">
        <v>0</v>
      </c>
      <c r="V69" s="6"/>
      <c r="W69" s="7"/>
      <c r="X69" s="7"/>
      <c r="Y69" s="7"/>
      <c r="Z69" s="7"/>
      <c r="AA69" s="7"/>
    </row>
    <row r="70" spans="1:27" x14ac:dyDescent="0.35">
      <c r="A70" t="s">
        <v>0</v>
      </c>
      <c r="B70" t="s">
        <v>5</v>
      </c>
      <c r="C70">
        <v>70.081100000000006</v>
      </c>
      <c r="D70">
        <v>15.6662</v>
      </c>
      <c r="E70">
        <v>19.363</v>
      </c>
      <c r="F70">
        <v>48.408000000000001</v>
      </c>
      <c r="G70">
        <v>70.085099999999997</v>
      </c>
      <c r="H70">
        <v>60.728000000000002</v>
      </c>
      <c r="J70" t="s">
        <v>0</v>
      </c>
      <c r="K70" t="s">
        <v>5</v>
      </c>
      <c r="L70" s="6"/>
      <c r="M70" s="7">
        <f t="shared" ref="M70:M71" si="37">C70/$L$68*100</f>
        <v>116.7908355296543</v>
      </c>
      <c r="N70">
        <f t="shared" si="35"/>
        <v>26.107874841785733</v>
      </c>
      <c r="O70">
        <f t="shared" si="35"/>
        <v>32.268628037526462</v>
      </c>
      <c r="P70">
        <f t="shared" si="35"/>
        <v>80.672403348684668</v>
      </c>
      <c r="Q70">
        <f t="shared" si="35"/>
        <v>116.79750156860227</v>
      </c>
      <c r="R70">
        <f t="shared" si="35"/>
        <v>101.20380330852178</v>
      </c>
      <c r="T70" t="s">
        <v>0</v>
      </c>
      <c r="U70" t="s">
        <v>5</v>
      </c>
      <c r="V70" s="6"/>
      <c r="W70" s="7">
        <f t="shared" ref="W70:AA70" si="38">AVERAGE(M70:M71)</f>
        <v>121.0487679076887</v>
      </c>
      <c r="X70" s="7">
        <f t="shared" si="38"/>
        <v>27.957700649855472</v>
      </c>
      <c r="Y70" s="7">
        <f t="shared" si="38"/>
        <v>26.960377897747961</v>
      </c>
      <c r="Z70" s="7">
        <f t="shared" si="38"/>
        <v>70.487779067471138</v>
      </c>
      <c r="AA70" s="7">
        <f t="shared" si="38"/>
        <v>114.55579599587705</v>
      </c>
    </row>
    <row r="71" spans="1:27" x14ac:dyDescent="0.35">
      <c r="A71" s="9" t="s">
        <v>0</v>
      </c>
      <c r="B71" s="9" t="s">
        <v>5</v>
      </c>
      <c r="C71">
        <v>75.191100000000006</v>
      </c>
      <c r="D71">
        <v>17.886199999999999</v>
      </c>
      <c r="E71">
        <v>12.9925</v>
      </c>
      <c r="F71">
        <v>36.185299999999998</v>
      </c>
      <c r="G71">
        <v>67.394800000000004</v>
      </c>
      <c r="H71">
        <v>64.823700000000002</v>
      </c>
      <c r="I71" s="9"/>
      <c r="J71" s="9" t="s">
        <v>0</v>
      </c>
      <c r="K71" s="9" t="s">
        <v>5</v>
      </c>
      <c r="L71" s="6"/>
      <c r="M71" s="7">
        <f t="shared" si="37"/>
        <v>125.30670028572311</v>
      </c>
      <c r="N71">
        <f t="shared" si="35"/>
        <v>29.80752645792521</v>
      </c>
      <c r="O71">
        <f t="shared" si="35"/>
        <v>21.652127757969456</v>
      </c>
      <c r="P71">
        <f t="shared" si="35"/>
        <v>60.303154786257615</v>
      </c>
      <c r="Q71">
        <f t="shared" si="35"/>
        <v>112.31409042315181</v>
      </c>
      <c r="R71">
        <f t="shared" si="35"/>
        <v>108.02932723835173</v>
      </c>
      <c r="T71" s="9" t="s">
        <v>0</v>
      </c>
      <c r="U71" s="9" t="s">
        <v>5</v>
      </c>
      <c r="V71" s="6"/>
      <c r="W71" s="7"/>
      <c r="X71" s="7"/>
      <c r="Y71" s="7"/>
      <c r="Z71" s="7"/>
      <c r="AA71" s="7"/>
    </row>
    <row r="72" spans="1:27" x14ac:dyDescent="0.35">
      <c r="A72" t="s">
        <v>1</v>
      </c>
      <c r="C72">
        <v>33.966000000000001</v>
      </c>
      <c r="D72">
        <v>0.84745800000000004</v>
      </c>
      <c r="E72">
        <v>0.99324599999999996</v>
      </c>
      <c r="F72">
        <v>11.5002</v>
      </c>
      <c r="G72">
        <v>24.282</v>
      </c>
      <c r="H72">
        <v>23.545300000000001</v>
      </c>
      <c r="J72" t="s">
        <v>1</v>
      </c>
      <c r="L72" s="6">
        <f>(C72+C73)/2</f>
        <v>33.495750000000001</v>
      </c>
      <c r="M72" s="7">
        <f>C72/$L$72*100</f>
        <v>101.40390945119904</v>
      </c>
      <c r="N72">
        <f t="shared" ref="N72:R75" si="39">D72/$L$72*100</f>
        <v>2.5300463491637002</v>
      </c>
      <c r="O72">
        <f t="shared" si="39"/>
        <v>2.9652896262958732</v>
      </c>
      <c r="P72">
        <f t="shared" si="39"/>
        <v>34.333310942432995</v>
      </c>
      <c r="Q72">
        <f t="shared" si="39"/>
        <v>72.492778934640953</v>
      </c>
      <c r="R72">
        <f t="shared" si="39"/>
        <v>70.29339543076361</v>
      </c>
      <c r="T72" t="s">
        <v>1</v>
      </c>
      <c r="V72" s="6">
        <f>(M72+M73)/2</f>
        <v>100</v>
      </c>
      <c r="W72" s="7">
        <f t="shared" ref="W72:AA72" si="40">AVERAGE(M72:M73)</f>
        <v>100</v>
      </c>
      <c r="X72" s="7">
        <f t="shared" si="40"/>
        <v>2.267635446287962</v>
      </c>
      <c r="Y72" s="7">
        <f t="shared" si="40"/>
        <v>2.4673458573102556</v>
      </c>
      <c r="Z72" s="7">
        <f t="shared" si="40"/>
        <v>35.072658471597137</v>
      </c>
      <c r="AA72" s="7">
        <f t="shared" si="40"/>
        <v>73.759208257764044</v>
      </c>
    </row>
    <row r="73" spans="1:27" x14ac:dyDescent="0.35">
      <c r="A73" t="s">
        <v>1</v>
      </c>
      <c r="C73">
        <v>33.025500000000001</v>
      </c>
      <c r="D73">
        <v>0.67166499999999996</v>
      </c>
      <c r="E73">
        <v>0.65966599999999997</v>
      </c>
      <c r="F73">
        <v>11.9955</v>
      </c>
      <c r="G73">
        <v>25.130400000000002</v>
      </c>
      <c r="H73">
        <v>25.9619</v>
      </c>
      <c r="J73" t="s">
        <v>1</v>
      </c>
      <c r="L73" s="6"/>
      <c r="M73" s="7">
        <f>C73/$L$72*100</f>
        <v>98.596090548800959</v>
      </c>
      <c r="N73">
        <f t="shared" si="39"/>
        <v>2.0052245434122238</v>
      </c>
      <c r="O73">
        <f t="shared" si="39"/>
        <v>1.9694020883246381</v>
      </c>
      <c r="P73">
        <f t="shared" si="39"/>
        <v>35.812006000761286</v>
      </c>
      <c r="Q73">
        <f t="shared" si="39"/>
        <v>75.025637580887121</v>
      </c>
      <c r="R73">
        <f t="shared" si="39"/>
        <v>77.508042065038097</v>
      </c>
      <c r="T73" t="s">
        <v>1</v>
      </c>
      <c r="V73" s="6"/>
      <c r="W73" s="7"/>
      <c r="X73" s="7"/>
      <c r="Y73" s="7"/>
      <c r="Z73" s="7"/>
      <c r="AA73" s="7"/>
    </row>
    <row r="74" spans="1:27" x14ac:dyDescent="0.35">
      <c r="A74" t="s">
        <v>1</v>
      </c>
      <c r="B74" t="s">
        <v>5</v>
      </c>
      <c r="C74">
        <v>4.1090200000000001</v>
      </c>
      <c r="D74">
        <v>0.14241000000000001</v>
      </c>
      <c r="E74">
        <v>0.26378299999999999</v>
      </c>
      <c r="F74">
        <v>0.87117999999999995</v>
      </c>
      <c r="G74">
        <v>3.2047300000000001</v>
      </c>
      <c r="H74">
        <v>2.7871000000000001</v>
      </c>
      <c r="J74" t="s">
        <v>1</v>
      </c>
      <c r="K74" t="s">
        <v>5</v>
      </c>
      <c r="L74" s="6"/>
      <c r="M74" s="7">
        <f>C74/$L$72*100</f>
        <v>12.267287640969377</v>
      </c>
      <c r="N74">
        <f t="shared" si="39"/>
        <v>0.42515841561989209</v>
      </c>
      <c r="O74">
        <f t="shared" si="39"/>
        <v>0.78751184851809553</v>
      </c>
      <c r="P74">
        <f t="shared" si="39"/>
        <v>2.6008672742064287</v>
      </c>
      <c r="Q74">
        <f t="shared" si="39"/>
        <v>9.5675720054036706</v>
      </c>
      <c r="R74">
        <f t="shared" si="39"/>
        <v>8.320757110976766</v>
      </c>
      <c r="T74" t="s">
        <v>1</v>
      </c>
      <c r="U74" t="s">
        <v>5</v>
      </c>
      <c r="V74" s="6"/>
      <c r="W74" s="7">
        <f t="shared" ref="W74:AA74" si="41">AVERAGE(M74:M75)</f>
        <v>13.679287670823911</v>
      </c>
      <c r="X74" s="7">
        <f t="shared" si="41"/>
        <v>0.7103707186732644</v>
      </c>
      <c r="Y74" s="7">
        <f t="shared" si="41"/>
        <v>1.0565101542733033</v>
      </c>
      <c r="Z74" s="7">
        <f t="shared" si="41"/>
        <v>3.1322481210302797</v>
      </c>
      <c r="AA74" s="7">
        <f t="shared" si="41"/>
        <v>8.8206115701245675</v>
      </c>
    </row>
    <row r="75" spans="1:27" x14ac:dyDescent="0.35">
      <c r="A75" t="s">
        <v>1</v>
      </c>
      <c r="B75" t="s">
        <v>5</v>
      </c>
      <c r="C75">
        <v>5.0549400000000002</v>
      </c>
      <c r="D75">
        <v>0.333478</v>
      </c>
      <c r="E75">
        <v>0.44398900000000002</v>
      </c>
      <c r="F75">
        <v>1.22716</v>
      </c>
      <c r="G75">
        <v>2.7043300000000001</v>
      </c>
      <c r="H75">
        <v>2.9771899999999998</v>
      </c>
      <c r="J75" t="s">
        <v>1</v>
      </c>
      <c r="K75" t="s">
        <v>5</v>
      </c>
      <c r="L75" s="6"/>
      <c r="M75" s="7">
        <f>C75/$L$72*100</f>
        <v>15.091287700678443</v>
      </c>
      <c r="N75">
        <f t="shared" si="39"/>
        <v>0.99558302172663682</v>
      </c>
      <c r="O75">
        <f t="shared" si="39"/>
        <v>1.3255084600285112</v>
      </c>
      <c r="P75">
        <f t="shared" si="39"/>
        <v>3.6636289678541307</v>
      </c>
      <c r="Q75">
        <f t="shared" si="39"/>
        <v>8.0736511348454645</v>
      </c>
      <c r="R75">
        <f t="shared" si="39"/>
        <v>8.8882619436794208</v>
      </c>
      <c r="T75" t="s">
        <v>1</v>
      </c>
      <c r="U75" t="s">
        <v>5</v>
      </c>
      <c r="V75" s="6"/>
      <c r="W75" s="7"/>
      <c r="X75" s="7"/>
      <c r="Y75" s="7"/>
      <c r="Z75" s="7"/>
      <c r="AA75" s="7"/>
    </row>
    <row r="88" spans="12:12" x14ac:dyDescent="0.35">
      <c r="L88">
        <v>2</v>
      </c>
    </row>
  </sheetData>
  <mergeCells count="64">
    <mergeCell ref="L74:L75"/>
    <mergeCell ref="V74:V75"/>
    <mergeCell ref="L68:L69"/>
    <mergeCell ref="V68:V69"/>
    <mergeCell ref="L70:L71"/>
    <mergeCell ref="V70:V71"/>
    <mergeCell ref="L72:L73"/>
    <mergeCell ref="V72:V73"/>
    <mergeCell ref="L61:L62"/>
    <mergeCell ref="V61:V62"/>
    <mergeCell ref="J65:N65"/>
    <mergeCell ref="T65:X65"/>
    <mergeCell ref="C67:H67"/>
    <mergeCell ref="M67:R67"/>
    <mergeCell ref="L55:L56"/>
    <mergeCell ref="V55:V56"/>
    <mergeCell ref="L57:L58"/>
    <mergeCell ref="V57:V58"/>
    <mergeCell ref="L59:L60"/>
    <mergeCell ref="V59:V60"/>
    <mergeCell ref="L46:L47"/>
    <mergeCell ref="L48:L49"/>
    <mergeCell ref="V48:V49"/>
    <mergeCell ref="J52:N52"/>
    <mergeCell ref="T52:X52"/>
    <mergeCell ref="C54:H54"/>
    <mergeCell ref="M54:R54"/>
    <mergeCell ref="J39:N39"/>
    <mergeCell ref="T39:X39"/>
    <mergeCell ref="C41:H41"/>
    <mergeCell ref="M41:R41"/>
    <mergeCell ref="L42:L43"/>
    <mergeCell ref="L44:L45"/>
    <mergeCell ref="V44:V45"/>
    <mergeCell ref="L29:L30"/>
    <mergeCell ref="L31:L32"/>
    <mergeCell ref="V31:V32"/>
    <mergeCell ref="L33:L34"/>
    <mergeCell ref="L35:L36"/>
    <mergeCell ref="V35:V36"/>
    <mergeCell ref="L20:L21"/>
    <mergeCell ref="L22:L23"/>
    <mergeCell ref="V22:V23"/>
    <mergeCell ref="J26:N26"/>
    <mergeCell ref="T26:X26"/>
    <mergeCell ref="C28:H28"/>
    <mergeCell ref="M28:R28"/>
    <mergeCell ref="V10:V11"/>
    <mergeCell ref="J13:N13"/>
    <mergeCell ref="T13:X13"/>
    <mergeCell ref="C15:H15"/>
    <mergeCell ref="M15:R15"/>
    <mergeCell ref="L16:L17"/>
    <mergeCell ref="J1:N1"/>
    <mergeCell ref="T1:X1"/>
    <mergeCell ref="C3:H3"/>
    <mergeCell ref="M3:R3"/>
    <mergeCell ref="L4:L5"/>
    <mergeCell ref="L6:L7"/>
    <mergeCell ref="V6:V7"/>
    <mergeCell ref="L18:L19"/>
    <mergeCell ref="V18:V19"/>
    <mergeCell ref="L8:L9"/>
    <mergeCell ref="L10:L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 Tee</dc:creator>
  <cp:lastModifiedBy>Han Tee</cp:lastModifiedBy>
  <dcterms:created xsi:type="dcterms:W3CDTF">2024-11-01T20:44:10Z</dcterms:created>
  <dcterms:modified xsi:type="dcterms:W3CDTF">2024-11-01T20:49:34Z</dcterms:modified>
</cp:coreProperties>
</file>